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rober04\Desktop\"/>
    </mc:Choice>
  </mc:AlternateContent>
  <bookViews>
    <workbookView xWindow="0" yWindow="0" windowWidth="8088" windowHeight="7788" activeTab="2"/>
  </bookViews>
  <sheets>
    <sheet name="README" sheetId="3" r:id="rId1"/>
    <sheet name="County Comparison" sheetId="1" r:id="rId2"/>
    <sheet name="State Comparison" sheetId="2" r:id="rId3"/>
  </sheets>
  <definedNames>
    <definedName name="_xlnm._FilterDatabase" localSheetId="1" hidden="1">'County Comparison'!$A$2:$X$3203</definedName>
    <definedName name="_xlnm._FilterDatabase" localSheetId="2" hidden="1">'State Comparison'!$A$2:$E$2</definedName>
  </definedNames>
  <calcPr calcId="171027"/>
</workbook>
</file>

<file path=xl/calcChain.xml><?xml version="1.0" encoding="utf-8"?>
<calcChain xmlns="http://schemas.openxmlformats.org/spreadsheetml/2006/main"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3" i="2"/>
  <c r="P3178" i="1"/>
  <c r="P3105" i="1"/>
  <c r="P3049" i="1"/>
  <c r="P3009" i="1"/>
  <c r="P2872" i="1"/>
  <c r="P2857" i="1"/>
  <c r="P2827" i="1"/>
  <c r="P2572" i="1"/>
  <c r="P2476" i="1"/>
  <c r="P2409" i="1"/>
  <c r="P2362" i="1"/>
  <c r="P2356" i="1"/>
  <c r="P2288" i="1"/>
  <c r="P2251" i="1"/>
  <c r="P2173" i="1"/>
  <c r="P2084" i="1"/>
  <c r="P2030" i="1"/>
  <c r="P1929" i="1"/>
  <c r="P1866" i="1"/>
  <c r="P1832" i="1"/>
  <c r="P1810" i="1"/>
  <c r="P1799" i="1"/>
  <c r="P1781" i="1"/>
  <c r="P1687" i="1"/>
  <c r="P1630" i="1"/>
  <c r="P1514" i="1"/>
  <c r="P1431" i="1"/>
  <c r="P1343" i="1"/>
  <c r="P1259" i="1"/>
  <c r="P1244" i="1"/>
  <c r="P1219" i="1"/>
  <c r="P1202" i="1"/>
  <c r="P1137" i="1"/>
  <c r="P1016" i="1"/>
  <c r="P910" i="1"/>
  <c r="P810" i="1"/>
  <c r="P717" i="1"/>
  <c r="P614" i="1"/>
  <c r="P569" i="1"/>
  <c r="P563" i="1"/>
  <c r="P403" i="1"/>
  <c r="P335" i="1"/>
  <c r="P333" i="1"/>
  <c r="P329" i="1"/>
  <c r="P320" i="1"/>
  <c r="P255" i="1"/>
  <c r="P196" i="1"/>
  <c r="P120" i="1"/>
  <c r="P104" i="1"/>
  <c r="P71" i="1"/>
  <c r="P3" i="1"/>
  <c r="R3002" i="1" l="1"/>
  <c r="P3203" i="1"/>
  <c r="F3180" i="1" l="1"/>
  <c r="G3180" i="1" s="1"/>
  <c r="H3180" i="1" s="1"/>
  <c r="F3181" i="1"/>
  <c r="G3181" i="1" s="1"/>
  <c r="H3181" i="1" s="1"/>
  <c r="F3182" i="1"/>
  <c r="G3182" i="1" s="1"/>
  <c r="H3182" i="1" s="1"/>
  <c r="F3183" i="1"/>
  <c r="G3183" i="1" s="1"/>
  <c r="H3183" i="1" s="1"/>
  <c r="F3184" i="1"/>
  <c r="G3184" i="1" s="1"/>
  <c r="H3184" i="1" s="1"/>
  <c r="F3185" i="1"/>
  <c r="G3185" i="1" s="1"/>
  <c r="H3185" i="1" s="1"/>
  <c r="F3186" i="1"/>
  <c r="G3186" i="1" s="1"/>
  <c r="H3186" i="1" s="1"/>
  <c r="F3187" i="1"/>
  <c r="G3187" i="1" s="1"/>
  <c r="H3187" i="1" s="1"/>
  <c r="F3188" i="1"/>
  <c r="G3188" i="1" s="1"/>
  <c r="H3188" i="1" s="1"/>
  <c r="F3189" i="1"/>
  <c r="G3189" i="1" s="1"/>
  <c r="H3189" i="1" s="1"/>
  <c r="F3190" i="1"/>
  <c r="G3190" i="1" s="1"/>
  <c r="H3190" i="1" s="1"/>
  <c r="F3191" i="1"/>
  <c r="G3191" i="1" s="1"/>
  <c r="H3191" i="1" s="1"/>
  <c r="F3192" i="1"/>
  <c r="G3192" i="1" s="1"/>
  <c r="H3192" i="1" s="1"/>
  <c r="F3193" i="1"/>
  <c r="G3193" i="1" s="1"/>
  <c r="H3193" i="1" s="1"/>
  <c r="F3194" i="1"/>
  <c r="G3194" i="1" s="1"/>
  <c r="H3194" i="1" s="1"/>
  <c r="F3195" i="1"/>
  <c r="G3195" i="1" s="1"/>
  <c r="H3195" i="1" s="1"/>
  <c r="F3196" i="1"/>
  <c r="G3196" i="1" s="1"/>
  <c r="H3196" i="1" s="1"/>
  <c r="F3197" i="1"/>
  <c r="G3197" i="1" s="1"/>
  <c r="H3197" i="1" s="1"/>
  <c r="F3198" i="1"/>
  <c r="G3198" i="1" s="1"/>
  <c r="H3198" i="1" s="1"/>
  <c r="F3199" i="1"/>
  <c r="G3199" i="1" s="1"/>
  <c r="H3199" i="1" s="1"/>
  <c r="F3200" i="1"/>
  <c r="G3200" i="1" s="1"/>
  <c r="H3200" i="1" s="1"/>
  <c r="F3201" i="1"/>
  <c r="G3201" i="1" s="1"/>
  <c r="H3201" i="1" s="1"/>
  <c r="F3179" i="1"/>
  <c r="G3179" i="1" s="1"/>
  <c r="H3179" i="1" s="1"/>
  <c r="F3107" i="1"/>
  <c r="G3107" i="1" s="1"/>
  <c r="H3107" i="1" s="1"/>
  <c r="F3108" i="1"/>
  <c r="G3108" i="1" s="1"/>
  <c r="H3108" i="1" s="1"/>
  <c r="F3109" i="1"/>
  <c r="G3109" i="1" s="1"/>
  <c r="H3109" i="1" s="1"/>
  <c r="F3110" i="1"/>
  <c r="G3110" i="1" s="1"/>
  <c r="H3110" i="1" s="1"/>
  <c r="F3111" i="1"/>
  <c r="G3111" i="1" s="1"/>
  <c r="H3111" i="1" s="1"/>
  <c r="F3112" i="1"/>
  <c r="G3112" i="1" s="1"/>
  <c r="H3112" i="1" s="1"/>
  <c r="F3113" i="1"/>
  <c r="G3113" i="1" s="1"/>
  <c r="H3113" i="1" s="1"/>
  <c r="F3114" i="1"/>
  <c r="G3114" i="1" s="1"/>
  <c r="H3114" i="1" s="1"/>
  <c r="F3115" i="1"/>
  <c r="G3115" i="1" s="1"/>
  <c r="H3115" i="1" s="1"/>
  <c r="F3116" i="1"/>
  <c r="G3116" i="1" s="1"/>
  <c r="H3116" i="1" s="1"/>
  <c r="F3117" i="1"/>
  <c r="G3117" i="1" s="1"/>
  <c r="H3117" i="1" s="1"/>
  <c r="F3118" i="1"/>
  <c r="G3118" i="1" s="1"/>
  <c r="H3118" i="1" s="1"/>
  <c r="F3119" i="1"/>
  <c r="G3119" i="1" s="1"/>
  <c r="H3119" i="1" s="1"/>
  <c r="F3120" i="1"/>
  <c r="G3120" i="1" s="1"/>
  <c r="H3120" i="1" s="1"/>
  <c r="F3121" i="1"/>
  <c r="G3121" i="1" s="1"/>
  <c r="H3121" i="1" s="1"/>
  <c r="F3122" i="1"/>
  <c r="G3122" i="1" s="1"/>
  <c r="H3122" i="1" s="1"/>
  <c r="F3123" i="1"/>
  <c r="G3123" i="1" s="1"/>
  <c r="H3123" i="1" s="1"/>
  <c r="F3124" i="1"/>
  <c r="G3124" i="1" s="1"/>
  <c r="H3124" i="1" s="1"/>
  <c r="F3125" i="1"/>
  <c r="G3125" i="1" s="1"/>
  <c r="H3125" i="1" s="1"/>
  <c r="F3126" i="1"/>
  <c r="G3126" i="1"/>
  <c r="H3126" i="1" s="1"/>
  <c r="F3127" i="1"/>
  <c r="G3127" i="1" s="1"/>
  <c r="H3127" i="1" s="1"/>
  <c r="F3128" i="1"/>
  <c r="G3128" i="1" s="1"/>
  <c r="H3128" i="1" s="1"/>
  <c r="F3129" i="1"/>
  <c r="G3129" i="1" s="1"/>
  <c r="H3129" i="1" s="1"/>
  <c r="F3130" i="1"/>
  <c r="G3130" i="1" s="1"/>
  <c r="H3130" i="1" s="1"/>
  <c r="F3131" i="1"/>
  <c r="G3131" i="1" s="1"/>
  <c r="H3131" i="1" s="1"/>
  <c r="F3132" i="1"/>
  <c r="G3132" i="1" s="1"/>
  <c r="H3132" i="1" s="1"/>
  <c r="F3133" i="1"/>
  <c r="G3133" i="1" s="1"/>
  <c r="H3133" i="1" s="1"/>
  <c r="F3134" i="1"/>
  <c r="G3134" i="1" s="1"/>
  <c r="H3134" i="1" s="1"/>
  <c r="F3135" i="1"/>
  <c r="G3135" i="1" s="1"/>
  <c r="H3135" i="1" s="1"/>
  <c r="F3136" i="1"/>
  <c r="G3136" i="1" s="1"/>
  <c r="H3136" i="1" s="1"/>
  <c r="F3137" i="1"/>
  <c r="G3137" i="1" s="1"/>
  <c r="H3137" i="1" s="1"/>
  <c r="F3138" i="1"/>
  <c r="G3138" i="1" s="1"/>
  <c r="H3138" i="1" s="1"/>
  <c r="F3139" i="1"/>
  <c r="G3139" i="1" s="1"/>
  <c r="H3139" i="1" s="1"/>
  <c r="F3140" i="1"/>
  <c r="G3140" i="1" s="1"/>
  <c r="H3140" i="1" s="1"/>
  <c r="F3141" i="1"/>
  <c r="G3141" i="1" s="1"/>
  <c r="H3141" i="1" s="1"/>
  <c r="F3142" i="1"/>
  <c r="G3142" i="1" s="1"/>
  <c r="H3142" i="1" s="1"/>
  <c r="F3143" i="1"/>
  <c r="G3143" i="1" s="1"/>
  <c r="H3143" i="1" s="1"/>
  <c r="F3144" i="1"/>
  <c r="G3144" i="1" s="1"/>
  <c r="H3144" i="1" s="1"/>
  <c r="F3145" i="1"/>
  <c r="G3145" i="1" s="1"/>
  <c r="H3145" i="1" s="1"/>
  <c r="F3146" i="1"/>
  <c r="G3146" i="1" s="1"/>
  <c r="H3146" i="1" s="1"/>
  <c r="F3147" i="1"/>
  <c r="G3147" i="1" s="1"/>
  <c r="H3147" i="1" s="1"/>
  <c r="F3148" i="1"/>
  <c r="G3148" i="1" s="1"/>
  <c r="H3148" i="1" s="1"/>
  <c r="F3149" i="1"/>
  <c r="G3149" i="1" s="1"/>
  <c r="H3149" i="1" s="1"/>
  <c r="F3150" i="1"/>
  <c r="G3150" i="1" s="1"/>
  <c r="H3150" i="1" s="1"/>
  <c r="F3151" i="1"/>
  <c r="G3151" i="1" s="1"/>
  <c r="H3151" i="1" s="1"/>
  <c r="F3152" i="1"/>
  <c r="G3152" i="1" s="1"/>
  <c r="H3152" i="1" s="1"/>
  <c r="F3153" i="1"/>
  <c r="G3153" i="1" s="1"/>
  <c r="H3153" i="1" s="1"/>
  <c r="F3154" i="1"/>
  <c r="G3154" i="1" s="1"/>
  <c r="H3154" i="1" s="1"/>
  <c r="F3155" i="1"/>
  <c r="G3155" i="1" s="1"/>
  <c r="H3155" i="1" s="1"/>
  <c r="F3156" i="1"/>
  <c r="G3156" i="1" s="1"/>
  <c r="H3156" i="1" s="1"/>
  <c r="F3157" i="1"/>
  <c r="G3157" i="1" s="1"/>
  <c r="H3157" i="1" s="1"/>
  <c r="F3158" i="1"/>
  <c r="G3158" i="1" s="1"/>
  <c r="H3158" i="1" s="1"/>
  <c r="F3159" i="1"/>
  <c r="G3159" i="1" s="1"/>
  <c r="H3159" i="1" s="1"/>
  <c r="F3160" i="1"/>
  <c r="G3160" i="1" s="1"/>
  <c r="H3160" i="1" s="1"/>
  <c r="F3161" i="1"/>
  <c r="G3161" i="1" s="1"/>
  <c r="H3161" i="1" s="1"/>
  <c r="F3162" i="1"/>
  <c r="G3162" i="1" s="1"/>
  <c r="H3162" i="1" s="1"/>
  <c r="F3163" i="1"/>
  <c r="G3163" i="1" s="1"/>
  <c r="H3163" i="1" s="1"/>
  <c r="F3164" i="1"/>
  <c r="G3164" i="1" s="1"/>
  <c r="H3164" i="1" s="1"/>
  <c r="F3165" i="1"/>
  <c r="G3165" i="1" s="1"/>
  <c r="H3165" i="1" s="1"/>
  <c r="F3166" i="1"/>
  <c r="G3166" i="1" s="1"/>
  <c r="H3166" i="1" s="1"/>
  <c r="F3167" i="1"/>
  <c r="G3167" i="1" s="1"/>
  <c r="H3167" i="1" s="1"/>
  <c r="F3168" i="1"/>
  <c r="G3168" i="1" s="1"/>
  <c r="H3168" i="1" s="1"/>
  <c r="F3169" i="1"/>
  <c r="G3169" i="1" s="1"/>
  <c r="H3169" i="1" s="1"/>
  <c r="F3170" i="1"/>
  <c r="G3170" i="1" s="1"/>
  <c r="H3170" i="1" s="1"/>
  <c r="F3171" i="1"/>
  <c r="G3171" i="1" s="1"/>
  <c r="H3171" i="1" s="1"/>
  <c r="F3172" i="1"/>
  <c r="G3172" i="1" s="1"/>
  <c r="H3172" i="1" s="1"/>
  <c r="F3173" i="1"/>
  <c r="G3173" i="1" s="1"/>
  <c r="H3173" i="1" s="1"/>
  <c r="F3174" i="1"/>
  <c r="G3174" i="1" s="1"/>
  <c r="H3174" i="1" s="1"/>
  <c r="F3175" i="1"/>
  <c r="G3175" i="1" s="1"/>
  <c r="H3175" i="1" s="1"/>
  <c r="F3176" i="1"/>
  <c r="G3176" i="1" s="1"/>
  <c r="H3176" i="1" s="1"/>
  <c r="F3177" i="1"/>
  <c r="G3177" i="1" s="1"/>
  <c r="H3177" i="1" s="1"/>
  <c r="F3106" i="1"/>
  <c r="G3106" i="1" s="1"/>
  <c r="H3106" i="1" s="1"/>
  <c r="F3051" i="1"/>
  <c r="G3051" i="1" s="1"/>
  <c r="H3051" i="1" s="1"/>
  <c r="F3052" i="1"/>
  <c r="G3052" i="1" s="1"/>
  <c r="H3052" i="1" s="1"/>
  <c r="F3053" i="1"/>
  <c r="G3053" i="1" s="1"/>
  <c r="H3053" i="1" s="1"/>
  <c r="F3054" i="1"/>
  <c r="G3054" i="1" s="1"/>
  <c r="H3054" i="1" s="1"/>
  <c r="F3055" i="1"/>
  <c r="G3055" i="1"/>
  <c r="H3055" i="1" s="1"/>
  <c r="F3056" i="1"/>
  <c r="G3056" i="1" s="1"/>
  <c r="H3056" i="1" s="1"/>
  <c r="F3057" i="1"/>
  <c r="G3057" i="1" s="1"/>
  <c r="H3057" i="1" s="1"/>
  <c r="F3058" i="1"/>
  <c r="G3058" i="1" s="1"/>
  <c r="H3058" i="1" s="1"/>
  <c r="F3059" i="1"/>
  <c r="G3059" i="1" s="1"/>
  <c r="H3059" i="1" s="1"/>
  <c r="F3060" i="1"/>
  <c r="G3060" i="1" s="1"/>
  <c r="H3060" i="1" s="1"/>
  <c r="F3061" i="1"/>
  <c r="G3061" i="1" s="1"/>
  <c r="H3061" i="1" s="1"/>
  <c r="F3062" i="1"/>
  <c r="G3062" i="1" s="1"/>
  <c r="H3062" i="1" s="1"/>
  <c r="F3063" i="1"/>
  <c r="G3063" i="1" s="1"/>
  <c r="H3063" i="1" s="1"/>
  <c r="F3064" i="1"/>
  <c r="G3064" i="1" s="1"/>
  <c r="H3064" i="1" s="1"/>
  <c r="F3065" i="1"/>
  <c r="G3065" i="1" s="1"/>
  <c r="H3065" i="1" s="1"/>
  <c r="F3066" i="1"/>
  <c r="G3066" i="1" s="1"/>
  <c r="H3066" i="1" s="1"/>
  <c r="F3067" i="1"/>
  <c r="G3067" i="1" s="1"/>
  <c r="H3067" i="1" s="1"/>
  <c r="F3068" i="1"/>
  <c r="G3068" i="1" s="1"/>
  <c r="H3068" i="1" s="1"/>
  <c r="F3069" i="1"/>
  <c r="G3069" i="1" s="1"/>
  <c r="H3069" i="1" s="1"/>
  <c r="F3070" i="1"/>
  <c r="G3070" i="1" s="1"/>
  <c r="H3070" i="1" s="1"/>
  <c r="F3071" i="1"/>
  <c r="G3071" i="1" s="1"/>
  <c r="H3071" i="1" s="1"/>
  <c r="F3072" i="1"/>
  <c r="G3072" i="1" s="1"/>
  <c r="H3072" i="1" s="1"/>
  <c r="F3073" i="1"/>
  <c r="G3073" i="1" s="1"/>
  <c r="H3073" i="1" s="1"/>
  <c r="F3074" i="1"/>
  <c r="G3074" i="1" s="1"/>
  <c r="H3074" i="1" s="1"/>
  <c r="F3075" i="1"/>
  <c r="G3075" i="1" s="1"/>
  <c r="H3075" i="1" s="1"/>
  <c r="F3076" i="1"/>
  <c r="G3076" i="1" s="1"/>
  <c r="H3076" i="1" s="1"/>
  <c r="F3077" i="1"/>
  <c r="G3077" i="1" s="1"/>
  <c r="H3077" i="1" s="1"/>
  <c r="F3078" i="1"/>
  <c r="G3078" i="1" s="1"/>
  <c r="H3078" i="1" s="1"/>
  <c r="F3079" i="1"/>
  <c r="G3079" i="1" s="1"/>
  <c r="H3079" i="1" s="1"/>
  <c r="F3080" i="1"/>
  <c r="G3080" i="1" s="1"/>
  <c r="H3080" i="1" s="1"/>
  <c r="F3081" i="1"/>
  <c r="G3081" i="1" s="1"/>
  <c r="H3081" i="1" s="1"/>
  <c r="F3082" i="1"/>
  <c r="G3082" i="1" s="1"/>
  <c r="H3082" i="1" s="1"/>
  <c r="F3083" i="1"/>
  <c r="G3083" i="1" s="1"/>
  <c r="H3083" i="1" s="1"/>
  <c r="F3084" i="1"/>
  <c r="G3084" i="1" s="1"/>
  <c r="H3084" i="1" s="1"/>
  <c r="F3085" i="1"/>
  <c r="G3085" i="1" s="1"/>
  <c r="H3085" i="1" s="1"/>
  <c r="F3086" i="1"/>
  <c r="G3086" i="1" s="1"/>
  <c r="H3086" i="1" s="1"/>
  <c r="F3087" i="1"/>
  <c r="G3087" i="1" s="1"/>
  <c r="H3087" i="1" s="1"/>
  <c r="F3088" i="1"/>
  <c r="G3088" i="1" s="1"/>
  <c r="H3088" i="1" s="1"/>
  <c r="F3089" i="1"/>
  <c r="G3089" i="1" s="1"/>
  <c r="H3089" i="1" s="1"/>
  <c r="F3090" i="1"/>
  <c r="G3090" i="1" s="1"/>
  <c r="H3090" i="1" s="1"/>
  <c r="F3091" i="1"/>
  <c r="G3091" i="1" s="1"/>
  <c r="H3091" i="1" s="1"/>
  <c r="F3092" i="1"/>
  <c r="G3092" i="1" s="1"/>
  <c r="H3092" i="1" s="1"/>
  <c r="F3093" i="1"/>
  <c r="G3093" i="1" s="1"/>
  <c r="H3093" i="1" s="1"/>
  <c r="F3094" i="1"/>
  <c r="G3094" i="1" s="1"/>
  <c r="H3094" i="1" s="1"/>
  <c r="F3095" i="1"/>
  <c r="G3095" i="1" s="1"/>
  <c r="H3095" i="1" s="1"/>
  <c r="F3096" i="1"/>
  <c r="G3096" i="1" s="1"/>
  <c r="H3096" i="1" s="1"/>
  <c r="F3097" i="1"/>
  <c r="G3097" i="1" s="1"/>
  <c r="H3097" i="1" s="1"/>
  <c r="F3098" i="1"/>
  <c r="G3098" i="1" s="1"/>
  <c r="H3098" i="1" s="1"/>
  <c r="F3099" i="1"/>
  <c r="G3099" i="1" s="1"/>
  <c r="H3099" i="1" s="1"/>
  <c r="F3100" i="1"/>
  <c r="G3100" i="1" s="1"/>
  <c r="H3100" i="1" s="1"/>
  <c r="F3101" i="1"/>
  <c r="G3101" i="1" s="1"/>
  <c r="H3101" i="1" s="1"/>
  <c r="F3102" i="1"/>
  <c r="G3102" i="1"/>
  <c r="H3102" i="1" s="1"/>
  <c r="F3103" i="1"/>
  <c r="G3103" i="1" s="1"/>
  <c r="H3103" i="1" s="1"/>
  <c r="F3104" i="1"/>
  <c r="G3104" i="1" s="1"/>
  <c r="H3104" i="1" s="1"/>
  <c r="F3050" i="1"/>
  <c r="G3050" i="1" s="1"/>
  <c r="H3050" i="1" s="1"/>
  <c r="F3011" i="1"/>
  <c r="G3011" i="1" s="1"/>
  <c r="H3011" i="1" s="1"/>
  <c r="F3012" i="1"/>
  <c r="G3012" i="1" s="1"/>
  <c r="H3012" i="1" s="1"/>
  <c r="F3013" i="1"/>
  <c r="G3013" i="1" s="1"/>
  <c r="H3013" i="1" s="1"/>
  <c r="F3014" i="1"/>
  <c r="G3014" i="1" s="1"/>
  <c r="H3014" i="1" s="1"/>
  <c r="F3015" i="1"/>
  <c r="G3015" i="1" s="1"/>
  <c r="H3015" i="1" s="1"/>
  <c r="F3016" i="1"/>
  <c r="G3016" i="1" s="1"/>
  <c r="H3016" i="1" s="1"/>
  <c r="F3017" i="1"/>
  <c r="G3017" i="1" s="1"/>
  <c r="H3017" i="1" s="1"/>
  <c r="F3018" i="1"/>
  <c r="G3018" i="1" s="1"/>
  <c r="H3018" i="1" s="1"/>
  <c r="F3019" i="1"/>
  <c r="G3019" i="1" s="1"/>
  <c r="H3019" i="1" s="1"/>
  <c r="F3020" i="1"/>
  <c r="G3020" i="1" s="1"/>
  <c r="H3020" i="1" s="1"/>
  <c r="F3021" i="1"/>
  <c r="G3021" i="1" s="1"/>
  <c r="H3021" i="1" s="1"/>
  <c r="F3022" i="1"/>
  <c r="G3022" i="1" s="1"/>
  <c r="H3022" i="1" s="1"/>
  <c r="F3023" i="1"/>
  <c r="G3023" i="1" s="1"/>
  <c r="H3023" i="1" s="1"/>
  <c r="F3024" i="1"/>
  <c r="G3024" i="1" s="1"/>
  <c r="H3024" i="1" s="1"/>
  <c r="F3025" i="1"/>
  <c r="G3025" i="1" s="1"/>
  <c r="H3025" i="1" s="1"/>
  <c r="F3026" i="1"/>
  <c r="G3026" i="1" s="1"/>
  <c r="H3026" i="1" s="1"/>
  <c r="F3027" i="1"/>
  <c r="G3027" i="1" s="1"/>
  <c r="H3027" i="1" s="1"/>
  <c r="F3028" i="1"/>
  <c r="G3028" i="1" s="1"/>
  <c r="H3028" i="1" s="1"/>
  <c r="F3029" i="1"/>
  <c r="G3029" i="1" s="1"/>
  <c r="H3029" i="1" s="1"/>
  <c r="F3030" i="1"/>
  <c r="G3030" i="1" s="1"/>
  <c r="H3030" i="1" s="1"/>
  <c r="F3031" i="1"/>
  <c r="G3031" i="1" s="1"/>
  <c r="H3031" i="1" s="1"/>
  <c r="F3032" i="1"/>
  <c r="G3032" i="1" s="1"/>
  <c r="H3032" i="1" s="1"/>
  <c r="F3033" i="1"/>
  <c r="G3033" i="1" s="1"/>
  <c r="H3033" i="1" s="1"/>
  <c r="F3034" i="1"/>
  <c r="G3034" i="1" s="1"/>
  <c r="H3034" i="1" s="1"/>
  <c r="F3035" i="1"/>
  <c r="G3035" i="1" s="1"/>
  <c r="H3035" i="1" s="1"/>
  <c r="F3036" i="1"/>
  <c r="G3036" i="1" s="1"/>
  <c r="H3036" i="1" s="1"/>
  <c r="F3037" i="1"/>
  <c r="G3037" i="1" s="1"/>
  <c r="H3037" i="1" s="1"/>
  <c r="F3038" i="1"/>
  <c r="G3038" i="1" s="1"/>
  <c r="H3038" i="1" s="1"/>
  <c r="F3039" i="1"/>
  <c r="G3039" i="1" s="1"/>
  <c r="H3039" i="1" s="1"/>
  <c r="F3040" i="1"/>
  <c r="G3040" i="1" s="1"/>
  <c r="H3040" i="1" s="1"/>
  <c r="F3041" i="1"/>
  <c r="G3041" i="1" s="1"/>
  <c r="H3041" i="1" s="1"/>
  <c r="F3042" i="1"/>
  <c r="G3042" i="1" s="1"/>
  <c r="H3042" i="1" s="1"/>
  <c r="F3043" i="1"/>
  <c r="G3043" i="1" s="1"/>
  <c r="H3043" i="1" s="1"/>
  <c r="F3044" i="1"/>
  <c r="G3044" i="1" s="1"/>
  <c r="H3044" i="1" s="1"/>
  <c r="F3045" i="1"/>
  <c r="G3045" i="1" s="1"/>
  <c r="H3045" i="1" s="1"/>
  <c r="F3046" i="1"/>
  <c r="G3046" i="1" s="1"/>
  <c r="H3046" i="1" s="1"/>
  <c r="F3047" i="1"/>
  <c r="G3047" i="1" s="1"/>
  <c r="H3047" i="1" s="1"/>
  <c r="F3048" i="1"/>
  <c r="G3048" i="1" s="1"/>
  <c r="H3048" i="1" s="1"/>
  <c r="F3010" i="1"/>
  <c r="G3010" i="1" s="1"/>
  <c r="H3010" i="1" s="1"/>
  <c r="F2874" i="1"/>
  <c r="G2874" i="1" s="1"/>
  <c r="H2874" i="1" s="1"/>
  <c r="F2875" i="1"/>
  <c r="G2875" i="1" s="1"/>
  <c r="H2875" i="1" s="1"/>
  <c r="F2876" i="1"/>
  <c r="G2876" i="1" s="1"/>
  <c r="H2876" i="1" s="1"/>
  <c r="F2877" i="1"/>
  <c r="G2877" i="1" s="1"/>
  <c r="H2877" i="1" s="1"/>
  <c r="F2878" i="1"/>
  <c r="G2878" i="1" s="1"/>
  <c r="H2878" i="1" s="1"/>
  <c r="F2879" i="1"/>
  <c r="G2879" i="1" s="1"/>
  <c r="H2879" i="1" s="1"/>
  <c r="F2880" i="1"/>
  <c r="G2880" i="1" s="1"/>
  <c r="H2880" i="1" s="1"/>
  <c r="F2881" i="1"/>
  <c r="G2881" i="1" s="1"/>
  <c r="H2881" i="1" s="1"/>
  <c r="F2882" i="1"/>
  <c r="G2882" i="1" s="1"/>
  <c r="H2882" i="1" s="1"/>
  <c r="F2883" i="1"/>
  <c r="G2883" i="1" s="1"/>
  <c r="H2883" i="1" s="1"/>
  <c r="F2884" i="1"/>
  <c r="G2884" i="1" s="1"/>
  <c r="H2884" i="1" s="1"/>
  <c r="F2885" i="1"/>
  <c r="G2885" i="1" s="1"/>
  <c r="H2885" i="1" s="1"/>
  <c r="F2886" i="1"/>
  <c r="G2886" i="1" s="1"/>
  <c r="H2886" i="1" s="1"/>
  <c r="F2887" i="1"/>
  <c r="G2887" i="1" s="1"/>
  <c r="H2887" i="1" s="1"/>
  <c r="F2888" i="1"/>
  <c r="G2888" i="1" s="1"/>
  <c r="H2888" i="1" s="1"/>
  <c r="F2889" i="1"/>
  <c r="G2889" i="1" s="1"/>
  <c r="H2889" i="1" s="1"/>
  <c r="F2890" i="1"/>
  <c r="G2890" i="1" s="1"/>
  <c r="H2890" i="1" s="1"/>
  <c r="F2891" i="1"/>
  <c r="G2891" i="1" s="1"/>
  <c r="H2891" i="1" s="1"/>
  <c r="F2892" i="1"/>
  <c r="G2892" i="1" s="1"/>
  <c r="H2892" i="1" s="1"/>
  <c r="F2893" i="1"/>
  <c r="G2893" i="1" s="1"/>
  <c r="H2893" i="1" s="1"/>
  <c r="F2894" i="1"/>
  <c r="G2894" i="1" s="1"/>
  <c r="H2894" i="1" s="1"/>
  <c r="F2895" i="1"/>
  <c r="G2895" i="1" s="1"/>
  <c r="H2895" i="1" s="1"/>
  <c r="F2896" i="1"/>
  <c r="G2896" i="1" s="1"/>
  <c r="H2896" i="1" s="1"/>
  <c r="F2897" i="1"/>
  <c r="G2897" i="1" s="1"/>
  <c r="H2897" i="1" s="1"/>
  <c r="F2898" i="1"/>
  <c r="G2898" i="1" s="1"/>
  <c r="H2898" i="1" s="1"/>
  <c r="F2899" i="1"/>
  <c r="G2899" i="1" s="1"/>
  <c r="H2899" i="1" s="1"/>
  <c r="F2900" i="1"/>
  <c r="G2900" i="1" s="1"/>
  <c r="H2900" i="1" s="1"/>
  <c r="F2901" i="1"/>
  <c r="G2901" i="1" s="1"/>
  <c r="H2901" i="1" s="1"/>
  <c r="F2902" i="1"/>
  <c r="G2902" i="1" s="1"/>
  <c r="H2902" i="1" s="1"/>
  <c r="F2903" i="1"/>
  <c r="G2903" i="1" s="1"/>
  <c r="H2903" i="1" s="1"/>
  <c r="F2904" i="1"/>
  <c r="G2904" i="1" s="1"/>
  <c r="H2904" i="1" s="1"/>
  <c r="F2905" i="1"/>
  <c r="G2905" i="1" s="1"/>
  <c r="H2905" i="1" s="1"/>
  <c r="F2906" i="1"/>
  <c r="G2906" i="1" s="1"/>
  <c r="H2906" i="1" s="1"/>
  <c r="F2907" i="1"/>
  <c r="G2907" i="1" s="1"/>
  <c r="H2907" i="1" s="1"/>
  <c r="F2908" i="1"/>
  <c r="G2908" i="1" s="1"/>
  <c r="H2908" i="1" s="1"/>
  <c r="F2909" i="1"/>
  <c r="G2909" i="1" s="1"/>
  <c r="H2909" i="1" s="1"/>
  <c r="F2910" i="1"/>
  <c r="G2910" i="1" s="1"/>
  <c r="H2910" i="1" s="1"/>
  <c r="F2911" i="1"/>
  <c r="G2911" i="1" s="1"/>
  <c r="H2911" i="1" s="1"/>
  <c r="F2912" i="1"/>
  <c r="G2912" i="1" s="1"/>
  <c r="H2912" i="1" s="1"/>
  <c r="F2913" i="1"/>
  <c r="G2913" i="1" s="1"/>
  <c r="H2913" i="1" s="1"/>
  <c r="F2914" i="1"/>
  <c r="G2914" i="1" s="1"/>
  <c r="H2914" i="1" s="1"/>
  <c r="F2915" i="1"/>
  <c r="G2915" i="1" s="1"/>
  <c r="H2915" i="1" s="1"/>
  <c r="F2916" i="1"/>
  <c r="G2916" i="1" s="1"/>
  <c r="H2916" i="1" s="1"/>
  <c r="F2917" i="1"/>
  <c r="G2917" i="1" s="1"/>
  <c r="H2917" i="1" s="1"/>
  <c r="F2918" i="1"/>
  <c r="G2918" i="1" s="1"/>
  <c r="H2918" i="1" s="1"/>
  <c r="F2919" i="1"/>
  <c r="G2919" i="1" s="1"/>
  <c r="H2919" i="1" s="1"/>
  <c r="F2920" i="1"/>
  <c r="G2920" i="1" s="1"/>
  <c r="H2920" i="1" s="1"/>
  <c r="F2921" i="1"/>
  <c r="G2921" i="1" s="1"/>
  <c r="H2921" i="1" s="1"/>
  <c r="F2922" i="1"/>
  <c r="G2922" i="1" s="1"/>
  <c r="H2922" i="1" s="1"/>
  <c r="F2923" i="1"/>
  <c r="G2923" i="1" s="1"/>
  <c r="H2923" i="1" s="1"/>
  <c r="F2924" i="1"/>
  <c r="G2924" i="1" s="1"/>
  <c r="H2924" i="1" s="1"/>
  <c r="F2925" i="1"/>
  <c r="G2925" i="1" s="1"/>
  <c r="H2925" i="1" s="1"/>
  <c r="F2926" i="1"/>
  <c r="G2926" i="1" s="1"/>
  <c r="H2926" i="1" s="1"/>
  <c r="F2927" i="1"/>
  <c r="G2927" i="1" s="1"/>
  <c r="H2927" i="1" s="1"/>
  <c r="F2928" i="1"/>
  <c r="G2928" i="1" s="1"/>
  <c r="H2928" i="1" s="1"/>
  <c r="F2929" i="1"/>
  <c r="G2929" i="1" s="1"/>
  <c r="H2929" i="1" s="1"/>
  <c r="F2930" i="1"/>
  <c r="G2930" i="1" s="1"/>
  <c r="H2930" i="1" s="1"/>
  <c r="F2931" i="1"/>
  <c r="G2931" i="1" s="1"/>
  <c r="H2931" i="1" s="1"/>
  <c r="F2932" i="1"/>
  <c r="G2932" i="1" s="1"/>
  <c r="H2932" i="1" s="1"/>
  <c r="F2933" i="1"/>
  <c r="G2933" i="1" s="1"/>
  <c r="H2933" i="1" s="1"/>
  <c r="F2934" i="1"/>
  <c r="G2934" i="1" s="1"/>
  <c r="H2934" i="1" s="1"/>
  <c r="F2935" i="1"/>
  <c r="G2935" i="1" s="1"/>
  <c r="H2935" i="1" s="1"/>
  <c r="F2936" i="1"/>
  <c r="G2936" i="1" s="1"/>
  <c r="H2936" i="1" s="1"/>
  <c r="F2937" i="1"/>
  <c r="G2937" i="1" s="1"/>
  <c r="H2937" i="1" s="1"/>
  <c r="F2938" i="1"/>
  <c r="G2938" i="1" s="1"/>
  <c r="H2938" i="1" s="1"/>
  <c r="F2939" i="1"/>
  <c r="G2939" i="1" s="1"/>
  <c r="H2939" i="1" s="1"/>
  <c r="F2940" i="1"/>
  <c r="G2940" i="1" s="1"/>
  <c r="H2940" i="1" s="1"/>
  <c r="F2941" i="1"/>
  <c r="G2941" i="1" s="1"/>
  <c r="H2941" i="1" s="1"/>
  <c r="F2942" i="1"/>
  <c r="G2942" i="1" s="1"/>
  <c r="H2942" i="1" s="1"/>
  <c r="F2943" i="1"/>
  <c r="G2943" i="1" s="1"/>
  <c r="H2943" i="1" s="1"/>
  <c r="F2944" i="1"/>
  <c r="G2944" i="1" s="1"/>
  <c r="H2944" i="1" s="1"/>
  <c r="F2945" i="1"/>
  <c r="G2945" i="1" s="1"/>
  <c r="H2945" i="1" s="1"/>
  <c r="F2946" i="1"/>
  <c r="G2946" i="1" s="1"/>
  <c r="H2946" i="1" s="1"/>
  <c r="F2947" i="1"/>
  <c r="G2947" i="1" s="1"/>
  <c r="H2947" i="1" s="1"/>
  <c r="F2948" i="1"/>
  <c r="G2948" i="1" s="1"/>
  <c r="H2948" i="1" s="1"/>
  <c r="F2949" i="1"/>
  <c r="G2949" i="1" s="1"/>
  <c r="H2949" i="1" s="1"/>
  <c r="F2950" i="1"/>
  <c r="G2950" i="1" s="1"/>
  <c r="H2950" i="1" s="1"/>
  <c r="F2951" i="1"/>
  <c r="G2951" i="1" s="1"/>
  <c r="H2951" i="1" s="1"/>
  <c r="F2952" i="1"/>
  <c r="G2952" i="1" s="1"/>
  <c r="H2952" i="1" s="1"/>
  <c r="F2953" i="1"/>
  <c r="G2953" i="1" s="1"/>
  <c r="H2953" i="1" s="1"/>
  <c r="F2954" i="1"/>
  <c r="G2954" i="1" s="1"/>
  <c r="H2954" i="1" s="1"/>
  <c r="F2955" i="1"/>
  <c r="G2955" i="1" s="1"/>
  <c r="H2955" i="1" s="1"/>
  <c r="F2956" i="1"/>
  <c r="G2956" i="1" s="1"/>
  <c r="H2956" i="1" s="1"/>
  <c r="F2957" i="1"/>
  <c r="G2957" i="1" s="1"/>
  <c r="H2957" i="1" s="1"/>
  <c r="F2958" i="1"/>
  <c r="G2958" i="1" s="1"/>
  <c r="H2958" i="1" s="1"/>
  <c r="F2959" i="1"/>
  <c r="G2959" i="1" s="1"/>
  <c r="H2959" i="1" s="1"/>
  <c r="F2960" i="1"/>
  <c r="G2960" i="1" s="1"/>
  <c r="H2960" i="1" s="1"/>
  <c r="F2961" i="1"/>
  <c r="G2961" i="1" s="1"/>
  <c r="H2961" i="1" s="1"/>
  <c r="F2962" i="1"/>
  <c r="G2962" i="1" s="1"/>
  <c r="H2962" i="1" s="1"/>
  <c r="F2963" i="1"/>
  <c r="G2963" i="1" s="1"/>
  <c r="H2963" i="1" s="1"/>
  <c r="F2964" i="1"/>
  <c r="G2964" i="1" s="1"/>
  <c r="H2964" i="1" s="1"/>
  <c r="F2965" i="1"/>
  <c r="G2965" i="1" s="1"/>
  <c r="H2965" i="1" s="1"/>
  <c r="F2966" i="1"/>
  <c r="G2966" i="1" s="1"/>
  <c r="H2966" i="1" s="1"/>
  <c r="F2967" i="1"/>
  <c r="G2967" i="1" s="1"/>
  <c r="H2967" i="1" s="1"/>
  <c r="F2968" i="1"/>
  <c r="G2968" i="1" s="1"/>
  <c r="H2968" i="1" s="1"/>
  <c r="F2970" i="1"/>
  <c r="G2970" i="1" s="1"/>
  <c r="H2970" i="1" s="1"/>
  <c r="F2971" i="1"/>
  <c r="G2971" i="1" s="1"/>
  <c r="H2971" i="1" s="1"/>
  <c r="F2972" i="1"/>
  <c r="G2972" i="1" s="1"/>
  <c r="H2972" i="1" s="1"/>
  <c r="F2973" i="1"/>
  <c r="G2973" i="1" s="1"/>
  <c r="H2973" i="1" s="1"/>
  <c r="F2975" i="1"/>
  <c r="G2975" i="1" s="1"/>
  <c r="H2975" i="1" s="1"/>
  <c r="F2976" i="1"/>
  <c r="G2976" i="1" s="1"/>
  <c r="H2976" i="1" s="1"/>
  <c r="F2977" i="1"/>
  <c r="G2977" i="1" s="1"/>
  <c r="H2977" i="1" s="1"/>
  <c r="F2978" i="1"/>
  <c r="G2978" i="1" s="1"/>
  <c r="H2978" i="1" s="1"/>
  <c r="F2979" i="1"/>
  <c r="G2979" i="1" s="1"/>
  <c r="H2979" i="1" s="1"/>
  <c r="F2980" i="1"/>
  <c r="G2980" i="1" s="1"/>
  <c r="H2980" i="1" s="1"/>
  <c r="F2981" i="1"/>
  <c r="G2981" i="1" s="1"/>
  <c r="H2981" i="1" s="1"/>
  <c r="F2982" i="1"/>
  <c r="G2982" i="1" s="1"/>
  <c r="H2982" i="1" s="1"/>
  <c r="F2983" i="1"/>
  <c r="G2983" i="1" s="1"/>
  <c r="H2983" i="1" s="1"/>
  <c r="F2984" i="1"/>
  <c r="G2984" i="1" s="1"/>
  <c r="H2984" i="1" s="1"/>
  <c r="F2985" i="1"/>
  <c r="G2985" i="1" s="1"/>
  <c r="H2985" i="1" s="1"/>
  <c r="F2986" i="1"/>
  <c r="G2986" i="1" s="1"/>
  <c r="H2986" i="1" s="1"/>
  <c r="F2987" i="1"/>
  <c r="G2987" i="1" s="1"/>
  <c r="H2987" i="1" s="1"/>
  <c r="F2988" i="1"/>
  <c r="G2988" i="1" s="1"/>
  <c r="H2988" i="1" s="1"/>
  <c r="F2989" i="1"/>
  <c r="G2989" i="1" s="1"/>
  <c r="H2989" i="1" s="1"/>
  <c r="F2990" i="1"/>
  <c r="G2990" i="1" s="1"/>
  <c r="H2990" i="1" s="1"/>
  <c r="F2991" i="1"/>
  <c r="G2991" i="1" s="1"/>
  <c r="H2991" i="1" s="1"/>
  <c r="F2992" i="1"/>
  <c r="G2992" i="1" s="1"/>
  <c r="H2992" i="1" s="1"/>
  <c r="F2993" i="1"/>
  <c r="G2993" i="1" s="1"/>
  <c r="H2993" i="1" s="1"/>
  <c r="F2994" i="1"/>
  <c r="G2994" i="1" s="1"/>
  <c r="H2994" i="1" s="1"/>
  <c r="F2995" i="1"/>
  <c r="G2995" i="1" s="1"/>
  <c r="H2995" i="1" s="1"/>
  <c r="F2996" i="1"/>
  <c r="G2996" i="1" s="1"/>
  <c r="H2996" i="1" s="1"/>
  <c r="F2997" i="1"/>
  <c r="G2997" i="1" s="1"/>
  <c r="H2997" i="1" s="1"/>
  <c r="F2998" i="1"/>
  <c r="G2998" i="1" s="1"/>
  <c r="H2998" i="1" s="1"/>
  <c r="F2999" i="1"/>
  <c r="G2999" i="1" s="1"/>
  <c r="H2999" i="1" s="1"/>
  <c r="F3000" i="1"/>
  <c r="G3000" i="1" s="1"/>
  <c r="H3000" i="1" s="1"/>
  <c r="F3001" i="1"/>
  <c r="G3001" i="1" s="1"/>
  <c r="H3001" i="1" s="1"/>
  <c r="F3003" i="1"/>
  <c r="G3003" i="1" s="1"/>
  <c r="H3003" i="1" s="1"/>
  <c r="F3004" i="1"/>
  <c r="G3004" i="1" s="1"/>
  <c r="H3004" i="1" s="1"/>
  <c r="F3005" i="1"/>
  <c r="G3005" i="1" s="1"/>
  <c r="H3005" i="1" s="1"/>
  <c r="F3006" i="1"/>
  <c r="G3006" i="1" s="1"/>
  <c r="H3006" i="1" s="1"/>
  <c r="F3007" i="1"/>
  <c r="G3007" i="1" s="1"/>
  <c r="H3007" i="1" s="1"/>
  <c r="F3008" i="1"/>
  <c r="G3008" i="1" s="1"/>
  <c r="H3008" i="1" s="1"/>
  <c r="F2873" i="1"/>
  <c r="G2873" i="1" s="1"/>
  <c r="H2873" i="1" s="1"/>
  <c r="F2859" i="1"/>
  <c r="G2859" i="1" s="1"/>
  <c r="H2859" i="1" s="1"/>
  <c r="F2860" i="1"/>
  <c r="G2860" i="1" s="1"/>
  <c r="H2860" i="1" s="1"/>
  <c r="F2861" i="1"/>
  <c r="G2861" i="1" s="1"/>
  <c r="H2861" i="1" s="1"/>
  <c r="F2862" i="1"/>
  <c r="G2862" i="1" s="1"/>
  <c r="H2862" i="1" s="1"/>
  <c r="F2863" i="1"/>
  <c r="G2863" i="1" s="1"/>
  <c r="H2863" i="1" s="1"/>
  <c r="F2864" i="1"/>
  <c r="G2864" i="1" s="1"/>
  <c r="H2864" i="1" s="1"/>
  <c r="F2865" i="1"/>
  <c r="G2865" i="1" s="1"/>
  <c r="H2865" i="1" s="1"/>
  <c r="F2866" i="1"/>
  <c r="G2866" i="1" s="1"/>
  <c r="H2866" i="1" s="1"/>
  <c r="F2867" i="1"/>
  <c r="G2867" i="1" s="1"/>
  <c r="H2867" i="1" s="1"/>
  <c r="F2868" i="1"/>
  <c r="G2868" i="1" s="1"/>
  <c r="H2868" i="1" s="1"/>
  <c r="F2869" i="1"/>
  <c r="G2869" i="1" s="1"/>
  <c r="H2869" i="1" s="1"/>
  <c r="F2870" i="1"/>
  <c r="G2870" i="1" s="1"/>
  <c r="H2870" i="1" s="1"/>
  <c r="F2871" i="1"/>
  <c r="G2871" i="1" s="1"/>
  <c r="H2871" i="1" s="1"/>
  <c r="F2858" i="1"/>
  <c r="G2858" i="1" s="1"/>
  <c r="H2858" i="1" s="1"/>
  <c r="F2829" i="1"/>
  <c r="G2829" i="1" s="1"/>
  <c r="H2829" i="1" s="1"/>
  <c r="F2830" i="1"/>
  <c r="G2830" i="1" s="1"/>
  <c r="H2830" i="1" s="1"/>
  <c r="F2831" i="1"/>
  <c r="G2831" i="1" s="1"/>
  <c r="H2831" i="1" s="1"/>
  <c r="F2832" i="1"/>
  <c r="G2832" i="1" s="1"/>
  <c r="H2832" i="1" s="1"/>
  <c r="F2833" i="1"/>
  <c r="G2833" i="1" s="1"/>
  <c r="H2833" i="1" s="1"/>
  <c r="F2834" i="1"/>
  <c r="G2834" i="1" s="1"/>
  <c r="H2834" i="1" s="1"/>
  <c r="F2835" i="1"/>
  <c r="G2835" i="1" s="1"/>
  <c r="H2835" i="1" s="1"/>
  <c r="F2836" i="1"/>
  <c r="G2836" i="1" s="1"/>
  <c r="H2836" i="1" s="1"/>
  <c r="F2837" i="1"/>
  <c r="G2837" i="1" s="1"/>
  <c r="H2837" i="1" s="1"/>
  <c r="F2838" i="1"/>
  <c r="G2838" i="1" s="1"/>
  <c r="H2838" i="1" s="1"/>
  <c r="F2839" i="1"/>
  <c r="G2839" i="1" s="1"/>
  <c r="H2839" i="1" s="1"/>
  <c r="F2840" i="1"/>
  <c r="G2840" i="1" s="1"/>
  <c r="H2840" i="1" s="1"/>
  <c r="F2841" i="1"/>
  <c r="G2841" i="1" s="1"/>
  <c r="H2841" i="1" s="1"/>
  <c r="F2842" i="1"/>
  <c r="G2842" i="1" s="1"/>
  <c r="H2842" i="1" s="1"/>
  <c r="F2843" i="1"/>
  <c r="G2843" i="1" s="1"/>
  <c r="H2843" i="1" s="1"/>
  <c r="F2844" i="1"/>
  <c r="G2844" i="1" s="1"/>
  <c r="H2844" i="1" s="1"/>
  <c r="F2845" i="1"/>
  <c r="G2845" i="1" s="1"/>
  <c r="H2845" i="1" s="1"/>
  <c r="F2846" i="1"/>
  <c r="G2846" i="1" s="1"/>
  <c r="H2846" i="1" s="1"/>
  <c r="F2847" i="1"/>
  <c r="G2847" i="1" s="1"/>
  <c r="H2847" i="1" s="1"/>
  <c r="F2848" i="1"/>
  <c r="G2848" i="1" s="1"/>
  <c r="H2848" i="1" s="1"/>
  <c r="F2849" i="1"/>
  <c r="G2849" i="1" s="1"/>
  <c r="H2849" i="1" s="1"/>
  <c r="F2850" i="1"/>
  <c r="G2850" i="1" s="1"/>
  <c r="H2850" i="1" s="1"/>
  <c r="F2851" i="1"/>
  <c r="G2851" i="1" s="1"/>
  <c r="H2851" i="1" s="1"/>
  <c r="F2852" i="1"/>
  <c r="G2852" i="1" s="1"/>
  <c r="H2852" i="1" s="1"/>
  <c r="F2853" i="1"/>
  <c r="G2853" i="1" s="1"/>
  <c r="H2853" i="1" s="1"/>
  <c r="F2854" i="1"/>
  <c r="G2854" i="1" s="1"/>
  <c r="H2854" i="1" s="1"/>
  <c r="F2855" i="1"/>
  <c r="G2855" i="1" s="1"/>
  <c r="H2855" i="1" s="1"/>
  <c r="F2856" i="1"/>
  <c r="G2856" i="1" s="1"/>
  <c r="H2856" i="1" s="1"/>
  <c r="F2828" i="1"/>
  <c r="G2828" i="1" s="1"/>
  <c r="H2828" i="1" s="1"/>
  <c r="F2574" i="1"/>
  <c r="G2574" i="1" s="1"/>
  <c r="H2574" i="1" s="1"/>
  <c r="F2575" i="1"/>
  <c r="G2575" i="1" s="1"/>
  <c r="H2575" i="1" s="1"/>
  <c r="F2576" i="1"/>
  <c r="G2576" i="1" s="1"/>
  <c r="H2576" i="1" s="1"/>
  <c r="F2577" i="1"/>
  <c r="G2577" i="1" s="1"/>
  <c r="H2577" i="1" s="1"/>
  <c r="F2578" i="1"/>
  <c r="G2578" i="1" s="1"/>
  <c r="H2578" i="1" s="1"/>
  <c r="F2579" i="1"/>
  <c r="G2579" i="1" s="1"/>
  <c r="H2579" i="1" s="1"/>
  <c r="F2580" i="1"/>
  <c r="G2580" i="1" s="1"/>
  <c r="H2580" i="1" s="1"/>
  <c r="F2581" i="1"/>
  <c r="G2581" i="1" s="1"/>
  <c r="H2581" i="1" s="1"/>
  <c r="F2582" i="1"/>
  <c r="G2582" i="1" s="1"/>
  <c r="H2582" i="1" s="1"/>
  <c r="F2583" i="1"/>
  <c r="G2583" i="1" s="1"/>
  <c r="H2583" i="1" s="1"/>
  <c r="F2584" i="1"/>
  <c r="G2584" i="1" s="1"/>
  <c r="H2584" i="1" s="1"/>
  <c r="F2585" i="1"/>
  <c r="G2585" i="1" s="1"/>
  <c r="H2585" i="1" s="1"/>
  <c r="F2586" i="1"/>
  <c r="G2586" i="1" s="1"/>
  <c r="H2586" i="1" s="1"/>
  <c r="F2587" i="1"/>
  <c r="G2587" i="1" s="1"/>
  <c r="H2587" i="1" s="1"/>
  <c r="F2588" i="1"/>
  <c r="G2588" i="1" s="1"/>
  <c r="H2588" i="1" s="1"/>
  <c r="F2589" i="1"/>
  <c r="G2589" i="1" s="1"/>
  <c r="H2589" i="1" s="1"/>
  <c r="F2590" i="1"/>
  <c r="G2590" i="1" s="1"/>
  <c r="H2590" i="1" s="1"/>
  <c r="F2591" i="1"/>
  <c r="G2591" i="1" s="1"/>
  <c r="H2591" i="1" s="1"/>
  <c r="F2592" i="1"/>
  <c r="G2592" i="1" s="1"/>
  <c r="H2592" i="1" s="1"/>
  <c r="F2593" i="1"/>
  <c r="G2593" i="1" s="1"/>
  <c r="H2593" i="1" s="1"/>
  <c r="F2594" i="1"/>
  <c r="G2594" i="1" s="1"/>
  <c r="H2594" i="1" s="1"/>
  <c r="F2595" i="1"/>
  <c r="G2595" i="1" s="1"/>
  <c r="H2595" i="1" s="1"/>
  <c r="F2596" i="1"/>
  <c r="G2596" i="1" s="1"/>
  <c r="H2596" i="1" s="1"/>
  <c r="F2597" i="1"/>
  <c r="G2597" i="1" s="1"/>
  <c r="H2597" i="1" s="1"/>
  <c r="F2598" i="1"/>
  <c r="G2598" i="1" s="1"/>
  <c r="H2598" i="1" s="1"/>
  <c r="F2599" i="1"/>
  <c r="G2599" i="1" s="1"/>
  <c r="H2599" i="1" s="1"/>
  <c r="F2600" i="1"/>
  <c r="G2600" i="1" s="1"/>
  <c r="H2600" i="1" s="1"/>
  <c r="F2601" i="1"/>
  <c r="G2601" i="1" s="1"/>
  <c r="H2601" i="1" s="1"/>
  <c r="F2602" i="1"/>
  <c r="G2602" i="1" s="1"/>
  <c r="H2602" i="1" s="1"/>
  <c r="F2603" i="1"/>
  <c r="G2603" i="1" s="1"/>
  <c r="H2603" i="1" s="1"/>
  <c r="F2604" i="1"/>
  <c r="G2604" i="1" s="1"/>
  <c r="H2604" i="1" s="1"/>
  <c r="F2605" i="1"/>
  <c r="G2605" i="1" s="1"/>
  <c r="H2605" i="1" s="1"/>
  <c r="F2606" i="1"/>
  <c r="G2606" i="1" s="1"/>
  <c r="H2606" i="1" s="1"/>
  <c r="F2607" i="1"/>
  <c r="G2607" i="1" s="1"/>
  <c r="H2607" i="1" s="1"/>
  <c r="F2608" i="1"/>
  <c r="G2608" i="1" s="1"/>
  <c r="H2608" i="1" s="1"/>
  <c r="F2609" i="1"/>
  <c r="G2609" i="1" s="1"/>
  <c r="H2609" i="1" s="1"/>
  <c r="F2610" i="1"/>
  <c r="G2610" i="1" s="1"/>
  <c r="H2610" i="1" s="1"/>
  <c r="F2611" i="1"/>
  <c r="G2611" i="1" s="1"/>
  <c r="H2611" i="1" s="1"/>
  <c r="F2612" i="1"/>
  <c r="G2612" i="1" s="1"/>
  <c r="H2612" i="1" s="1"/>
  <c r="F2613" i="1"/>
  <c r="G2613" i="1" s="1"/>
  <c r="H2613" i="1" s="1"/>
  <c r="F2614" i="1"/>
  <c r="G2614" i="1" s="1"/>
  <c r="H2614" i="1" s="1"/>
  <c r="F2615" i="1"/>
  <c r="G2615" i="1" s="1"/>
  <c r="H2615" i="1" s="1"/>
  <c r="F2616" i="1"/>
  <c r="G2616" i="1" s="1"/>
  <c r="H2616" i="1" s="1"/>
  <c r="F2617" i="1"/>
  <c r="G2617" i="1" s="1"/>
  <c r="H2617" i="1" s="1"/>
  <c r="F2618" i="1"/>
  <c r="G2618" i="1" s="1"/>
  <c r="H2618" i="1" s="1"/>
  <c r="F2619" i="1"/>
  <c r="G2619" i="1" s="1"/>
  <c r="H2619" i="1" s="1"/>
  <c r="F2620" i="1"/>
  <c r="G2620" i="1" s="1"/>
  <c r="H2620" i="1" s="1"/>
  <c r="F2621" i="1"/>
  <c r="G2621" i="1" s="1"/>
  <c r="H2621" i="1" s="1"/>
  <c r="F2622" i="1"/>
  <c r="G2622" i="1" s="1"/>
  <c r="H2622" i="1" s="1"/>
  <c r="F2623" i="1"/>
  <c r="G2623" i="1" s="1"/>
  <c r="H2623" i="1" s="1"/>
  <c r="F2624" i="1"/>
  <c r="G2624" i="1" s="1"/>
  <c r="H2624" i="1" s="1"/>
  <c r="F2625" i="1"/>
  <c r="G2625" i="1" s="1"/>
  <c r="H2625" i="1" s="1"/>
  <c r="F2626" i="1"/>
  <c r="G2626" i="1" s="1"/>
  <c r="H2626" i="1" s="1"/>
  <c r="F2627" i="1"/>
  <c r="G2627" i="1" s="1"/>
  <c r="H2627" i="1" s="1"/>
  <c r="F2628" i="1"/>
  <c r="G2628" i="1" s="1"/>
  <c r="H2628" i="1" s="1"/>
  <c r="F2629" i="1"/>
  <c r="G2629" i="1" s="1"/>
  <c r="H2629" i="1" s="1"/>
  <c r="F2630" i="1"/>
  <c r="G2630" i="1" s="1"/>
  <c r="H2630" i="1" s="1"/>
  <c r="F2631" i="1"/>
  <c r="G2631" i="1" s="1"/>
  <c r="H2631" i="1" s="1"/>
  <c r="F2632" i="1"/>
  <c r="G2632" i="1" s="1"/>
  <c r="H2632" i="1" s="1"/>
  <c r="F2633" i="1"/>
  <c r="G2633" i="1" s="1"/>
  <c r="H2633" i="1" s="1"/>
  <c r="F2634" i="1"/>
  <c r="G2634" i="1" s="1"/>
  <c r="H2634" i="1" s="1"/>
  <c r="F2635" i="1"/>
  <c r="G2635" i="1" s="1"/>
  <c r="H2635" i="1" s="1"/>
  <c r="F2636" i="1"/>
  <c r="G2636" i="1" s="1"/>
  <c r="H2636" i="1" s="1"/>
  <c r="F2637" i="1"/>
  <c r="G2637" i="1" s="1"/>
  <c r="H2637" i="1" s="1"/>
  <c r="F2638" i="1"/>
  <c r="G2638" i="1" s="1"/>
  <c r="H2638" i="1" s="1"/>
  <c r="F2639" i="1"/>
  <c r="G2639" i="1" s="1"/>
  <c r="H2639" i="1" s="1"/>
  <c r="F2640" i="1"/>
  <c r="G2640" i="1" s="1"/>
  <c r="H2640" i="1" s="1"/>
  <c r="F2641" i="1"/>
  <c r="G2641" i="1" s="1"/>
  <c r="H2641" i="1" s="1"/>
  <c r="F2642" i="1"/>
  <c r="G2642" i="1" s="1"/>
  <c r="H2642" i="1" s="1"/>
  <c r="F2643" i="1"/>
  <c r="G2643" i="1" s="1"/>
  <c r="H2643" i="1" s="1"/>
  <c r="F2644" i="1"/>
  <c r="G2644" i="1" s="1"/>
  <c r="H2644" i="1" s="1"/>
  <c r="F2645" i="1"/>
  <c r="G2645" i="1" s="1"/>
  <c r="H2645" i="1" s="1"/>
  <c r="F2646" i="1"/>
  <c r="G2646" i="1" s="1"/>
  <c r="H2646" i="1" s="1"/>
  <c r="F2647" i="1"/>
  <c r="G2647" i="1" s="1"/>
  <c r="H2647" i="1" s="1"/>
  <c r="F2648" i="1"/>
  <c r="G2648" i="1" s="1"/>
  <c r="H2648" i="1" s="1"/>
  <c r="F2649" i="1"/>
  <c r="G2649" i="1" s="1"/>
  <c r="H2649" i="1" s="1"/>
  <c r="F2650" i="1"/>
  <c r="G2650" i="1" s="1"/>
  <c r="H2650" i="1" s="1"/>
  <c r="F2651" i="1"/>
  <c r="G2651" i="1" s="1"/>
  <c r="H2651" i="1" s="1"/>
  <c r="F2652" i="1"/>
  <c r="G2652" i="1" s="1"/>
  <c r="H2652" i="1" s="1"/>
  <c r="F2653" i="1"/>
  <c r="G2653" i="1" s="1"/>
  <c r="H2653" i="1" s="1"/>
  <c r="F2654" i="1"/>
  <c r="G2654" i="1" s="1"/>
  <c r="H2654" i="1" s="1"/>
  <c r="F2655" i="1"/>
  <c r="G2655" i="1" s="1"/>
  <c r="H2655" i="1" s="1"/>
  <c r="F2656" i="1"/>
  <c r="G2656" i="1" s="1"/>
  <c r="H2656" i="1" s="1"/>
  <c r="F2657" i="1"/>
  <c r="G2657" i="1" s="1"/>
  <c r="H2657" i="1" s="1"/>
  <c r="F2658" i="1"/>
  <c r="G2658" i="1" s="1"/>
  <c r="H2658" i="1" s="1"/>
  <c r="F2659" i="1"/>
  <c r="G2659" i="1" s="1"/>
  <c r="H2659" i="1" s="1"/>
  <c r="F2660" i="1"/>
  <c r="G2660" i="1" s="1"/>
  <c r="H2660" i="1" s="1"/>
  <c r="F2661" i="1"/>
  <c r="G2661" i="1" s="1"/>
  <c r="H2661" i="1" s="1"/>
  <c r="F2662" i="1"/>
  <c r="G2662" i="1" s="1"/>
  <c r="H2662" i="1" s="1"/>
  <c r="F2663" i="1"/>
  <c r="G2663" i="1" s="1"/>
  <c r="H2663" i="1" s="1"/>
  <c r="F2664" i="1"/>
  <c r="G2664" i="1" s="1"/>
  <c r="H2664" i="1" s="1"/>
  <c r="F2665" i="1"/>
  <c r="G2665" i="1" s="1"/>
  <c r="H2665" i="1" s="1"/>
  <c r="F2666" i="1"/>
  <c r="G2666" i="1" s="1"/>
  <c r="H2666" i="1" s="1"/>
  <c r="F2667" i="1"/>
  <c r="G2667" i="1" s="1"/>
  <c r="H2667" i="1" s="1"/>
  <c r="F2668" i="1"/>
  <c r="G2668" i="1" s="1"/>
  <c r="H2668" i="1" s="1"/>
  <c r="F2669" i="1"/>
  <c r="G2669" i="1" s="1"/>
  <c r="H2669" i="1" s="1"/>
  <c r="F2670" i="1"/>
  <c r="G2670" i="1" s="1"/>
  <c r="H2670" i="1" s="1"/>
  <c r="F2671" i="1"/>
  <c r="G2671" i="1" s="1"/>
  <c r="H2671" i="1" s="1"/>
  <c r="F2672" i="1"/>
  <c r="G2672" i="1" s="1"/>
  <c r="H2672" i="1" s="1"/>
  <c r="F2673" i="1"/>
  <c r="G2673" i="1" s="1"/>
  <c r="H2673" i="1" s="1"/>
  <c r="F2674" i="1"/>
  <c r="G2674" i="1" s="1"/>
  <c r="H2674" i="1" s="1"/>
  <c r="F2675" i="1"/>
  <c r="G2675" i="1" s="1"/>
  <c r="H2675" i="1" s="1"/>
  <c r="F2676" i="1"/>
  <c r="G2676" i="1" s="1"/>
  <c r="H2676" i="1" s="1"/>
  <c r="F2677" i="1"/>
  <c r="G2677" i="1" s="1"/>
  <c r="H2677" i="1" s="1"/>
  <c r="F2678" i="1"/>
  <c r="G2678" i="1" s="1"/>
  <c r="H2678" i="1" s="1"/>
  <c r="F2679" i="1"/>
  <c r="G2679" i="1" s="1"/>
  <c r="H2679" i="1" s="1"/>
  <c r="F2680" i="1"/>
  <c r="G2680" i="1" s="1"/>
  <c r="H2680" i="1" s="1"/>
  <c r="F2681" i="1"/>
  <c r="G2681" i="1" s="1"/>
  <c r="H2681" i="1" s="1"/>
  <c r="F2682" i="1"/>
  <c r="G2682" i="1" s="1"/>
  <c r="H2682" i="1" s="1"/>
  <c r="F2683" i="1"/>
  <c r="G2683" i="1" s="1"/>
  <c r="H2683" i="1" s="1"/>
  <c r="F2684" i="1"/>
  <c r="G2684" i="1" s="1"/>
  <c r="H2684" i="1" s="1"/>
  <c r="F2685" i="1"/>
  <c r="G2685" i="1" s="1"/>
  <c r="H2685" i="1" s="1"/>
  <c r="F2686" i="1"/>
  <c r="G2686" i="1" s="1"/>
  <c r="H2686" i="1" s="1"/>
  <c r="F2687" i="1"/>
  <c r="G2687" i="1" s="1"/>
  <c r="H2687" i="1" s="1"/>
  <c r="F2688" i="1"/>
  <c r="G2688" i="1" s="1"/>
  <c r="H2688" i="1" s="1"/>
  <c r="F2689" i="1"/>
  <c r="G2689" i="1" s="1"/>
  <c r="H2689" i="1" s="1"/>
  <c r="F2690" i="1"/>
  <c r="G2690" i="1" s="1"/>
  <c r="H2690" i="1" s="1"/>
  <c r="F2691" i="1"/>
  <c r="G2691" i="1" s="1"/>
  <c r="H2691" i="1" s="1"/>
  <c r="F2692" i="1"/>
  <c r="G2692" i="1" s="1"/>
  <c r="H2692" i="1" s="1"/>
  <c r="F2693" i="1"/>
  <c r="G2693" i="1" s="1"/>
  <c r="H2693" i="1" s="1"/>
  <c r="F2694" i="1"/>
  <c r="G2694" i="1" s="1"/>
  <c r="H2694" i="1" s="1"/>
  <c r="F2695" i="1"/>
  <c r="G2695" i="1" s="1"/>
  <c r="H2695" i="1" s="1"/>
  <c r="F2696" i="1"/>
  <c r="G2696" i="1" s="1"/>
  <c r="H2696" i="1" s="1"/>
  <c r="F2697" i="1"/>
  <c r="G2697" i="1" s="1"/>
  <c r="H2697" i="1" s="1"/>
  <c r="F2698" i="1"/>
  <c r="G2698" i="1" s="1"/>
  <c r="H2698" i="1" s="1"/>
  <c r="F2699" i="1"/>
  <c r="G2699" i="1" s="1"/>
  <c r="H2699" i="1" s="1"/>
  <c r="F2700" i="1"/>
  <c r="G2700" i="1" s="1"/>
  <c r="H2700" i="1" s="1"/>
  <c r="F2701" i="1"/>
  <c r="G2701" i="1" s="1"/>
  <c r="H2701" i="1" s="1"/>
  <c r="F2702" i="1"/>
  <c r="G2702" i="1" s="1"/>
  <c r="H2702" i="1" s="1"/>
  <c r="F2703" i="1"/>
  <c r="G2703" i="1" s="1"/>
  <c r="H2703" i="1" s="1"/>
  <c r="F2704" i="1"/>
  <c r="G2704" i="1" s="1"/>
  <c r="H2704" i="1" s="1"/>
  <c r="F2705" i="1"/>
  <c r="G2705" i="1" s="1"/>
  <c r="H2705" i="1" s="1"/>
  <c r="F2706" i="1"/>
  <c r="G2706" i="1" s="1"/>
  <c r="H2706" i="1" s="1"/>
  <c r="F2707" i="1"/>
  <c r="G2707" i="1" s="1"/>
  <c r="H2707" i="1" s="1"/>
  <c r="F2708" i="1"/>
  <c r="G2708" i="1" s="1"/>
  <c r="H2708" i="1" s="1"/>
  <c r="F2709" i="1"/>
  <c r="G2709" i="1" s="1"/>
  <c r="H2709" i="1" s="1"/>
  <c r="F2710" i="1"/>
  <c r="G2710" i="1" s="1"/>
  <c r="H2710" i="1" s="1"/>
  <c r="F2711" i="1"/>
  <c r="G2711" i="1" s="1"/>
  <c r="H2711" i="1" s="1"/>
  <c r="F2712" i="1"/>
  <c r="G2712" i="1" s="1"/>
  <c r="H2712" i="1" s="1"/>
  <c r="F2713" i="1"/>
  <c r="G2713" i="1" s="1"/>
  <c r="H2713" i="1" s="1"/>
  <c r="F2714" i="1"/>
  <c r="G2714" i="1" s="1"/>
  <c r="H2714" i="1" s="1"/>
  <c r="F2715" i="1"/>
  <c r="G2715" i="1" s="1"/>
  <c r="H2715" i="1" s="1"/>
  <c r="F2716" i="1"/>
  <c r="G2716" i="1" s="1"/>
  <c r="H2716" i="1" s="1"/>
  <c r="F2717" i="1"/>
  <c r="G2717" i="1" s="1"/>
  <c r="H2717" i="1" s="1"/>
  <c r="F2718" i="1"/>
  <c r="G2718" i="1" s="1"/>
  <c r="H2718" i="1" s="1"/>
  <c r="F2719" i="1"/>
  <c r="G2719" i="1" s="1"/>
  <c r="H2719" i="1" s="1"/>
  <c r="F2720" i="1"/>
  <c r="G2720" i="1" s="1"/>
  <c r="H2720" i="1" s="1"/>
  <c r="F2721" i="1"/>
  <c r="G2721" i="1" s="1"/>
  <c r="H2721" i="1" s="1"/>
  <c r="F2722" i="1"/>
  <c r="G2722" i="1" s="1"/>
  <c r="H2722" i="1" s="1"/>
  <c r="F2723" i="1"/>
  <c r="G2723" i="1" s="1"/>
  <c r="H2723" i="1" s="1"/>
  <c r="F2724" i="1"/>
  <c r="G2724" i="1" s="1"/>
  <c r="H2724" i="1" s="1"/>
  <c r="F2725" i="1"/>
  <c r="G2725" i="1" s="1"/>
  <c r="H2725" i="1" s="1"/>
  <c r="F2726" i="1"/>
  <c r="G2726" i="1" s="1"/>
  <c r="H2726" i="1" s="1"/>
  <c r="F2727" i="1"/>
  <c r="G2727" i="1" s="1"/>
  <c r="H2727" i="1" s="1"/>
  <c r="F2728" i="1"/>
  <c r="G2728" i="1" s="1"/>
  <c r="H2728" i="1" s="1"/>
  <c r="F2729" i="1"/>
  <c r="G2729" i="1" s="1"/>
  <c r="H2729" i="1" s="1"/>
  <c r="F2730" i="1"/>
  <c r="G2730" i="1" s="1"/>
  <c r="H2730" i="1" s="1"/>
  <c r="F2731" i="1"/>
  <c r="G2731" i="1" s="1"/>
  <c r="H2731" i="1" s="1"/>
  <c r="F2732" i="1"/>
  <c r="G2732" i="1" s="1"/>
  <c r="H2732" i="1" s="1"/>
  <c r="F2733" i="1"/>
  <c r="G2733" i="1" s="1"/>
  <c r="H2733" i="1" s="1"/>
  <c r="F2734" i="1"/>
  <c r="G2734" i="1" s="1"/>
  <c r="H2734" i="1" s="1"/>
  <c r="F2735" i="1"/>
  <c r="G2735" i="1" s="1"/>
  <c r="H2735" i="1" s="1"/>
  <c r="F2736" i="1"/>
  <c r="G2736" i="1" s="1"/>
  <c r="H2736" i="1" s="1"/>
  <c r="F2737" i="1"/>
  <c r="G2737" i="1" s="1"/>
  <c r="H2737" i="1" s="1"/>
  <c r="F2738" i="1"/>
  <c r="G2738" i="1" s="1"/>
  <c r="H2738" i="1" s="1"/>
  <c r="F2739" i="1"/>
  <c r="G2739" i="1" s="1"/>
  <c r="H2739" i="1" s="1"/>
  <c r="F2740" i="1"/>
  <c r="G2740" i="1" s="1"/>
  <c r="H2740" i="1" s="1"/>
  <c r="F2741" i="1"/>
  <c r="G2741" i="1" s="1"/>
  <c r="H2741" i="1" s="1"/>
  <c r="F2742" i="1"/>
  <c r="G2742" i="1" s="1"/>
  <c r="H2742" i="1" s="1"/>
  <c r="F2743" i="1"/>
  <c r="G2743" i="1" s="1"/>
  <c r="H2743" i="1" s="1"/>
  <c r="F2744" i="1"/>
  <c r="G2744" i="1" s="1"/>
  <c r="H2744" i="1" s="1"/>
  <c r="F2745" i="1"/>
  <c r="G2745" i="1" s="1"/>
  <c r="H2745" i="1" s="1"/>
  <c r="F2746" i="1"/>
  <c r="G2746" i="1" s="1"/>
  <c r="H2746" i="1" s="1"/>
  <c r="F2747" i="1"/>
  <c r="G2747" i="1" s="1"/>
  <c r="H2747" i="1" s="1"/>
  <c r="F2748" i="1"/>
  <c r="G2748" i="1" s="1"/>
  <c r="H2748" i="1" s="1"/>
  <c r="F2749" i="1"/>
  <c r="G2749" i="1" s="1"/>
  <c r="H2749" i="1" s="1"/>
  <c r="F2750" i="1"/>
  <c r="G2750" i="1" s="1"/>
  <c r="H2750" i="1" s="1"/>
  <c r="F2751" i="1"/>
  <c r="G2751" i="1" s="1"/>
  <c r="H2751" i="1" s="1"/>
  <c r="F2752" i="1"/>
  <c r="G2752" i="1" s="1"/>
  <c r="H2752" i="1" s="1"/>
  <c r="F2753" i="1"/>
  <c r="G2753" i="1" s="1"/>
  <c r="H2753" i="1" s="1"/>
  <c r="F2754" i="1"/>
  <c r="G2754" i="1" s="1"/>
  <c r="H2754" i="1" s="1"/>
  <c r="F2755" i="1"/>
  <c r="G2755" i="1" s="1"/>
  <c r="H2755" i="1" s="1"/>
  <c r="F2756" i="1"/>
  <c r="G2756" i="1" s="1"/>
  <c r="H2756" i="1" s="1"/>
  <c r="F2757" i="1"/>
  <c r="G2757" i="1" s="1"/>
  <c r="H2757" i="1" s="1"/>
  <c r="F2758" i="1"/>
  <c r="G2758" i="1" s="1"/>
  <c r="H2758" i="1" s="1"/>
  <c r="F2759" i="1"/>
  <c r="G2759" i="1" s="1"/>
  <c r="H2759" i="1" s="1"/>
  <c r="F2760" i="1"/>
  <c r="G2760" i="1" s="1"/>
  <c r="H2760" i="1" s="1"/>
  <c r="F2761" i="1"/>
  <c r="G2761" i="1" s="1"/>
  <c r="H2761" i="1" s="1"/>
  <c r="F2762" i="1"/>
  <c r="G2762" i="1" s="1"/>
  <c r="H2762" i="1" s="1"/>
  <c r="F2763" i="1"/>
  <c r="G2763" i="1" s="1"/>
  <c r="H2763" i="1" s="1"/>
  <c r="F2764" i="1"/>
  <c r="G2764" i="1" s="1"/>
  <c r="H2764" i="1" s="1"/>
  <c r="F2765" i="1"/>
  <c r="G2765" i="1" s="1"/>
  <c r="H2765" i="1" s="1"/>
  <c r="F2766" i="1"/>
  <c r="G2766" i="1" s="1"/>
  <c r="H2766" i="1" s="1"/>
  <c r="F2767" i="1"/>
  <c r="G2767" i="1" s="1"/>
  <c r="H2767" i="1" s="1"/>
  <c r="F2768" i="1"/>
  <c r="G2768" i="1" s="1"/>
  <c r="H2768" i="1" s="1"/>
  <c r="F2769" i="1"/>
  <c r="G2769" i="1" s="1"/>
  <c r="H2769" i="1" s="1"/>
  <c r="F2770" i="1"/>
  <c r="G2770" i="1" s="1"/>
  <c r="H2770" i="1" s="1"/>
  <c r="F2771" i="1"/>
  <c r="G2771" i="1" s="1"/>
  <c r="H2771" i="1" s="1"/>
  <c r="F2772" i="1"/>
  <c r="G2772" i="1" s="1"/>
  <c r="H2772" i="1" s="1"/>
  <c r="F2773" i="1"/>
  <c r="G2773" i="1" s="1"/>
  <c r="H2773" i="1" s="1"/>
  <c r="F2774" i="1"/>
  <c r="G2774" i="1" s="1"/>
  <c r="H2774" i="1" s="1"/>
  <c r="F2775" i="1"/>
  <c r="G2775" i="1" s="1"/>
  <c r="H2775" i="1" s="1"/>
  <c r="F2776" i="1"/>
  <c r="G2776" i="1" s="1"/>
  <c r="H2776" i="1" s="1"/>
  <c r="F2777" i="1"/>
  <c r="G2777" i="1" s="1"/>
  <c r="H2777" i="1" s="1"/>
  <c r="F2778" i="1"/>
  <c r="G2778" i="1" s="1"/>
  <c r="H2778" i="1" s="1"/>
  <c r="F2779" i="1"/>
  <c r="G2779" i="1" s="1"/>
  <c r="H2779" i="1" s="1"/>
  <c r="F2780" i="1"/>
  <c r="G2780" i="1" s="1"/>
  <c r="H2780" i="1" s="1"/>
  <c r="F2781" i="1"/>
  <c r="G2781" i="1" s="1"/>
  <c r="H2781" i="1" s="1"/>
  <c r="F2782" i="1"/>
  <c r="G2782" i="1" s="1"/>
  <c r="H2782" i="1" s="1"/>
  <c r="F2783" i="1"/>
  <c r="G2783" i="1" s="1"/>
  <c r="H2783" i="1" s="1"/>
  <c r="F2784" i="1"/>
  <c r="G2784" i="1" s="1"/>
  <c r="H2784" i="1" s="1"/>
  <c r="F2785" i="1"/>
  <c r="G2785" i="1" s="1"/>
  <c r="H2785" i="1" s="1"/>
  <c r="F2786" i="1"/>
  <c r="G2786" i="1" s="1"/>
  <c r="H2786" i="1" s="1"/>
  <c r="F2787" i="1"/>
  <c r="G2787" i="1" s="1"/>
  <c r="H2787" i="1" s="1"/>
  <c r="F2788" i="1"/>
  <c r="G2788" i="1" s="1"/>
  <c r="H2788" i="1" s="1"/>
  <c r="F2789" i="1"/>
  <c r="G2789" i="1" s="1"/>
  <c r="H2789" i="1" s="1"/>
  <c r="F2790" i="1"/>
  <c r="G2790" i="1" s="1"/>
  <c r="H2790" i="1" s="1"/>
  <c r="F2791" i="1"/>
  <c r="G2791" i="1" s="1"/>
  <c r="H2791" i="1" s="1"/>
  <c r="F2792" i="1"/>
  <c r="G2792" i="1" s="1"/>
  <c r="H2792" i="1" s="1"/>
  <c r="F2793" i="1"/>
  <c r="G2793" i="1" s="1"/>
  <c r="H2793" i="1" s="1"/>
  <c r="F2794" i="1"/>
  <c r="G2794" i="1" s="1"/>
  <c r="H2794" i="1" s="1"/>
  <c r="F2795" i="1"/>
  <c r="G2795" i="1" s="1"/>
  <c r="H2795" i="1" s="1"/>
  <c r="F2796" i="1"/>
  <c r="G2796" i="1" s="1"/>
  <c r="H2796" i="1" s="1"/>
  <c r="F2797" i="1"/>
  <c r="G2797" i="1" s="1"/>
  <c r="H2797" i="1" s="1"/>
  <c r="F2798" i="1"/>
  <c r="G2798" i="1" s="1"/>
  <c r="H2798" i="1" s="1"/>
  <c r="F2799" i="1"/>
  <c r="G2799" i="1" s="1"/>
  <c r="H2799" i="1" s="1"/>
  <c r="F2800" i="1"/>
  <c r="G2800" i="1" s="1"/>
  <c r="H2800" i="1" s="1"/>
  <c r="F2801" i="1"/>
  <c r="G2801" i="1" s="1"/>
  <c r="H2801" i="1" s="1"/>
  <c r="F2802" i="1"/>
  <c r="G2802" i="1" s="1"/>
  <c r="H2802" i="1" s="1"/>
  <c r="F2803" i="1"/>
  <c r="G2803" i="1" s="1"/>
  <c r="H2803" i="1" s="1"/>
  <c r="F2804" i="1"/>
  <c r="G2804" i="1" s="1"/>
  <c r="H2804" i="1" s="1"/>
  <c r="F2805" i="1"/>
  <c r="G2805" i="1" s="1"/>
  <c r="H2805" i="1" s="1"/>
  <c r="F2806" i="1"/>
  <c r="G2806" i="1" s="1"/>
  <c r="H2806" i="1" s="1"/>
  <c r="F2807" i="1"/>
  <c r="G2807" i="1" s="1"/>
  <c r="H2807" i="1" s="1"/>
  <c r="F2808" i="1"/>
  <c r="G2808" i="1" s="1"/>
  <c r="H2808" i="1" s="1"/>
  <c r="F2809" i="1"/>
  <c r="G2809" i="1" s="1"/>
  <c r="H2809" i="1" s="1"/>
  <c r="F2810" i="1"/>
  <c r="G2810" i="1" s="1"/>
  <c r="H2810" i="1" s="1"/>
  <c r="F2811" i="1"/>
  <c r="G2811" i="1" s="1"/>
  <c r="H2811" i="1" s="1"/>
  <c r="F2812" i="1"/>
  <c r="G2812" i="1" s="1"/>
  <c r="H2812" i="1" s="1"/>
  <c r="F2813" i="1"/>
  <c r="G2813" i="1" s="1"/>
  <c r="H2813" i="1" s="1"/>
  <c r="F2814" i="1"/>
  <c r="G2814" i="1" s="1"/>
  <c r="H2814" i="1" s="1"/>
  <c r="F2815" i="1"/>
  <c r="G2815" i="1" s="1"/>
  <c r="H2815" i="1" s="1"/>
  <c r="F2816" i="1"/>
  <c r="G2816" i="1" s="1"/>
  <c r="H2816" i="1" s="1"/>
  <c r="F2817" i="1"/>
  <c r="G2817" i="1" s="1"/>
  <c r="H2817" i="1" s="1"/>
  <c r="F2818" i="1"/>
  <c r="G2818" i="1" s="1"/>
  <c r="H2818" i="1" s="1"/>
  <c r="F2819" i="1"/>
  <c r="G2819" i="1" s="1"/>
  <c r="H2819" i="1" s="1"/>
  <c r="F2820" i="1"/>
  <c r="G2820" i="1" s="1"/>
  <c r="H2820" i="1" s="1"/>
  <c r="F2821" i="1"/>
  <c r="G2821" i="1" s="1"/>
  <c r="H2821" i="1" s="1"/>
  <c r="F2822" i="1"/>
  <c r="G2822" i="1" s="1"/>
  <c r="H2822" i="1" s="1"/>
  <c r="F2823" i="1"/>
  <c r="G2823" i="1" s="1"/>
  <c r="H2823" i="1" s="1"/>
  <c r="F2824" i="1"/>
  <c r="G2824" i="1" s="1"/>
  <c r="H2824" i="1" s="1"/>
  <c r="F2825" i="1"/>
  <c r="G2825" i="1" s="1"/>
  <c r="H2825" i="1" s="1"/>
  <c r="F2826" i="1"/>
  <c r="G2826" i="1" s="1"/>
  <c r="H2826" i="1" s="1"/>
  <c r="F2573" i="1"/>
  <c r="G2573" i="1" s="1"/>
  <c r="H2573" i="1" s="1"/>
  <c r="F2478" i="1"/>
  <c r="G2478" i="1" s="1"/>
  <c r="H2478" i="1" s="1"/>
  <c r="F2479" i="1"/>
  <c r="G2479" i="1" s="1"/>
  <c r="H2479" i="1" s="1"/>
  <c r="F2480" i="1"/>
  <c r="G2480" i="1" s="1"/>
  <c r="H2480" i="1" s="1"/>
  <c r="F2481" i="1"/>
  <c r="G2481" i="1" s="1"/>
  <c r="H2481" i="1" s="1"/>
  <c r="F2482" i="1"/>
  <c r="G2482" i="1" s="1"/>
  <c r="H2482" i="1" s="1"/>
  <c r="F2483" i="1"/>
  <c r="G2483" i="1" s="1"/>
  <c r="H2483" i="1" s="1"/>
  <c r="F2484" i="1"/>
  <c r="G2484" i="1" s="1"/>
  <c r="H2484" i="1" s="1"/>
  <c r="F2485" i="1"/>
  <c r="G2485" i="1" s="1"/>
  <c r="H2485" i="1" s="1"/>
  <c r="F2486" i="1"/>
  <c r="G2486" i="1" s="1"/>
  <c r="H2486" i="1" s="1"/>
  <c r="F2487" i="1"/>
  <c r="G2487" i="1" s="1"/>
  <c r="H2487" i="1" s="1"/>
  <c r="F2488" i="1"/>
  <c r="G2488" i="1" s="1"/>
  <c r="H2488" i="1" s="1"/>
  <c r="F2489" i="1"/>
  <c r="G2489" i="1" s="1"/>
  <c r="H2489" i="1" s="1"/>
  <c r="F2490" i="1"/>
  <c r="G2490" i="1" s="1"/>
  <c r="H2490" i="1" s="1"/>
  <c r="F2491" i="1"/>
  <c r="G2491" i="1" s="1"/>
  <c r="H2491" i="1" s="1"/>
  <c r="F2492" i="1"/>
  <c r="G2492" i="1" s="1"/>
  <c r="H2492" i="1" s="1"/>
  <c r="F2493" i="1"/>
  <c r="G2493" i="1" s="1"/>
  <c r="H2493" i="1" s="1"/>
  <c r="F2494" i="1"/>
  <c r="G2494" i="1" s="1"/>
  <c r="H2494" i="1" s="1"/>
  <c r="F2495" i="1"/>
  <c r="G2495" i="1" s="1"/>
  <c r="H2495" i="1" s="1"/>
  <c r="F2496" i="1"/>
  <c r="G2496" i="1" s="1"/>
  <c r="H2496" i="1" s="1"/>
  <c r="F2497" i="1"/>
  <c r="G2497" i="1" s="1"/>
  <c r="H2497" i="1" s="1"/>
  <c r="F2498" i="1"/>
  <c r="G2498" i="1" s="1"/>
  <c r="H2498" i="1" s="1"/>
  <c r="F2499" i="1"/>
  <c r="G2499" i="1" s="1"/>
  <c r="H2499" i="1" s="1"/>
  <c r="F2500" i="1"/>
  <c r="G2500" i="1" s="1"/>
  <c r="H2500" i="1" s="1"/>
  <c r="F2501" i="1"/>
  <c r="G2501" i="1" s="1"/>
  <c r="H2501" i="1" s="1"/>
  <c r="F2502" i="1"/>
  <c r="G2502" i="1" s="1"/>
  <c r="H2502" i="1" s="1"/>
  <c r="F2503" i="1"/>
  <c r="G2503" i="1" s="1"/>
  <c r="H2503" i="1" s="1"/>
  <c r="F2504" i="1"/>
  <c r="G2504" i="1" s="1"/>
  <c r="H2504" i="1" s="1"/>
  <c r="F2505" i="1"/>
  <c r="G2505" i="1" s="1"/>
  <c r="H2505" i="1" s="1"/>
  <c r="F2506" i="1"/>
  <c r="G2506" i="1" s="1"/>
  <c r="H2506" i="1" s="1"/>
  <c r="F2507" i="1"/>
  <c r="G2507" i="1" s="1"/>
  <c r="H2507" i="1" s="1"/>
  <c r="F2508" i="1"/>
  <c r="G2508" i="1" s="1"/>
  <c r="H2508" i="1" s="1"/>
  <c r="F2509" i="1"/>
  <c r="G2509" i="1" s="1"/>
  <c r="H2509" i="1" s="1"/>
  <c r="F2510" i="1"/>
  <c r="G2510" i="1" s="1"/>
  <c r="H2510" i="1" s="1"/>
  <c r="F2511" i="1"/>
  <c r="G2511" i="1" s="1"/>
  <c r="H2511" i="1" s="1"/>
  <c r="F2512" i="1"/>
  <c r="G2512" i="1" s="1"/>
  <c r="H2512" i="1" s="1"/>
  <c r="F2513" i="1"/>
  <c r="G2513" i="1" s="1"/>
  <c r="H2513" i="1" s="1"/>
  <c r="F2514" i="1"/>
  <c r="G2514" i="1" s="1"/>
  <c r="H2514" i="1" s="1"/>
  <c r="F2515" i="1"/>
  <c r="G2515" i="1" s="1"/>
  <c r="H2515" i="1" s="1"/>
  <c r="F2516" i="1"/>
  <c r="G2516" i="1" s="1"/>
  <c r="H2516" i="1" s="1"/>
  <c r="F2517" i="1"/>
  <c r="G2517" i="1" s="1"/>
  <c r="H2517" i="1" s="1"/>
  <c r="F2518" i="1"/>
  <c r="G2518" i="1" s="1"/>
  <c r="H2518" i="1" s="1"/>
  <c r="F2519" i="1"/>
  <c r="G2519" i="1" s="1"/>
  <c r="H2519" i="1" s="1"/>
  <c r="F2520" i="1"/>
  <c r="G2520" i="1" s="1"/>
  <c r="H2520" i="1" s="1"/>
  <c r="F2521" i="1"/>
  <c r="G2521" i="1" s="1"/>
  <c r="H2521" i="1" s="1"/>
  <c r="F2522" i="1"/>
  <c r="G2522" i="1" s="1"/>
  <c r="H2522" i="1" s="1"/>
  <c r="F2523" i="1"/>
  <c r="G2523" i="1" s="1"/>
  <c r="H2523" i="1" s="1"/>
  <c r="F2524" i="1"/>
  <c r="G2524" i="1" s="1"/>
  <c r="H2524" i="1" s="1"/>
  <c r="F2525" i="1"/>
  <c r="G2525" i="1" s="1"/>
  <c r="H2525" i="1" s="1"/>
  <c r="F2526" i="1"/>
  <c r="G2526" i="1" s="1"/>
  <c r="H2526" i="1" s="1"/>
  <c r="F2527" i="1"/>
  <c r="G2527" i="1" s="1"/>
  <c r="H2527" i="1" s="1"/>
  <c r="F2528" i="1"/>
  <c r="G2528" i="1" s="1"/>
  <c r="H2528" i="1" s="1"/>
  <c r="F2529" i="1"/>
  <c r="G2529" i="1" s="1"/>
  <c r="H2529" i="1" s="1"/>
  <c r="F2530" i="1"/>
  <c r="G2530" i="1" s="1"/>
  <c r="H2530" i="1" s="1"/>
  <c r="F2531" i="1"/>
  <c r="G2531" i="1" s="1"/>
  <c r="H2531" i="1" s="1"/>
  <c r="F2532" i="1"/>
  <c r="G2532" i="1" s="1"/>
  <c r="H2532" i="1" s="1"/>
  <c r="F2533" i="1"/>
  <c r="G2533" i="1" s="1"/>
  <c r="H2533" i="1" s="1"/>
  <c r="F2534" i="1"/>
  <c r="G2534" i="1" s="1"/>
  <c r="H2534" i="1" s="1"/>
  <c r="F2535" i="1"/>
  <c r="G2535" i="1" s="1"/>
  <c r="H2535" i="1" s="1"/>
  <c r="F2536" i="1"/>
  <c r="G2536" i="1" s="1"/>
  <c r="H2536" i="1" s="1"/>
  <c r="F2537" i="1"/>
  <c r="G2537" i="1" s="1"/>
  <c r="H2537" i="1" s="1"/>
  <c r="F2538" i="1"/>
  <c r="G2538" i="1" s="1"/>
  <c r="H2538" i="1" s="1"/>
  <c r="F2539" i="1"/>
  <c r="G2539" i="1" s="1"/>
  <c r="H2539" i="1" s="1"/>
  <c r="F2540" i="1"/>
  <c r="G2540" i="1" s="1"/>
  <c r="H2540" i="1" s="1"/>
  <c r="F2541" i="1"/>
  <c r="G2541" i="1" s="1"/>
  <c r="H2541" i="1" s="1"/>
  <c r="F2542" i="1"/>
  <c r="G2542" i="1" s="1"/>
  <c r="H2542" i="1" s="1"/>
  <c r="F2543" i="1"/>
  <c r="G2543" i="1" s="1"/>
  <c r="H2543" i="1" s="1"/>
  <c r="F2544" i="1"/>
  <c r="G2544" i="1" s="1"/>
  <c r="H2544" i="1" s="1"/>
  <c r="F2545" i="1"/>
  <c r="G2545" i="1" s="1"/>
  <c r="H2545" i="1" s="1"/>
  <c r="F2546" i="1"/>
  <c r="G2546" i="1" s="1"/>
  <c r="H2546" i="1" s="1"/>
  <c r="F2547" i="1"/>
  <c r="G2547" i="1" s="1"/>
  <c r="H2547" i="1" s="1"/>
  <c r="F2548" i="1"/>
  <c r="G2548" i="1" s="1"/>
  <c r="H2548" i="1" s="1"/>
  <c r="F2549" i="1"/>
  <c r="G2549" i="1" s="1"/>
  <c r="H2549" i="1" s="1"/>
  <c r="F2550" i="1"/>
  <c r="G2550" i="1" s="1"/>
  <c r="H2550" i="1" s="1"/>
  <c r="F2551" i="1"/>
  <c r="G2551" i="1" s="1"/>
  <c r="H2551" i="1" s="1"/>
  <c r="F2552" i="1"/>
  <c r="G2552" i="1" s="1"/>
  <c r="H2552" i="1" s="1"/>
  <c r="F2553" i="1"/>
  <c r="G2553" i="1" s="1"/>
  <c r="H2553" i="1" s="1"/>
  <c r="F2554" i="1"/>
  <c r="G2554" i="1" s="1"/>
  <c r="H2554" i="1" s="1"/>
  <c r="F2555" i="1"/>
  <c r="G2555" i="1" s="1"/>
  <c r="H2555" i="1" s="1"/>
  <c r="F2556" i="1"/>
  <c r="G2556" i="1" s="1"/>
  <c r="H2556" i="1" s="1"/>
  <c r="F2557" i="1"/>
  <c r="G2557" i="1" s="1"/>
  <c r="H2557" i="1" s="1"/>
  <c r="F2558" i="1"/>
  <c r="G2558" i="1" s="1"/>
  <c r="H2558" i="1" s="1"/>
  <c r="F2559" i="1"/>
  <c r="G2559" i="1" s="1"/>
  <c r="H2559" i="1" s="1"/>
  <c r="F2560" i="1"/>
  <c r="G2560" i="1" s="1"/>
  <c r="H2560" i="1" s="1"/>
  <c r="F2561" i="1"/>
  <c r="G2561" i="1" s="1"/>
  <c r="H2561" i="1" s="1"/>
  <c r="F2562" i="1"/>
  <c r="G2562" i="1" s="1"/>
  <c r="H2562" i="1" s="1"/>
  <c r="F2563" i="1"/>
  <c r="G2563" i="1" s="1"/>
  <c r="H2563" i="1" s="1"/>
  <c r="F2564" i="1"/>
  <c r="G2564" i="1" s="1"/>
  <c r="H2564" i="1" s="1"/>
  <c r="F2565" i="1"/>
  <c r="G2565" i="1" s="1"/>
  <c r="H2565" i="1" s="1"/>
  <c r="F2566" i="1"/>
  <c r="G2566" i="1" s="1"/>
  <c r="H2566" i="1" s="1"/>
  <c r="F2567" i="1"/>
  <c r="G2567" i="1" s="1"/>
  <c r="H2567" i="1" s="1"/>
  <c r="F2568" i="1"/>
  <c r="G2568" i="1" s="1"/>
  <c r="H2568" i="1" s="1"/>
  <c r="F2569" i="1"/>
  <c r="G2569" i="1" s="1"/>
  <c r="H2569" i="1" s="1"/>
  <c r="F2570" i="1"/>
  <c r="G2570" i="1" s="1"/>
  <c r="H2570" i="1" s="1"/>
  <c r="F2571" i="1"/>
  <c r="G2571" i="1" s="1"/>
  <c r="H2571" i="1" s="1"/>
  <c r="F2477" i="1"/>
  <c r="G2477" i="1" s="1"/>
  <c r="H2477" i="1" s="1"/>
  <c r="F2411" i="1"/>
  <c r="G2411" i="1" s="1"/>
  <c r="H2411" i="1" s="1"/>
  <c r="F2412" i="1"/>
  <c r="G2412" i="1" s="1"/>
  <c r="H2412" i="1" s="1"/>
  <c r="F2413" i="1"/>
  <c r="G2413" i="1" s="1"/>
  <c r="H2413" i="1" s="1"/>
  <c r="F2414" i="1"/>
  <c r="G2414" i="1" s="1"/>
  <c r="H2414" i="1" s="1"/>
  <c r="F2415" i="1"/>
  <c r="G2415" i="1" s="1"/>
  <c r="H2415" i="1" s="1"/>
  <c r="F2416" i="1"/>
  <c r="G2416" i="1" s="1"/>
  <c r="H2416" i="1" s="1"/>
  <c r="F2417" i="1"/>
  <c r="G2417" i="1" s="1"/>
  <c r="H2417" i="1" s="1"/>
  <c r="F2418" i="1"/>
  <c r="G2418" i="1" s="1"/>
  <c r="H2418" i="1" s="1"/>
  <c r="F2419" i="1"/>
  <c r="G2419" i="1" s="1"/>
  <c r="H2419" i="1" s="1"/>
  <c r="F2420" i="1"/>
  <c r="G2420" i="1" s="1"/>
  <c r="H2420" i="1" s="1"/>
  <c r="F2421" i="1"/>
  <c r="G2421" i="1" s="1"/>
  <c r="H2421" i="1" s="1"/>
  <c r="F2422" i="1"/>
  <c r="G2422" i="1" s="1"/>
  <c r="H2422" i="1" s="1"/>
  <c r="F2423" i="1"/>
  <c r="G2423" i="1" s="1"/>
  <c r="H2423" i="1" s="1"/>
  <c r="F2424" i="1"/>
  <c r="G2424" i="1" s="1"/>
  <c r="H2424" i="1" s="1"/>
  <c r="F2425" i="1"/>
  <c r="G2425" i="1" s="1"/>
  <c r="H2425" i="1" s="1"/>
  <c r="F2426" i="1"/>
  <c r="G2426" i="1" s="1"/>
  <c r="H2426" i="1" s="1"/>
  <c r="F2427" i="1"/>
  <c r="G2427" i="1" s="1"/>
  <c r="H2427" i="1" s="1"/>
  <c r="F2428" i="1"/>
  <c r="G2428" i="1" s="1"/>
  <c r="H2428" i="1" s="1"/>
  <c r="F2429" i="1"/>
  <c r="G2429" i="1" s="1"/>
  <c r="H2429" i="1" s="1"/>
  <c r="F2430" i="1"/>
  <c r="G2430" i="1" s="1"/>
  <c r="H2430" i="1" s="1"/>
  <c r="F2431" i="1"/>
  <c r="G2431" i="1" s="1"/>
  <c r="H2431" i="1" s="1"/>
  <c r="F2432" i="1"/>
  <c r="G2432" i="1" s="1"/>
  <c r="H2432" i="1" s="1"/>
  <c r="F2433" i="1"/>
  <c r="G2433" i="1" s="1"/>
  <c r="H2433" i="1" s="1"/>
  <c r="F2434" i="1"/>
  <c r="G2434" i="1" s="1"/>
  <c r="H2434" i="1" s="1"/>
  <c r="F2435" i="1"/>
  <c r="G2435" i="1" s="1"/>
  <c r="H2435" i="1" s="1"/>
  <c r="F2436" i="1"/>
  <c r="G2436" i="1" s="1"/>
  <c r="H2436" i="1" s="1"/>
  <c r="F2437" i="1"/>
  <c r="G2437" i="1" s="1"/>
  <c r="H2437" i="1" s="1"/>
  <c r="F2438" i="1"/>
  <c r="G2438" i="1" s="1"/>
  <c r="H2438" i="1" s="1"/>
  <c r="F2439" i="1"/>
  <c r="G2439" i="1" s="1"/>
  <c r="H2439" i="1" s="1"/>
  <c r="F2440" i="1"/>
  <c r="G2440" i="1" s="1"/>
  <c r="H2440" i="1" s="1"/>
  <c r="F2441" i="1"/>
  <c r="G2441" i="1" s="1"/>
  <c r="H2441" i="1" s="1"/>
  <c r="F2442" i="1"/>
  <c r="G2442" i="1" s="1"/>
  <c r="H2442" i="1" s="1"/>
  <c r="F2443" i="1"/>
  <c r="G2443" i="1" s="1"/>
  <c r="H2443" i="1" s="1"/>
  <c r="F2444" i="1"/>
  <c r="G2444" i="1" s="1"/>
  <c r="H2444" i="1" s="1"/>
  <c r="F2445" i="1"/>
  <c r="G2445" i="1" s="1"/>
  <c r="H2445" i="1" s="1"/>
  <c r="F2446" i="1"/>
  <c r="G2446" i="1" s="1"/>
  <c r="H2446" i="1" s="1"/>
  <c r="F2447" i="1"/>
  <c r="G2447" i="1" s="1"/>
  <c r="H2447" i="1" s="1"/>
  <c r="F2448" i="1"/>
  <c r="G2448" i="1" s="1"/>
  <c r="H2448" i="1" s="1"/>
  <c r="F2449" i="1"/>
  <c r="G2449" i="1" s="1"/>
  <c r="H2449" i="1" s="1"/>
  <c r="F2450" i="1"/>
  <c r="G2450" i="1" s="1"/>
  <c r="H2450" i="1" s="1"/>
  <c r="F2451" i="1"/>
  <c r="G2451" i="1" s="1"/>
  <c r="H2451" i="1" s="1"/>
  <c r="F2452" i="1"/>
  <c r="G2452" i="1" s="1"/>
  <c r="H2452" i="1" s="1"/>
  <c r="F2453" i="1"/>
  <c r="G2453" i="1" s="1"/>
  <c r="H2453" i="1" s="1"/>
  <c r="F2454" i="1"/>
  <c r="G2454" i="1" s="1"/>
  <c r="H2454" i="1" s="1"/>
  <c r="F2455" i="1"/>
  <c r="G2455" i="1" s="1"/>
  <c r="H2455" i="1" s="1"/>
  <c r="F2456" i="1"/>
  <c r="G2456" i="1" s="1"/>
  <c r="H2456" i="1" s="1"/>
  <c r="F2457" i="1"/>
  <c r="G2457" i="1" s="1"/>
  <c r="H2457" i="1" s="1"/>
  <c r="F2458" i="1"/>
  <c r="G2458" i="1" s="1"/>
  <c r="H2458" i="1" s="1"/>
  <c r="F2459" i="1"/>
  <c r="G2459" i="1" s="1"/>
  <c r="H2459" i="1" s="1"/>
  <c r="F2460" i="1"/>
  <c r="G2460" i="1" s="1"/>
  <c r="H2460" i="1" s="1"/>
  <c r="F2461" i="1"/>
  <c r="G2461" i="1" s="1"/>
  <c r="H2461" i="1" s="1"/>
  <c r="F2462" i="1"/>
  <c r="G2462" i="1" s="1"/>
  <c r="H2462" i="1" s="1"/>
  <c r="F2463" i="1"/>
  <c r="G2463" i="1" s="1"/>
  <c r="H2463" i="1" s="1"/>
  <c r="F2464" i="1"/>
  <c r="G2464" i="1" s="1"/>
  <c r="H2464" i="1" s="1"/>
  <c r="F2465" i="1"/>
  <c r="G2465" i="1" s="1"/>
  <c r="H2465" i="1" s="1"/>
  <c r="F2466" i="1"/>
  <c r="G2466" i="1" s="1"/>
  <c r="H2466" i="1" s="1"/>
  <c r="F2467" i="1"/>
  <c r="G2467" i="1" s="1"/>
  <c r="H2467" i="1" s="1"/>
  <c r="F2468" i="1"/>
  <c r="G2468" i="1" s="1"/>
  <c r="H2468" i="1" s="1"/>
  <c r="F2469" i="1"/>
  <c r="G2469" i="1" s="1"/>
  <c r="H2469" i="1" s="1"/>
  <c r="F2470" i="1"/>
  <c r="G2470" i="1" s="1"/>
  <c r="H2470" i="1" s="1"/>
  <c r="F2471" i="1"/>
  <c r="G2471" i="1" s="1"/>
  <c r="H2471" i="1" s="1"/>
  <c r="F2472" i="1"/>
  <c r="G2472" i="1" s="1"/>
  <c r="H2472" i="1" s="1"/>
  <c r="F2473" i="1"/>
  <c r="G2473" i="1" s="1"/>
  <c r="H2473" i="1" s="1"/>
  <c r="F2474" i="1"/>
  <c r="G2474" i="1" s="1"/>
  <c r="H2474" i="1" s="1"/>
  <c r="F2475" i="1"/>
  <c r="G2475" i="1" s="1"/>
  <c r="H2475" i="1" s="1"/>
  <c r="F2410" i="1"/>
  <c r="G2410" i="1" s="1"/>
  <c r="H2410" i="1" s="1"/>
  <c r="F2364" i="1"/>
  <c r="G2364" i="1" s="1"/>
  <c r="H2364" i="1" s="1"/>
  <c r="F2365" i="1"/>
  <c r="G2365" i="1" s="1"/>
  <c r="H2365" i="1" s="1"/>
  <c r="F2366" i="1"/>
  <c r="G2366" i="1" s="1"/>
  <c r="H2366" i="1" s="1"/>
  <c r="F2367" i="1"/>
  <c r="G2367" i="1" s="1"/>
  <c r="H2367" i="1" s="1"/>
  <c r="F2368" i="1"/>
  <c r="G2368" i="1" s="1"/>
  <c r="H2368" i="1" s="1"/>
  <c r="F2369" i="1"/>
  <c r="G2369" i="1" s="1"/>
  <c r="H2369" i="1" s="1"/>
  <c r="F2370" i="1"/>
  <c r="G2370" i="1" s="1"/>
  <c r="H2370" i="1" s="1"/>
  <c r="F2371" i="1"/>
  <c r="G2371" i="1" s="1"/>
  <c r="H2371" i="1" s="1"/>
  <c r="F2372" i="1"/>
  <c r="G2372" i="1" s="1"/>
  <c r="H2372" i="1" s="1"/>
  <c r="F2373" i="1"/>
  <c r="G2373" i="1" s="1"/>
  <c r="H2373" i="1" s="1"/>
  <c r="F2374" i="1"/>
  <c r="G2374" i="1" s="1"/>
  <c r="H2374" i="1" s="1"/>
  <c r="F2375" i="1"/>
  <c r="G2375" i="1" s="1"/>
  <c r="H2375" i="1" s="1"/>
  <c r="F2376" i="1"/>
  <c r="G2376" i="1" s="1"/>
  <c r="H2376" i="1" s="1"/>
  <c r="F2377" i="1"/>
  <c r="G2377" i="1" s="1"/>
  <c r="H2377" i="1" s="1"/>
  <c r="F2378" i="1"/>
  <c r="G2378" i="1" s="1"/>
  <c r="H2378" i="1" s="1"/>
  <c r="F2379" i="1"/>
  <c r="G2379" i="1" s="1"/>
  <c r="H2379" i="1" s="1"/>
  <c r="F2380" i="1"/>
  <c r="G2380" i="1" s="1"/>
  <c r="H2380" i="1" s="1"/>
  <c r="F2381" i="1"/>
  <c r="G2381" i="1" s="1"/>
  <c r="H2381" i="1" s="1"/>
  <c r="F2382" i="1"/>
  <c r="G2382" i="1" s="1"/>
  <c r="H2382" i="1" s="1"/>
  <c r="F2383" i="1"/>
  <c r="G2383" i="1" s="1"/>
  <c r="H2383" i="1" s="1"/>
  <c r="F2384" i="1"/>
  <c r="G2384" i="1" s="1"/>
  <c r="H2384" i="1" s="1"/>
  <c r="F2385" i="1"/>
  <c r="G2385" i="1" s="1"/>
  <c r="H2385" i="1" s="1"/>
  <c r="F2386" i="1"/>
  <c r="G2386" i="1" s="1"/>
  <c r="H2386" i="1" s="1"/>
  <c r="F2387" i="1"/>
  <c r="G2387" i="1" s="1"/>
  <c r="H2387" i="1" s="1"/>
  <c r="F2388" i="1"/>
  <c r="G2388" i="1" s="1"/>
  <c r="H2388" i="1" s="1"/>
  <c r="F2389" i="1"/>
  <c r="G2389" i="1" s="1"/>
  <c r="H2389" i="1" s="1"/>
  <c r="F2390" i="1"/>
  <c r="G2390" i="1" s="1"/>
  <c r="H2390" i="1" s="1"/>
  <c r="F2391" i="1"/>
  <c r="G2391" i="1" s="1"/>
  <c r="H2391" i="1" s="1"/>
  <c r="F2392" i="1"/>
  <c r="G2392" i="1" s="1"/>
  <c r="H2392" i="1" s="1"/>
  <c r="F2393" i="1"/>
  <c r="G2393" i="1" s="1"/>
  <c r="H2393" i="1" s="1"/>
  <c r="F2394" i="1"/>
  <c r="G2394" i="1" s="1"/>
  <c r="H2394" i="1" s="1"/>
  <c r="F2395" i="1"/>
  <c r="G2395" i="1" s="1"/>
  <c r="H2395" i="1" s="1"/>
  <c r="F2396" i="1"/>
  <c r="G2396" i="1" s="1"/>
  <c r="H2396" i="1" s="1"/>
  <c r="F2397" i="1"/>
  <c r="G2397" i="1" s="1"/>
  <c r="H2397" i="1" s="1"/>
  <c r="F2398" i="1"/>
  <c r="G2398" i="1" s="1"/>
  <c r="H2398" i="1" s="1"/>
  <c r="F2399" i="1"/>
  <c r="G2399" i="1" s="1"/>
  <c r="H2399" i="1" s="1"/>
  <c r="F2400" i="1"/>
  <c r="G2400" i="1" s="1"/>
  <c r="H2400" i="1" s="1"/>
  <c r="F2401" i="1"/>
  <c r="G2401" i="1" s="1"/>
  <c r="H2401" i="1" s="1"/>
  <c r="F2402" i="1"/>
  <c r="G2402" i="1" s="1"/>
  <c r="H2402" i="1" s="1"/>
  <c r="F2403" i="1"/>
  <c r="G2403" i="1" s="1"/>
  <c r="H2403" i="1" s="1"/>
  <c r="F2404" i="1"/>
  <c r="G2404" i="1" s="1"/>
  <c r="H2404" i="1" s="1"/>
  <c r="F2405" i="1"/>
  <c r="G2405" i="1" s="1"/>
  <c r="H2405" i="1" s="1"/>
  <c r="F2406" i="1"/>
  <c r="G2406" i="1" s="1"/>
  <c r="H2406" i="1" s="1"/>
  <c r="F2407" i="1"/>
  <c r="G2407" i="1" s="1"/>
  <c r="H2407" i="1" s="1"/>
  <c r="F2408" i="1"/>
  <c r="G2408" i="1" s="1"/>
  <c r="H2408" i="1" s="1"/>
  <c r="F2363" i="1"/>
  <c r="G2363" i="1" s="1"/>
  <c r="H2363" i="1" s="1"/>
  <c r="F2358" i="1"/>
  <c r="G2358" i="1" s="1"/>
  <c r="H2358" i="1" s="1"/>
  <c r="F2359" i="1"/>
  <c r="G2359" i="1" s="1"/>
  <c r="H2359" i="1" s="1"/>
  <c r="F2360" i="1"/>
  <c r="G2360" i="1" s="1"/>
  <c r="H2360" i="1" s="1"/>
  <c r="F2361" i="1"/>
  <c r="G2361" i="1" s="1"/>
  <c r="H2361" i="1" s="1"/>
  <c r="F2357" i="1"/>
  <c r="G2357" i="1" s="1"/>
  <c r="H2357" i="1" s="1"/>
  <c r="F2290" i="1"/>
  <c r="G2290" i="1" s="1"/>
  <c r="H2290" i="1" s="1"/>
  <c r="F2291" i="1"/>
  <c r="G2291" i="1" s="1"/>
  <c r="H2291" i="1" s="1"/>
  <c r="F2292" i="1"/>
  <c r="G2292" i="1" s="1"/>
  <c r="H2292" i="1" s="1"/>
  <c r="F2293" i="1"/>
  <c r="G2293" i="1" s="1"/>
  <c r="H2293" i="1" s="1"/>
  <c r="F2294" i="1"/>
  <c r="G2294" i="1" s="1"/>
  <c r="H2294" i="1" s="1"/>
  <c r="F2295" i="1"/>
  <c r="G2295" i="1" s="1"/>
  <c r="H2295" i="1" s="1"/>
  <c r="F2296" i="1"/>
  <c r="G2296" i="1" s="1"/>
  <c r="H2296" i="1" s="1"/>
  <c r="F2297" i="1"/>
  <c r="G2297" i="1" s="1"/>
  <c r="H2297" i="1" s="1"/>
  <c r="F2298" i="1"/>
  <c r="G2298" i="1" s="1"/>
  <c r="H2298" i="1" s="1"/>
  <c r="F2299" i="1"/>
  <c r="G2299" i="1" s="1"/>
  <c r="H2299" i="1" s="1"/>
  <c r="F2300" i="1"/>
  <c r="G2300" i="1" s="1"/>
  <c r="H2300" i="1" s="1"/>
  <c r="F2301" i="1"/>
  <c r="G2301" i="1" s="1"/>
  <c r="H2301" i="1" s="1"/>
  <c r="F2302" i="1"/>
  <c r="G2302" i="1" s="1"/>
  <c r="H2302" i="1" s="1"/>
  <c r="F2303" i="1"/>
  <c r="G2303" i="1" s="1"/>
  <c r="H2303" i="1" s="1"/>
  <c r="F2304" i="1"/>
  <c r="G2304" i="1" s="1"/>
  <c r="H2304" i="1" s="1"/>
  <c r="F2305" i="1"/>
  <c r="G2305" i="1" s="1"/>
  <c r="H2305" i="1" s="1"/>
  <c r="F2306" i="1"/>
  <c r="G2306" i="1" s="1"/>
  <c r="H2306" i="1" s="1"/>
  <c r="F2307" i="1"/>
  <c r="G2307" i="1" s="1"/>
  <c r="H2307" i="1" s="1"/>
  <c r="F2308" i="1"/>
  <c r="G2308" i="1" s="1"/>
  <c r="H2308" i="1" s="1"/>
  <c r="F2309" i="1"/>
  <c r="G2309" i="1" s="1"/>
  <c r="H2309" i="1" s="1"/>
  <c r="F2310" i="1"/>
  <c r="G2310" i="1" s="1"/>
  <c r="H2310" i="1" s="1"/>
  <c r="F2311" i="1"/>
  <c r="G2311" i="1" s="1"/>
  <c r="H2311" i="1" s="1"/>
  <c r="F2312" i="1"/>
  <c r="G2312" i="1" s="1"/>
  <c r="H2312" i="1" s="1"/>
  <c r="F2313" i="1"/>
  <c r="G2313" i="1" s="1"/>
  <c r="H2313" i="1" s="1"/>
  <c r="F2314" i="1"/>
  <c r="G2314" i="1" s="1"/>
  <c r="H2314" i="1" s="1"/>
  <c r="F2315" i="1"/>
  <c r="G2315" i="1" s="1"/>
  <c r="H2315" i="1" s="1"/>
  <c r="F2316" i="1"/>
  <c r="G2316" i="1" s="1"/>
  <c r="H2316" i="1" s="1"/>
  <c r="F2317" i="1"/>
  <c r="G2317" i="1" s="1"/>
  <c r="H2317" i="1" s="1"/>
  <c r="F2318" i="1"/>
  <c r="G2318" i="1" s="1"/>
  <c r="H2318" i="1" s="1"/>
  <c r="F2319" i="1"/>
  <c r="G2319" i="1" s="1"/>
  <c r="H2319" i="1" s="1"/>
  <c r="F2320" i="1"/>
  <c r="G2320" i="1" s="1"/>
  <c r="H2320" i="1" s="1"/>
  <c r="F2321" i="1"/>
  <c r="G2321" i="1" s="1"/>
  <c r="H2321" i="1" s="1"/>
  <c r="F2322" i="1"/>
  <c r="G2322" i="1" s="1"/>
  <c r="H2322" i="1" s="1"/>
  <c r="F2323" i="1"/>
  <c r="G2323" i="1" s="1"/>
  <c r="H2323" i="1" s="1"/>
  <c r="F2324" i="1"/>
  <c r="G2324" i="1" s="1"/>
  <c r="H2324" i="1" s="1"/>
  <c r="F2325" i="1"/>
  <c r="G2325" i="1" s="1"/>
  <c r="H2325" i="1" s="1"/>
  <c r="F2326" i="1"/>
  <c r="G2326" i="1" s="1"/>
  <c r="H2326" i="1" s="1"/>
  <c r="F2327" i="1"/>
  <c r="G2327" i="1" s="1"/>
  <c r="H2327" i="1" s="1"/>
  <c r="F2328" i="1"/>
  <c r="G2328" i="1" s="1"/>
  <c r="H2328" i="1" s="1"/>
  <c r="F2329" i="1"/>
  <c r="G2329" i="1" s="1"/>
  <c r="H2329" i="1" s="1"/>
  <c r="F2330" i="1"/>
  <c r="G2330" i="1" s="1"/>
  <c r="H2330" i="1" s="1"/>
  <c r="F2331" i="1"/>
  <c r="G2331" i="1" s="1"/>
  <c r="H2331" i="1" s="1"/>
  <c r="F2332" i="1"/>
  <c r="G2332" i="1" s="1"/>
  <c r="H2332" i="1" s="1"/>
  <c r="F2333" i="1"/>
  <c r="G2333" i="1" s="1"/>
  <c r="H2333" i="1" s="1"/>
  <c r="F2334" i="1"/>
  <c r="G2334" i="1" s="1"/>
  <c r="H2334" i="1" s="1"/>
  <c r="F2335" i="1"/>
  <c r="G2335" i="1" s="1"/>
  <c r="H2335" i="1" s="1"/>
  <c r="F2336" i="1"/>
  <c r="G2336" i="1" s="1"/>
  <c r="H2336" i="1" s="1"/>
  <c r="F2337" i="1"/>
  <c r="G2337" i="1" s="1"/>
  <c r="H2337" i="1" s="1"/>
  <c r="F2338" i="1"/>
  <c r="G2338" i="1" s="1"/>
  <c r="H2338" i="1" s="1"/>
  <c r="F2339" i="1"/>
  <c r="G2339" i="1" s="1"/>
  <c r="H2339" i="1" s="1"/>
  <c r="F2340" i="1"/>
  <c r="G2340" i="1" s="1"/>
  <c r="H2340" i="1" s="1"/>
  <c r="F2341" i="1"/>
  <c r="G2341" i="1" s="1"/>
  <c r="H2341" i="1" s="1"/>
  <c r="F2342" i="1"/>
  <c r="G2342" i="1" s="1"/>
  <c r="H2342" i="1" s="1"/>
  <c r="F2343" i="1"/>
  <c r="G2343" i="1" s="1"/>
  <c r="H2343" i="1" s="1"/>
  <c r="F2344" i="1"/>
  <c r="G2344" i="1" s="1"/>
  <c r="H2344" i="1" s="1"/>
  <c r="F2345" i="1"/>
  <c r="G2345" i="1" s="1"/>
  <c r="H2345" i="1" s="1"/>
  <c r="F2346" i="1"/>
  <c r="G2346" i="1" s="1"/>
  <c r="H2346" i="1" s="1"/>
  <c r="F2347" i="1"/>
  <c r="G2347" i="1" s="1"/>
  <c r="H2347" i="1" s="1"/>
  <c r="F2348" i="1"/>
  <c r="G2348" i="1" s="1"/>
  <c r="H2348" i="1" s="1"/>
  <c r="F2349" i="1"/>
  <c r="G2349" i="1" s="1"/>
  <c r="H2349" i="1" s="1"/>
  <c r="F2350" i="1"/>
  <c r="G2350" i="1" s="1"/>
  <c r="H2350" i="1" s="1"/>
  <c r="F2351" i="1"/>
  <c r="G2351" i="1" s="1"/>
  <c r="H2351" i="1" s="1"/>
  <c r="F2352" i="1"/>
  <c r="G2352" i="1" s="1"/>
  <c r="H2352" i="1" s="1"/>
  <c r="F2353" i="1"/>
  <c r="G2353" i="1" s="1"/>
  <c r="H2353" i="1" s="1"/>
  <c r="F2354" i="1"/>
  <c r="G2354" i="1" s="1"/>
  <c r="H2354" i="1" s="1"/>
  <c r="F2355" i="1"/>
  <c r="G2355" i="1" s="1"/>
  <c r="H2355" i="1" s="1"/>
  <c r="F2289" i="1"/>
  <c r="G2289" i="1" s="1"/>
  <c r="H2289" i="1" s="1"/>
  <c r="F2253" i="1"/>
  <c r="G2253" i="1" s="1"/>
  <c r="H2253" i="1" s="1"/>
  <c r="F2254" i="1"/>
  <c r="G2254" i="1" s="1"/>
  <c r="H2254" i="1" s="1"/>
  <c r="F2255" i="1"/>
  <c r="G2255" i="1" s="1"/>
  <c r="H2255" i="1" s="1"/>
  <c r="F2256" i="1"/>
  <c r="G2256" i="1" s="1"/>
  <c r="H2256" i="1" s="1"/>
  <c r="F2257" i="1"/>
  <c r="G2257" i="1" s="1"/>
  <c r="H2257" i="1" s="1"/>
  <c r="F2258" i="1"/>
  <c r="G2258" i="1" s="1"/>
  <c r="H2258" i="1" s="1"/>
  <c r="F2259" i="1"/>
  <c r="G2259" i="1" s="1"/>
  <c r="H2259" i="1" s="1"/>
  <c r="F2260" i="1"/>
  <c r="G2260" i="1" s="1"/>
  <c r="H2260" i="1" s="1"/>
  <c r="F2261" i="1"/>
  <c r="G2261" i="1" s="1"/>
  <c r="H2261" i="1" s="1"/>
  <c r="F2262" i="1"/>
  <c r="G2262" i="1" s="1"/>
  <c r="H2262" i="1" s="1"/>
  <c r="F2263" i="1"/>
  <c r="G2263" i="1" s="1"/>
  <c r="H2263" i="1" s="1"/>
  <c r="F2264" i="1"/>
  <c r="G2264" i="1" s="1"/>
  <c r="H2264" i="1" s="1"/>
  <c r="F2265" i="1"/>
  <c r="G2265" i="1" s="1"/>
  <c r="H2265" i="1" s="1"/>
  <c r="F2266" i="1"/>
  <c r="G2266" i="1" s="1"/>
  <c r="H2266" i="1" s="1"/>
  <c r="F2267" i="1"/>
  <c r="G2267" i="1" s="1"/>
  <c r="H2267" i="1" s="1"/>
  <c r="F2268" i="1"/>
  <c r="G2268" i="1" s="1"/>
  <c r="H2268" i="1" s="1"/>
  <c r="F2269" i="1"/>
  <c r="G2269" i="1" s="1"/>
  <c r="H2269" i="1" s="1"/>
  <c r="F2270" i="1"/>
  <c r="G2270" i="1" s="1"/>
  <c r="H2270" i="1" s="1"/>
  <c r="F2271" i="1"/>
  <c r="G2271" i="1" s="1"/>
  <c r="H2271" i="1" s="1"/>
  <c r="F2272" i="1"/>
  <c r="G2272" i="1" s="1"/>
  <c r="H2272" i="1" s="1"/>
  <c r="F2273" i="1"/>
  <c r="G2273" i="1" s="1"/>
  <c r="H2273" i="1" s="1"/>
  <c r="F2274" i="1"/>
  <c r="G2274" i="1" s="1"/>
  <c r="H2274" i="1" s="1"/>
  <c r="F2275" i="1"/>
  <c r="G2275" i="1" s="1"/>
  <c r="H2275" i="1" s="1"/>
  <c r="F2276" i="1"/>
  <c r="G2276" i="1" s="1"/>
  <c r="H2276" i="1" s="1"/>
  <c r="F2277" i="1"/>
  <c r="G2277" i="1" s="1"/>
  <c r="H2277" i="1" s="1"/>
  <c r="F2278" i="1"/>
  <c r="G2278" i="1" s="1"/>
  <c r="H2278" i="1" s="1"/>
  <c r="F2279" i="1"/>
  <c r="G2279" i="1" s="1"/>
  <c r="H2279" i="1" s="1"/>
  <c r="F2280" i="1"/>
  <c r="G2280" i="1" s="1"/>
  <c r="H2280" i="1" s="1"/>
  <c r="F2281" i="1"/>
  <c r="G2281" i="1" s="1"/>
  <c r="H2281" i="1" s="1"/>
  <c r="F2282" i="1"/>
  <c r="G2282" i="1" s="1"/>
  <c r="H2282" i="1" s="1"/>
  <c r="F2283" i="1"/>
  <c r="G2283" i="1" s="1"/>
  <c r="H2283" i="1" s="1"/>
  <c r="F2284" i="1"/>
  <c r="G2284" i="1" s="1"/>
  <c r="H2284" i="1" s="1"/>
  <c r="F2285" i="1"/>
  <c r="G2285" i="1" s="1"/>
  <c r="H2285" i="1" s="1"/>
  <c r="F2286" i="1"/>
  <c r="G2286" i="1" s="1"/>
  <c r="H2286" i="1" s="1"/>
  <c r="F2287" i="1"/>
  <c r="G2287" i="1" s="1"/>
  <c r="H2287" i="1" s="1"/>
  <c r="F2252" i="1"/>
  <c r="G2252" i="1" s="1"/>
  <c r="H2252" i="1" s="1"/>
  <c r="F2175" i="1"/>
  <c r="G2175" i="1" s="1"/>
  <c r="H2175" i="1" s="1"/>
  <c r="F2176" i="1"/>
  <c r="G2176" i="1" s="1"/>
  <c r="H2176" i="1" s="1"/>
  <c r="F2177" i="1"/>
  <c r="G2177" i="1" s="1"/>
  <c r="H2177" i="1" s="1"/>
  <c r="F2178" i="1"/>
  <c r="G2178" i="1" s="1"/>
  <c r="H2178" i="1" s="1"/>
  <c r="F2179" i="1"/>
  <c r="G2179" i="1" s="1"/>
  <c r="H2179" i="1" s="1"/>
  <c r="F2180" i="1"/>
  <c r="G2180" i="1" s="1"/>
  <c r="H2180" i="1" s="1"/>
  <c r="F2181" i="1"/>
  <c r="G2181" i="1" s="1"/>
  <c r="H2181" i="1" s="1"/>
  <c r="F2182" i="1"/>
  <c r="G2182" i="1" s="1"/>
  <c r="H2182" i="1" s="1"/>
  <c r="F2183" i="1"/>
  <c r="G2183" i="1" s="1"/>
  <c r="H2183" i="1" s="1"/>
  <c r="F2184" i="1"/>
  <c r="G2184" i="1" s="1"/>
  <c r="H2184" i="1" s="1"/>
  <c r="F2185" i="1"/>
  <c r="G2185" i="1" s="1"/>
  <c r="H2185" i="1" s="1"/>
  <c r="F2186" i="1"/>
  <c r="G2186" i="1" s="1"/>
  <c r="H2186" i="1" s="1"/>
  <c r="F2187" i="1"/>
  <c r="G2187" i="1" s="1"/>
  <c r="H2187" i="1" s="1"/>
  <c r="F2188" i="1"/>
  <c r="G2188" i="1" s="1"/>
  <c r="H2188" i="1" s="1"/>
  <c r="F2189" i="1"/>
  <c r="G2189" i="1" s="1"/>
  <c r="H2189" i="1" s="1"/>
  <c r="F2190" i="1"/>
  <c r="G2190" i="1" s="1"/>
  <c r="H2190" i="1" s="1"/>
  <c r="F2191" i="1"/>
  <c r="G2191" i="1" s="1"/>
  <c r="H2191" i="1" s="1"/>
  <c r="F2192" i="1"/>
  <c r="G2192" i="1" s="1"/>
  <c r="H2192" i="1" s="1"/>
  <c r="F2193" i="1"/>
  <c r="G2193" i="1" s="1"/>
  <c r="H2193" i="1" s="1"/>
  <c r="F2194" i="1"/>
  <c r="G2194" i="1" s="1"/>
  <c r="H2194" i="1" s="1"/>
  <c r="F2195" i="1"/>
  <c r="G2195" i="1" s="1"/>
  <c r="H2195" i="1" s="1"/>
  <c r="F2196" i="1"/>
  <c r="G2196" i="1" s="1"/>
  <c r="H2196" i="1" s="1"/>
  <c r="F2197" i="1"/>
  <c r="G2197" i="1" s="1"/>
  <c r="H2197" i="1" s="1"/>
  <c r="F2198" i="1"/>
  <c r="G2198" i="1" s="1"/>
  <c r="H2198" i="1" s="1"/>
  <c r="F2199" i="1"/>
  <c r="G2199" i="1" s="1"/>
  <c r="H2199" i="1" s="1"/>
  <c r="F2200" i="1"/>
  <c r="G2200" i="1" s="1"/>
  <c r="H2200" i="1" s="1"/>
  <c r="F2201" i="1"/>
  <c r="G2201" i="1" s="1"/>
  <c r="H2201" i="1" s="1"/>
  <c r="F2202" i="1"/>
  <c r="G2202" i="1" s="1"/>
  <c r="H2202" i="1" s="1"/>
  <c r="F2203" i="1"/>
  <c r="G2203" i="1" s="1"/>
  <c r="H2203" i="1" s="1"/>
  <c r="F2204" i="1"/>
  <c r="G2204" i="1" s="1"/>
  <c r="H2204" i="1" s="1"/>
  <c r="F2205" i="1"/>
  <c r="G2205" i="1" s="1"/>
  <c r="H2205" i="1" s="1"/>
  <c r="F2206" i="1"/>
  <c r="G2206" i="1" s="1"/>
  <c r="H2206" i="1" s="1"/>
  <c r="F2207" i="1"/>
  <c r="G2207" i="1" s="1"/>
  <c r="H2207" i="1" s="1"/>
  <c r="F2208" i="1"/>
  <c r="G2208" i="1" s="1"/>
  <c r="H2208" i="1" s="1"/>
  <c r="F2209" i="1"/>
  <c r="G2209" i="1" s="1"/>
  <c r="H2209" i="1" s="1"/>
  <c r="F2210" i="1"/>
  <c r="G2210" i="1" s="1"/>
  <c r="H2210" i="1" s="1"/>
  <c r="F2211" i="1"/>
  <c r="G2211" i="1" s="1"/>
  <c r="H2211" i="1" s="1"/>
  <c r="F2212" i="1"/>
  <c r="G2212" i="1" s="1"/>
  <c r="H2212" i="1" s="1"/>
  <c r="F2213" i="1"/>
  <c r="G2213" i="1" s="1"/>
  <c r="H2213" i="1" s="1"/>
  <c r="F2214" i="1"/>
  <c r="G2214" i="1" s="1"/>
  <c r="H2214" i="1" s="1"/>
  <c r="F2215" i="1"/>
  <c r="G2215" i="1" s="1"/>
  <c r="H2215" i="1" s="1"/>
  <c r="F2216" i="1"/>
  <c r="G2216" i="1" s="1"/>
  <c r="H2216" i="1" s="1"/>
  <c r="F2217" i="1"/>
  <c r="G2217" i="1" s="1"/>
  <c r="H2217" i="1" s="1"/>
  <c r="F2218" i="1"/>
  <c r="G2218" i="1" s="1"/>
  <c r="H2218" i="1" s="1"/>
  <c r="F2219" i="1"/>
  <c r="G2219" i="1" s="1"/>
  <c r="H2219" i="1" s="1"/>
  <c r="F2220" i="1"/>
  <c r="G2220" i="1" s="1"/>
  <c r="H2220" i="1" s="1"/>
  <c r="F2221" i="1"/>
  <c r="G2221" i="1" s="1"/>
  <c r="H2221" i="1" s="1"/>
  <c r="F2222" i="1"/>
  <c r="G2222" i="1" s="1"/>
  <c r="H2222" i="1" s="1"/>
  <c r="F2223" i="1"/>
  <c r="G2223" i="1" s="1"/>
  <c r="H2223" i="1" s="1"/>
  <c r="F2224" i="1"/>
  <c r="G2224" i="1" s="1"/>
  <c r="H2224" i="1" s="1"/>
  <c r="F2225" i="1"/>
  <c r="G2225" i="1" s="1"/>
  <c r="H2225" i="1" s="1"/>
  <c r="F2226" i="1"/>
  <c r="G2226" i="1" s="1"/>
  <c r="H2226" i="1" s="1"/>
  <c r="F2227" i="1"/>
  <c r="G2227" i="1" s="1"/>
  <c r="H2227" i="1" s="1"/>
  <c r="F2228" i="1"/>
  <c r="G2228" i="1" s="1"/>
  <c r="H2228" i="1" s="1"/>
  <c r="F2229" i="1"/>
  <c r="G2229" i="1" s="1"/>
  <c r="H2229" i="1" s="1"/>
  <c r="F2230" i="1"/>
  <c r="G2230" i="1" s="1"/>
  <c r="H2230" i="1" s="1"/>
  <c r="F2231" i="1"/>
  <c r="G2231" i="1" s="1"/>
  <c r="H2231" i="1" s="1"/>
  <c r="F2232" i="1"/>
  <c r="G2232" i="1" s="1"/>
  <c r="H2232" i="1" s="1"/>
  <c r="F2233" i="1"/>
  <c r="G2233" i="1" s="1"/>
  <c r="H2233" i="1" s="1"/>
  <c r="F2234" i="1"/>
  <c r="G2234" i="1" s="1"/>
  <c r="H2234" i="1" s="1"/>
  <c r="F2235" i="1"/>
  <c r="G2235" i="1" s="1"/>
  <c r="H2235" i="1" s="1"/>
  <c r="F2236" i="1"/>
  <c r="G2236" i="1" s="1"/>
  <c r="H2236" i="1" s="1"/>
  <c r="F2237" i="1"/>
  <c r="G2237" i="1" s="1"/>
  <c r="H2237" i="1" s="1"/>
  <c r="F2238" i="1"/>
  <c r="G2238" i="1" s="1"/>
  <c r="H2238" i="1" s="1"/>
  <c r="F2239" i="1"/>
  <c r="G2239" i="1" s="1"/>
  <c r="H2239" i="1" s="1"/>
  <c r="F2240" i="1"/>
  <c r="G2240" i="1" s="1"/>
  <c r="H2240" i="1" s="1"/>
  <c r="F2241" i="1"/>
  <c r="G2241" i="1" s="1"/>
  <c r="H2241" i="1" s="1"/>
  <c r="F2242" i="1"/>
  <c r="G2242" i="1" s="1"/>
  <c r="H2242" i="1" s="1"/>
  <c r="F2243" i="1"/>
  <c r="G2243" i="1" s="1"/>
  <c r="H2243" i="1" s="1"/>
  <c r="F2244" i="1"/>
  <c r="G2244" i="1" s="1"/>
  <c r="H2244" i="1" s="1"/>
  <c r="F2245" i="1"/>
  <c r="G2245" i="1" s="1"/>
  <c r="H2245" i="1" s="1"/>
  <c r="F2246" i="1"/>
  <c r="G2246" i="1" s="1"/>
  <c r="H2246" i="1" s="1"/>
  <c r="F2247" i="1"/>
  <c r="G2247" i="1" s="1"/>
  <c r="H2247" i="1" s="1"/>
  <c r="F2248" i="1"/>
  <c r="G2248" i="1" s="1"/>
  <c r="H2248" i="1" s="1"/>
  <c r="F2249" i="1"/>
  <c r="G2249" i="1" s="1"/>
  <c r="H2249" i="1" s="1"/>
  <c r="F2250" i="1"/>
  <c r="G2250" i="1" s="1"/>
  <c r="H2250" i="1" s="1"/>
  <c r="F2174" i="1"/>
  <c r="G2174" i="1" s="1"/>
  <c r="H2174" i="1" s="1"/>
  <c r="F2086" i="1"/>
  <c r="G2086" i="1" s="1"/>
  <c r="H2086" i="1" s="1"/>
  <c r="F2087" i="1"/>
  <c r="G2087" i="1" s="1"/>
  <c r="H2087" i="1" s="1"/>
  <c r="F2088" i="1"/>
  <c r="G2088" i="1" s="1"/>
  <c r="H2088" i="1" s="1"/>
  <c r="F2089" i="1"/>
  <c r="G2089" i="1" s="1"/>
  <c r="H2089" i="1" s="1"/>
  <c r="F2090" i="1"/>
  <c r="G2090" i="1" s="1"/>
  <c r="H2090" i="1" s="1"/>
  <c r="F2091" i="1"/>
  <c r="G2091" i="1" s="1"/>
  <c r="H2091" i="1" s="1"/>
  <c r="F2092" i="1"/>
  <c r="G2092" i="1" s="1"/>
  <c r="H2092" i="1" s="1"/>
  <c r="F2093" i="1"/>
  <c r="G2093" i="1" s="1"/>
  <c r="H2093" i="1" s="1"/>
  <c r="F2094" i="1"/>
  <c r="G2094" i="1" s="1"/>
  <c r="H2094" i="1" s="1"/>
  <c r="F2095" i="1"/>
  <c r="G2095" i="1" s="1"/>
  <c r="H2095" i="1" s="1"/>
  <c r="F2096" i="1"/>
  <c r="G2096" i="1" s="1"/>
  <c r="H2096" i="1" s="1"/>
  <c r="F2097" i="1"/>
  <c r="G2097" i="1" s="1"/>
  <c r="H2097" i="1" s="1"/>
  <c r="F2098" i="1"/>
  <c r="G2098" i="1" s="1"/>
  <c r="H2098" i="1" s="1"/>
  <c r="F2099" i="1"/>
  <c r="G2099" i="1" s="1"/>
  <c r="H2099" i="1" s="1"/>
  <c r="F2100" i="1"/>
  <c r="G2100" i="1" s="1"/>
  <c r="H2100" i="1" s="1"/>
  <c r="F2101" i="1"/>
  <c r="G2101" i="1" s="1"/>
  <c r="H2101" i="1" s="1"/>
  <c r="F2102" i="1"/>
  <c r="G2102" i="1" s="1"/>
  <c r="H2102" i="1" s="1"/>
  <c r="F2103" i="1"/>
  <c r="G2103" i="1" s="1"/>
  <c r="H2103" i="1" s="1"/>
  <c r="F2104" i="1"/>
  <c r="G2104" i="1" s="1"/>
  <c r="H2104" i="1" s="1"/>
  <c r="F2105" i="1"/>
  <c r="G2105" i="1" s="1"/>
  <c r="H2105" i="1" s="1"/>
  <c r="F2106" i="1"/>
  <c r="G2106" i="1" s="1"/>
  <c r="H2106" i="1" s="1"/>
  <c r="F2107" i="1"/>
  <c r="G2107" i="1" s="1"/>
  <c r="H2107" i="1" s="1"/>
  <c r="F2108" i="1"/>
  <c r="G2108" i="1" s="1"/>
  <c r="H2108" i="1" s="1"/>
  <c r="F2109" i="1"/>
  <c r="G2109" i="1" s="1"/>
  <c r="H2109" i="1" s="1"/>
  <c r="F2110" i="1"/>
  <c r="G2110" i="1" s="1"/>
  <c r="H2110" i="1" s="1"/>
  <c r="F2111" i="1"/>
  <c r="G2111" i="1" s="1"/>
  <c r="H2111" i="1" s="1"/>
  <c r="F2112" i="1"/>
  <c r="G2112" i="1" s="1"/>
  <c r="H2112" i="1" s="1"/>
  <c r="F2113" i="1"/>
  <c r="G2113" i="1" s="1"/>
  <c r="H2113" i="1" s="1"/>
  <c r="F2114" i="1"/>
  <c r="G2114" i="1" s="1"/>
  <c r="H2114" i="1" s="1"/>
  <c r="F2115" i="1"/>
  <c r="G2115" i="1" s="1"/>
  <c r="H2115" i="1" s="1"/>
  <c r="F2116" i="1"/>
  <c r="G2116" i="1" s="1"/>
  <c r="H2116" i="1" s="1"/>
  <c r="F2117" i="1"/>
  <c r="G2117" i="1" s="1"/>
  <c r="H2117" i="1" s="1"/>
  <c r="F2118" i="1"/>
  <c r="G2118" i="1" s="1"/>
  <c r="H2118" i="1" s="1"/>
  <c r="F2119" i="1"/>
  <c r="G2119" i="1" s="1"/>
  <c r="H2119" i="1" s="1"/>
  <c r="F2120" i="1"/>
  <c r="G2120" i="1" s="1"/>
  <c r="H2120" i="1" s="1"/>
  <c r="F2121" i="1"/>
  <c r="G2121" i="1" s="1"/>
  <c r="H2121" i="1" s="1"/>
  <c r="F2122" i="1"/>
  <c r="G2122" i="1" s="1"/>
  <c r="H2122" i="1" s="1"/>
  <c r="F2123" i="1"/>
  <c r="G2123" i="1" s="1"/>
  <c r="H2123" i="1" s="1"/>
  <c r="F2124" i="1"/>
  <c r="G2124" i="1" s="1"/>
  <c r="H2124" i="1" s="1"/>
  <c r="F2125" i="1"/>
  <c r="G2125" i="1" s="1"/>
  <c r="H2125" i="1" s="1"/>
  <c r="F2126" i="1"/>
  <c r="G2126" i="1" s="1"/>
  <c r="H2126" i="1" s="1"/>
  <c r="F2127" i="1"/>
  <c r="G2127" i="1" s="1"/>
  <c r="H2127" i="1" s="1"/>
  <c r="F2128" i="1"/>
  <c r="G2128" i="1" s="1"/>
  <c r="H2128" i="1" s="1"/>
  <c r="F2129" i="1"/>
  <c r="G2129" i="1" s="1"/>
  <c r="H2129" i="1" s="1"/>
  <c r="F2130" i="1"/>
  <c r="G2130" i="1" s="1"/>
  <c r="H2130" i="1" s="1"/>
  <c r="F2131" i="1"/>
  <c r="G2131" i="1" s="1"/>
  <c r="H2131" i="1" s="1"/>
  <c r="F2132" i="1"/>
  <c r="G2132" i="1" s="1"/>
  <c r="H2132" i="1" s="1"/>
  <c r="F2133" i="1"/>
  <c r="G2133" i="1" s="1"/>
  <c r="H2133" i="1" s="1"/>
  <c r="F2134" i="1"/>
  <c r="G2134" i="1" s="1"/>
  <c r="H2134" i="1" s="1"/>
  <c r="F2135" i="1"/>
  <c r="G2135" i="1" s="1"/>
  <c r="H2135" i="1" s="1"/>
  <c r="F2136" i="1"/>
  <c r="G2136" i="1" s="1"/>
  <c r="H2136" i="1" s="1"/>
  <c r="F2137" i="1"/>
  <c r="G2137" i="1" s="1"/>
  <c r="H2137" i="1" s="1"/>
  <c r="F2138" i="1"/>
  <c r="G2138" i="1" s="1"/>
  <c r="H2138" i="1" s="1"/>
  <c r="F2139" i="1"/>
  <c r="G2139" i="1" s="1"/>
  <c r="H2139" i="1" s="1"/>
  <c r="F2140" i="1"/>
  <c r="G2140" i="1" s="1"/>
  <c r="H2140" i="1" s="1"/>
  <c r="F2141" i="1"/>
  <c r="G2141" i="1" s="1"/>
  <c r="H2141" i="1" s="1"/>
  <c r="F2142" i="1"/>
  <c r="G2142" i="1" s="1"/>
  <c r="H2142" i="1" s="1"/>
  <c r="F2143" i="1"/>
  <c r="G2143" i="1" s="1"/>
  <c r="H2143" i="1" s="1"/>
  <c r="F2144" i="1"/>
  <c r="G2144" i="1" s="1"/>
  <c r="H2144" i="1" s="1"/>
  <c r="F2145" i="1"/>
  <c r="G2145" i="1" s="1"/>
  <c r="H2145" i="1" s="1"/>
  <c r="F2146" i="1"/>
  <c r="G2146" i="1" s="1"/>
  <c r="H2146" i="1" s="1"/>
  <c r="F2147" i="1"/>
  <c r="G2147" i="1" s="1"/>
  <c r="H2147" i="1" s="1"/>
  <c r="F2148" i="1"/>
  <c r="G2148" i="1" s="1"/>
  <c r="H2148" i="1" s="1"/>
  <c r="F2149" i="1"/>
  <c r="G2149" i="1" s="1"/>
  <c r="H2149" i="1" s="1"/>
  <c r="F2150" i="1"/>
  <c r="G2150" i="1" s="1"/>
  <c r="H2150" i="1" s="1"/>
  <c r="F2151" i="1"/>
  <c r="G2151" i="1" s="1"/>
  <c r="H2151" i="1" s="1"/>
  <c r="F2152" i="1"/>
  <c r="G2152" i="1" s="1"/>
  <c r="H2152" i="1" s="1"/>
  <c r="F2153" i="1"/>
  <c r="G2153" i="1" s="1"/>
  <c r="H2153" i="1" s="1"/>
  <c r="F2154" i="1"/>
  <c r="G2154" i="1" s="1"/>
  <c r="H2154" i="1" s="1"/>
  <c r="F2155" i="1"/>
  <c r="G2155" i="1" s="1"/>
  <c r="H2155" i="1" s="1"/>
  <c r="F2156" i="1"/>
  <c r="G2156" i="1" s="1"/>
  <c r="H2156" i="1" s="1"/>
  <c r="F2157" i="1"/>
  <c r="G2157" i="1" s="1"/>
  <c r="H2157" i="1" s="1"/>
  <c r="F2158" i="1"/>
  <c r="G2158" i="1" s="1"/>
  <c r="H2158" i="1" s="1"/>
  <c r="F2159" i="1"/>
  <c r="G2159" i="1" s="1"/>
  <c r="H2159" i="1" s="1"/>
  <c r="F2160" i="1"/>
  <c r="G2160" i="1" s="1"/>
  <c r="H2160" i="1" s="1"/>
  <c r="F2161" i="1"/>
  <c r="G2161" i="1" s="1"/>
  <c r="H2161" i="1" s="1"/>
  <c r="F2162" i="1"/>
  <c r="G2162" i="1" s="1"/>
  <c r="H2162" i="1" s="1"/>
  <c r="F2163" i="1"/>
  <c r="G2163" i="1" s="1"/>
  <c r="H2163" i="1" s="1"/>
  <c r="F2164" i="1"/>
  <c r="G2164" i="1" s="1"/>
  <c r="H2164" i="1" s="1"/>
  <c r="F2165" i="1"/>
  <c r="G2165" i="1" s="1"/>
  <c r="H2165" i="1" s="1"/>
  <c r="F2166" i="1"/>
  <c r="G2166" i="1" s="1"/>
  <c r="H2166" i="1" s="1"/>
  <c r="F2167" i="1"/>
  <c r="G2167" i="1" s="1"/>
  <c r="H2167" i="1" s="1"/>
  <c r="F2168" i="1"/>
  <c r="G2168" i="1" s="1"/>
  <c r="H2168" i="1" s="1"/>
  <c r="F2169" i="1"/>
  <c r="G2169" i="1" s="1"/>
  <c r="H2169" i="1" s="1"/>
  <c r="F2170" i="1"/>
  <c r="G2170" i="1" s="1"/>
  <c r="H2170" i="1" s="1"/>
  <c r="F2171" i="1"/>
  <c r="G2171" i="1" s="1"/>
  <c r="H2171" i="1" s="1"/>
  <c r="F2172" i="1"/>
  <c r="G2172" i="1" s="1"/>
  <c r="H2172" i="1" s="1"/>
  <c r="F2085" i="1"/>
  <c r="G2085" i="1" s="1"/>
  <c r="H2085" i="1" s="1"/>
  <c r="F2032" i="1"/>
  <c r="G2032" i="1" s="1"/>
  <c r="H2032" i="1" s="1"/>
  <c r="F2033" i="1"/>
  <c r="G2033" i="1" s="1"/>
  <c r="H2033" i="1" s="1"/>
  <c r="F2034" i="1"/>
  <c r="G2034" i="1" s="1"/>
  <c r="H2034" i="1" s="1"/>
  <c r="F2035" i="1"/>
  <c r="G2035" i="1" s="1"/>
  <c r="H2035" i="1" s="1"/>
  <c r="F2036" i="1"/>
  <c r="G2036" i="1" s="1"/>
  <c r="H2036" i="1" s="1"/>
  <c r="F2037" i="1"/>
  <c r="G2037" i="1" s="1"/>
  <c r="H2037" i="1" s="1"/>
  <c r="F2038" i="1"/>
  <c r="G2038" i="1" s="1"/>
  <c r="H2038" i="1" s="1"/>
  <c r="F2039" i="1"/>
  <c r="G2039" i="1" s="1"/>
  <c r="H2039" i="1" s="1"/>
  <c r="F2040" i="1"/>
  <c r="G2040" i="1" s="1"/>
  <c r="H2040" i="1" s="1"/>
  <c r="F2041" i="1"/>
  <c r="G2041" i="1" s="1"/>
  <c r="H2041" i="1" s="1"/>
  <c r="F2042" i="1"/>
  <c r="G2042" i="1" s="1"/>
  <c r="H2042" i="1" s="1"/>
  <c r="F2043" i="1"/>
  <c r="G2043" i="1" s="1"/>
  <c r="H2043" i="1" s="1"/>
  <c r="F2044" i="1"/>
  <c r="G2044" i="1" s="1"/>
  <c r="H2044" i="1" s="1"/>
  <c r="F2045" i="1"/>
  <c r="G2045" i="1" s="1"/>
  <c r="H2045" i="1" s="1"/>
  <c r="F2046" i="1"/>
  <c r="G2046" i="1" s="1"/>
  <c r="H2046" i="1" s="1"/>
  <c r="F2047" i="1"/>
  <c r="G2047" i="1" s="1"/>
  <c r="H2047" i="1" s="1"/>
  <c r="F2048" i="1"/>
  <c r="G2048" i="1" s="1"/>
  <c r="H2048" i="1" s="1"/>
  <c r="F2049" i="1"/>
  <c r="G2049" i="1" s="1"/>
  <c r="H2049" i="1" s="1"/>
  <c r="F2050" i="1"/>
  <c r="G2050" i="1" s="1"/>
  <c r="H2050" i="1" s="1"/>
  <c r="F2051" i="1"/>
  <c r="G2051" i="1" s="1"/>
  <c r="H2051" i="1" s="1"/>
  <c r="F2052" i="1"/>
  <c r="G2052" i="1" s="1"/>
  <c r="H2052" i="1" s="1"/>
  <c r="F2053" i="1"/>
  <c r="G2053" i="1" s="1"/>
  <c r="H2053" i="1" s="1"/>
  <c r="F2054" i="1"/>
  <c r="G2054" i="1" s="1"/>
  <c r="H2054" i="1" s="1"/>
  <c r="F2055" i="1"/>
  <c r="G2055" i="1" s="1"/>
  <c r="H2055" i="1" s="1"/>
  <c r="F2056" i="1"/>
  <c r="G2056" i="1" s="1"/>
  <c r="H2056" i="1" s="1"/>
  <c r="F2057" i="1"/>
  <c r="G2057" i="1" s="1"/>
  <c r="H2057" i="1" s="1"/>
  <c r="F2058" i="1"/>
  <c r="G2058" i="1" s="1"/>
  <c r="H2058" i="1" s="1"/>
  <c r="F2059" i="1"/>
  <c r="G2059" i="1" s="1"/>
  <c r="H2059" i="1" s="1"/>
  <c r="F2060" i="1"/>
  <c r="G2060" i="1" s="1"/>
  <c r="H2060" i="1" s="1"/>
  <c r="F2061" i="1"/>
  <c r="G2061" i="1" s="1"/>
  <c r="H2061" i="1" s="1"/>
  <c r="F2062" i="1"/>
  <c r="G2062" i="1" s="1"/>
  <c r="H2062" i="1" s="1"/>
  <c r="F2063" i="1"/>
  <c r="G2063" i="1" s="1"/>
  <c r="H2063" i="1" s="1"/>
  <c r="F2064" i="1"/>
  <c r="G2064" i="1" s="1"/>
  <c r="H2064" i="1" s="1"/>
  <c r="F2065" i="1"/>
  <c r="G2065" i="1" s="1"/>
  <c r="H2065" i="1" s="1"/>
  <c r="F2066" i="1"/>
  <c r="G2066" i="1" s="1"/>
  <c r="H2066" i="1" s="1"/>
  <c r="F2067" i="1"/>
  <c r="G2067" i="1" s="1"/>
  <c r="H2067" i="1" s="1"/>
  <c r="F2068" i="1"/>
  <c r="G2068" i="1" s="1"/>
  <c r="H2068" i="1" s="1"/>
  <c r="F2069" i="1"/>
  <c r="G2069" i="1" s="1"/>
  <c r="H2069" i="1" s="1"/>
  <c r="F2070" i="1"/>
  <c r="G2070" i="1" s="1"/>
  <c r="H2070" i="1" s="1"/>
  <c r="F2071" i="1"/>
  <c r="G2071" i="1" s="1"/>
  <c r="H2071" i="1" s="1"/>
  <c r="F2072" i="1"/>
  <c r="G2072" i="1" s="1"/>
  <c r="H2072" i="1" s="1"/>
  <c r="F2073" i="1"/>
  <c r="G2073" i="1" s="1"/>
  <c r="H2073" i="1" s="1"/>
  <c r="F2074" i="1"/>
  <c r="G2074" i="1" s="1"/>
  <c r="H2074" i="1" s="1"/>
  <c r="F2075" i="1"/>
  <c r="G2075" i="1" s="1"/>
  <c r="H2075" i="1" s="1"/>
  <c r="F2076" i="1"/>
  <c r="G2076" i="1" s="1"/>
  <c r="H2076" i="1" s="1"/>
  <c r="F2077" i="1"/>
  <c r="G2077" i="1" s="1"/>
  <c r="H2077" i="1" s="1"/>
  <c r="F2078" i="1"/>
  <c r="G2078" i="1" s="1"/>
  <c r="H2078" i="1" s="1"/>
  <c r="F2079" i="1"/>
  <c r="G2079" i="1" s="1"/>
  <c r="H2079" i="1" s="1"/>
  <c r="F2080" i="1"/>
  <c r="G2080" i="1" s="1"/>
  <c r="H2080" i="1" s="1"/>
  <c r="F2081" i="1"/>
  <c r="G2081" i="1" s="1"/>
  <c r="H2081" i="1" s="1"/>
  <c r="F2082" i="1"/>
  <c r="G2082" i="1" s="1"/>
  <c r="H2082" i="1" s="1"/>
  <c r="F2083" i="1"/>
  <c r="G2083" i="1" s="1"/>
  <c r="H2083" i="1" s="1"/>
  <c r="F2031" i="1"/>
  <c r="G2031" i="1" s="1"/>
  <c r="H2031" i="1" s="1"/>
  <c r="F1931" i="1"/>
  <c r="G1931" i="1" s="1"/>
  <c r="H1931" i="1" s="1"/>
  <c r="F1932" i="1"/>
  <c r="G1932" i="1" s="1"/>
  <c r="H1932" i="1" s="1"/>
  <c r="F1933" i="1"/>
  <c r="G1933" i="1" s="1"/>
  <c r="H1933" i="1" s="1"/>
  <c r="F1934" i="1"/>
  <c r="G1934" i="1" s="1"/>
  <c r="H1934" i="1" s="1"/>
  <c r="F1935" i="1"/>
  <c r="G1935" i="1" s="1"/>
  <c r="H1935" i="1" s="1"/>
  <c r="F1936" i="1"/>
  <c r="G1936" i="1" s="1"/>
  <c r="H1936" i="1" s="1"/>
  <c r="F1937" i="1"/>
  <c r="G1937" i="1" s="1"/>
  <c r="H1937" i="1" s="1"/>
  <c r="F1938" i="1"/>
  <c r="G1938" i="1" s="1"/>
  <c r="H1938" i="1" s="1"/>
  <c r="F1939" i="1"/>
  <c r="G1939" i="1" s="1"/>
  <c r="H1939" i="1" s="1"/>
  <c r="F1940" i="1"/>
  <c r="G1940" i="1" s="1"/>
  <c r="H1940" i="1" s="1"/>
  <c r="F1941" i="1"/>
  <c r="G1941" i="1" s="1"/>
  <c r="H1941" i="1" s="1"/>
  <c r="F1942" i="1"/>
  <c r="G1942" i="1" s="1"/>
  <c r="H1942" i="1" s="1"/>
  <c r="F1943" i="1"/>
  <c r="G1943" i="1" s="1"/>
  <c r="H1943" i="1" s="1"/>
  <c r="F1944" i="1"/>
  <c r="G1944" i="1" s="1"/>
  <c r="H1944" i="1" s="1"/>
  <c r="F1945" i="1"/>
  <c r="G1945" i="1" s="1"/>
  <c r="H1945" i="1" s="1"/>
  <c r="F1946" i="1"/>
  <c r="G1946" i="1" s="1"/>
  <c r="H1946" i="1" s="1"/>
  <c r="F1947" i="1"/>
  <c r="G1947" i="1" s="1"/>
  <c r="H1947" i="1" s="1"/>
  <c r="F1948" i="1"/>
  <c r="G1948" i="1" s="1"/>
  <c r="H1948" i="1" s="1"/>
  <c r="F1949" i="1"/>
  <c r="G1949" i="1" s="1"/>
  <c r="H1949" i="1" s="1"/>
  <c r="F1950" i="1"/>
  <c r="G1950" i="1" s="1"/>
  <c r="H1950" i="1" s="1"/>
  <c r="F1951" i="1"/>
  <c r="G1951" i="1" s="1"/>
  <c r="H1951" i="1" s="1"/>
  <c r="F1952" i="1"/>
  <c r="G1952" i="1" s="1"/>
  <c r="H1952" i="1" s="1"/>
  <c r="F1953" i="1"/>
  <c r="G1953" i="1" s="1"/>
  <c r="H1953" i="1" s="1"/>
  <c r="F1954" i="1"/>
  <c r="G1954" i="1" s="1"/>
  <c r="H1954" i="1" s="1"/>
  <c r="F1955" i="1"/>
  <c r="G1955" i="1" s="1"/>
  <c r="H1955" i="1" s="1"/>
  <c r="F1956" i="1"/>
  <c r="G1956" i="1" s="1"/>
  <c r="H1956" i="1" s="1"/>
  <c r="F1957" i="1"/>
  <c r="G1957" i="1" s="1"/>
  <c r="H1957" i="1" s="1"/>
  <c r="F1958" i="1"/>
  <c r="G1958" i="1" s="1"/>
  <c r="H1958" i="1" s="1"/>
  <c r="F1959" i="1"/>
  <c r="G1959" i="1" s="1"/>
  <c r="H1959" i="1" s="1"/>
  <c r="F1960" i="1"/>
  <c r="G1960" i="1" s="1"/>
  <c r="H1960" i="1" s="1"/>
  <c r="F1961" i="1"/>
  <c r="G1961" i="1" s="1"/>
  <c r="H1961" i="1" s="1"/>
  <c r="F1962" i="1"/>
  <c r="G1962" i="1" s="1"/>
  <c r="H1962" i="1" s="1"/>
  <c r="F1963" i="1"/>
  <c r="G1963" i="1" s="1"/>
  <c r="H1963" i="1" s="1"/>
  <c r="F1964" i="1"/>
  <c r="G1964" i="1" s="1"/>
  <c r="H1964" i="1" s="1"/>
  <c r="F1965" i="1"/>
  <c r="G1965" i="1" s="1"/>
  <c r="H1965" i="1" s="1"/>
  <c r="F1966" i="1"/>
  <c r="G1966" i="1" s="1"/>
  <c r="H1966" i="1" s="1"/>
  <c r="F1967" i="1"/>
  <c r="G1967" i="1" s="1"/>
  <c r="H1967" i="1" s="1"/>
  <c r="F1968" i="1"/>
  <c r="G1968" i="1" s="1"/>
  <c r="H1968" i="1" s="1"/>
  <c r="F1969" i="1"/>
  <c r="G1969" i="1" s="1"/>
  <c r="H1969" i="1" s="1"/>
  <c r="F1970" i="1"/>
  <c r="G1970" i="1" s="1"/>
  <c r="H1970" i="1" s="1"/>
  <c r="F1971" i="1"/>
  <c r="G1971" i="1" s="1"/>
  <c r="H1971" i="1" s="1"/>
  <c r="F1972" i="1"/>
  <c r="G1972" i="1" s="1"/>
  <c r="H1972" i="1" s="1"/>
  <c r="F1973" i="1"/>
  <c r="G1973" i="1" s="1"/>
  <c r="H1973" i="1" s="1"/>
  <c r="F1974" i="1"/>
  <c r="G1974" i="1" s="1"/>
  <c r="H1974" i="1" s="1"/>
  <c r="F1975" i="1"/>
  <c r="G1975" i="1" s="1"/>
  <c r="H1975" i="1" s="1"/>
  <c r="F1976" i="1"/>
  <c r="G1976" i="1" s="1"/>
  <c r="H1976" i="1" s="1"/>
  <c r="F1977" i="1"/>
  <c r="G1977" i="1" s="1"/>
  <c r="H1977" i="1" s="1"/>
  <c r="F1978" i="1"/>
  <c r="G1978" i="1" s="1"/>
  <c r="H1978" i="1" s="1"/>
  <c r="F1979" i="1"/>
  <c r="G1979" i="1" s="1"/>
  <c r="H1979" i="1" s="1"/>
  <c r="F1980" i="1"/>
  <c r="G1980" i="1" s="1"/>
  <c r="H1980" i="1" s="1"/>
  <c r="F1981" i="1"/>
  <c r="G1981" i="1" s="1"/>
  <c r="H1981" i="1" s="1"/>
  <c r="F1982" i="1"/>
  <c r="G1982" i="1" s="1"/>
  <c r="H1982" i="1" s="1"/>
  <c r="F1983" i="1"/>
  <c r="G1983" i="1" s="1"/>
  <c r="H1983" i="1" s="1"/>
  <c r="F1984" i="1"/>
  <c r="G1984" i="1" s="1"/>
  <c r="H1984" i="1" s="1"/>
  <c r="F1985" i="1"/>
  <c r="G1985" i="1" s="1"/>
  <c r="H1985" i="1" s="1"/>
  <c r="F1986" i="1"/>
  <c r="G1986" i="1" s="1"/>
  <c r="H1986" i="1" s="1"/>
  <c r="F1987" i="1"/>
  <c r="G1987" i="1" s="1"/>
  <c r="H1987" i="1" s="1"/>
  <c r="F1988" i="1"/>
  <c r="G1988" i="1" s="1"/>
  <c r="H1988" i="1" s="1"/>
  <c r="F1989" i="1"/>
  <c r="G1989" i="1" s="1"/>
  <c r="H1989" i="1" s="1"/>
  <c r="F1990" i="1"/>
  <c r="G1990" i="1" s="1"/>
  <c r="H1990" i="1" s="1"/>
  <c r="F1991" i="1"/>
  <c r="G1991" i="1" s="1"/>
  <c r="H1991" i="1" s="1"/>
  <c r="F1992" i="1"/>
  <c r="G1992" i="1" s="1"/>
  <c r="H1992" i="1" s="1"/>
  <c r="F1993" i="1"/>
  <c r="G1993" i="1" s="1"/>
  <c r="H1993" i="1" s="1"/>
  <c r="F1994" i="1"/>
  <c r="G1994" i="1" s="1"/>
  <c r="H1994" i="1" s="1"/>
  <c r="F1995" i="1"/>
  <c r="G1995" i="1" s="1"/>
  <c r="H1995" i="1" s="1"/>
  <c r="F1996" i="1"/>
  <c r="G1996" i="1" s="1"/>
  <c r="H1996" i="1" s="1"/>
  <c r="F1997" i="1"/>
  <c r="G1997" i="1" s="1"/>
  <c r="H1997" i="1" s="1"/>
  <c r="F1998" i="1"/>
  <c r="G1998" i="1" s="1"/>
  <c r="H1998" i="1" s="1"/>
  <c r="F1999" i="1"/>
  <c r="G1999" i="1" s="1"/>
  <c r="H1999" i="1" s="1"/>
  <c r="F2000" i="1"/>
  <c r="G2000" i="1" s="1"/>
  <c r="H2000" i="1" s="1"/>
  <c r="F2001" i="1"/>
  <c r="G2001" i="1" s="1"/>
  <c r="H2001" i="1" s="1"/>
  <c r="F2002" i="1"/>
  <c r="G2002" i="1" s="1"/>
  <c r="H2002" i="1" s="1"/>
  <c r="F2003" i="1"/>
  <c r="G2003" i="1" s="1"/>
  <c r="H2003" i="1" s="1"/>
  <c r="F2004" i="1"/>
  <c r="G2004" i="1" s="1"/>
  <c r="H2004" i="1" s="1"/>
  <c r="F2005" i="1"/>
  <c r="G2005" i="1" s="1"/>
  <c r="H2005" i="1" s="1"/>
  <c r="F2006" i="1"/>
  <c r="G2006" i="1" s="1"/>
  <c r="H2006" i="1" s="1"/>
  <c r="F2007" i="1"/>
  <c r="G2007" i="1" s="1"/>
  <c r="H2007" i="1" s="1"/>
  <c r="F2008" i="1"/>
  <c r="G2008" i="1" s="1"/>
  <c r="H2008" i="1" s="1"/>
  <c r="F2009" i="1"/>
  <c r="G2009" i="1" s="1"/>
  <c r="H2009" i="1" s="1"/>
  <c r="F2010" i="1"/>
  <c r="G2010" i="1" s="1"/>
  <c r="H2010" i="1" s="1"/>
  <c r="F2011" i="1"/>
  <c r="G2011" i="1" s="1"/>
  <c r="H2011" i="1" s="1"/>
  <c r="F2012" i="1"/>
  <c r="G2012" i="1" s="1"/>
  <c r="H2012" i="1" s="1"/>
  <c r="F2013" i="1"/>
  <c r="G2013" i="1" s="1"/>
  <c r="H2013" i="1" s="1"/>
  <c r="F2014" i="1"/>
  <c r="G2014" i="1" s="1"/>
  <c r="H2014" i="1" s="1"/>
  <c r="F2015" i="1"/>
  <c r="G2015" i="1" s="1"/>
  <c r="H2015" i="1" s="1"/>
  <c r="F2016" i="1"/>
  <c r="G2016" i="1" s="1"/>
  <c r="H2016" i="1" s="1"/>
  <c r="F2017" i="1"/>
  <c r="G2017" i="1" s="1"/>
  <c r="H2017" i="1" s="1"/>
  <c r="F2018" i="1"/>
  <c r="G2018" i="1" s="1"/>
  <c r="H2018" i="1" s="1"/>
  <c r="F2019" i="1"/>
  <c r="G2019" i="1" s="1"/>
  <c r="H2019" i="1" s="1"/>
  <c r="F2020" i="1"/>
  <c r="G2020" i="1" s="1"/>
  <c r="H2020" i="1" s="1"/>
  <c r="F2021" i="1"/>
  <c r="G2021" i="1" s="1"/>
  <c r="H2021" i="1" s="1"/>
  <c r="F2022" i="1"/>
  <c r="G2022" i="1" s="1"/>
  <c r="H2022" i="1" s="1"/>
  <c r="F2023" i="1"/>
  <c r="G2023" i="1" s="1"/>
  <c r="H2023" i="1" s="1"/>
  <c r="F2024" i="1"/>
  <c r="G2024" i="1" s="1"/>
  <c r="H2024" i="1" s="1"/>
  <c r="F2025" i="1"/>
  <c r="G2025" i="1" s="1"/>
  <c r="H2025" i="1" s="1"/>
  <c r="F2026" i="1"/>
  <c r="G2026" i="1" s="1"/>
  <c r="H2026" i="1" s="1"/>
  <c r="F2027" i="1"/>
  <c r="G2027" i="1" s="1"/>
  <c r="H2027" i="1" s="1"/>
  <c r="F2028" i="1"/>
  <c r="G2028" i="1" s="1"/>
  <c r="H2028" i="1" s="1"/>
  <c r="F2029" i="1"/>
  <c r="G2029" i="1" s="1"/>
  <c r="H2029" i="1" s="1"/>
  <c r="F1930" i="1"/>
  <c r="G1930" i="1" s="1"/>
  <c r="H1930" i="1" s="1"/>
  <c r="F1868" i="1"/>
  <c r="G1868" i="1" s="1"/>
  <c r="H1868" i="1" s="1"/>
  <c r="F1869" i="1"/>
  <c r="G1869" i="1" s="1"/>
  <c r="H1869" i="1" s="1"/>
  <c r="F1870" i="1"/>
  <c r="G1870" i="1" s="1"/>
  <c r="H1870" i="1" s="1"/>
  <c r="F1871" i="1"/>
  <c r="G1871" i="1" s="1"/>
  <c r="H1871" i="1" s="1"/>
  <c r="F1872" i="1"/>
  <c r="G1872" i="1" s="1"/>
  <c r="H1872" i="1" s="1"/>
  <c r="F1873" i="1"/>
  <c r="G1873" i="1" s="1"/>
  <c r="H1873" i="1" s="1"/>
  <c r="F1874" i="1"/>
  <c r="G1874" i="1" s="1"/>
  <c r="H1874" i="1" s="1"/>
  <c r="F1875" i="1"/>
  <c r="G1875" i="1" s="1"/>
  <c r="H1875" i="1" s="1"/>
  <c r="F1876" i="1"/>
  <c r="G1876" i="1" s="1"/>
  <c r="H1876" i="1" s="1"/>
  <c r="F1877" i="1"/>
  <c r="G1877" i="1" s="1"/>
  <c r="H1877" i="1" s="1"/>
  <c r="F1878" i="1"/>
  <c r="G1878" i="1" s="1"/>
  <c r="H1878" i="1" s="1"/>
  <c r="F1879" i="1"/>
  <c r="G1879" i="1" s="1"/>
  <c r="H1879" i="1" s="1"/>
  <c r="F1880" i="1"/>
  <c r="G1880" i="1" s="1"/>
  <c r="H1880" i="1" s="1"/>
  <c r="F1881" i="1"/>
  <c r="G1881" i="1" s="1"/>
  <c r="H1881" i="1" s="1"/>
  <c r="F1882" i="1"/>
  <c r="G1882" i="1" s="1"/>
  <c r="H1882" i="1" s="1"/>
  <c r="F1883" i="1"/>
  <c r="G1883" i="1" s="1"/>
  <c r="H1883" i="1" s="1"/>
  <c r="F1884" i="1"/>
  <c r="G1884" i="1" s="1"/>
  <c r="H1884" i="1" s="1"/>
  <c r="F1885" i="1"/>
  <c r="G1885" i="1" s="1"/>
  <c r="H1885" i="1" s="1"/>
  <c r="F1886" i="1"/>
  <c r="G1886" i="1" s="1"/>
  <c r="H1886" i="1" s="1"/>
  <c r="F1887" i="1"/>
  <c r="G1887" i="1" s="1"/>
  <c r="H1887" i="1" s="1"/>
  <c r="F1888" i="1"/>
  <c r="G1888" i="1" s="1"/>
  <c r="H1888" i="1" s="1"/>
  <c r="F1889" i="1"/>
  <c r="G1889" i="1" s="1"/>
  <c r="H1889" i="1" s="1"/>
  <c r="F1890" i="1"/>
  <c r="G1890" i="1" s="1"/>
  <c r="H1890" i="1" s="1"/>
  <c r="F1891" i="1"/>
  <c r="G1891" i="1" s="1"/>
  <c r="H1891" i="1" s="1"/>
  <c r="F1892" i="1"/>
  <c r="G1892" i="1" s="1"/>
  <c r="H1892" i="1" s="1"/>
  <c r="F1893" i="1"/>
  <c r="G1893" i="1" s="1"/>
  <c r="H1893" i="1" s="1"/>
  <c r="F1894" i="1"/>
  <c r="G1894" i="1" s="1"/>
  <c r="H1894" i="1" s="1"/>
  <c r="F1895" i="1"/>
  <c r="G1895" i="1" s="1"/>
  <c r="H1895" i="1" s="1"/>
  <c r="F1896" i="1"/>
  <c r="G1896" i="1" s="1"/>
  <c r="H1896" i="1" s="1"/>
  <c r="F1897" i="1"/>
  <c r="G1897" i="1" s="1"/>
  <c r="H1897" i="1" s="1"/>
  <c r="F1898" i="1"/>
  <c r="G1898" i="1" s="1"/>
  <c r="H1898" i="1" s="1"/>
  <c r="F1899" i="1"/>
  <c r="G1899" i="1" s="1"/>
  <c r="H1899" i="1" s="1"/>
  <c r="F1900" i="1"/>
  <c r="G1900" i="1" s="1"/>
  <c r="H1900" i="1" s="1"/>
  <c r="F1901" i="1"/>
  <c r="G1901" i="1" s="1"/>
  <c r="H1901" i="1" s="1"/>
  <c r="F1902" i="1"/>
  <c r="G1902" i="1" s="1"/>
  <c r="H1902" i="1" s="1"/>
  <c r="F1903" i="1"/>
  <c r="G1903" i="1" s="1"/>
  <c r="H1903" i="1" s="1"/>
  <c r="F1904" i="1"/>
  <c r="G1904" i="1" s="1"/>
  <c r="H1904" i="1" s="1"/>
  <c r="F1905" i="1"/>
  <c r="G1905" i="1" s="1"/>
  <c r="H1905" i="1" s="1"/>
  <c r="F1906" i="1"/>
  <c r="G1906" i="1" s="1"/>
  <c r="H1906" i="1" s="1"/>
  <c r="F1907" i="1"/>
  <c r="G1907" i="1" s="1"/>
  <c r="H1907" i="1" s="1"/>
  <c r="F1908" i="1"/>
  <c r="G1908" i="1" s="1"/>
  <c r="H1908" i="1" s="1"/>
  <c r="F1909" i="1"/>
  <c r="G1909" i="1" s="1"/>
  <c r="H1909" i="1" s="1"/>
  <c r="F1910" i="1"/>
  <c r="G1910" i="1" s="1"/>
  <c r="H1910" i="1" s="1"/>
  <c r="F1911" i="1"/>
  <c r="G1911" i="1" s="1"/>
  <c r="H1911" i="1" s="1"/>
  <c r="F1912" i="1"/>
  <c r="G1912" i="1" s="1"/>
  <c r="H1912" i="1" s="1"/>
  <c r="F1913" i="1"/>
  <c r="G1913" i="1" s="1"/>
  <c r="H1913" i="1" s="1"/>
  <c r="F1914" i="1"/>
  <c r="G1914" i="1" s="1"/>
  <c r="H1914" i="1" s="1"/>
  <c r="F1915" i="1"/>
  <c r="G1915" i="1" s="1"/>
  <c r="H1915" i="1" s="1"/>
  <c r="F1916" i="1"/>
  <c r="G1916" i="1" s="1"/>
  <c r="H1916" i="1" s="1"/>
  <c r="F1917" i="1"/>
  <c r="G1917" i="1" s="1"/>
  <c r="H1917" i="1" s="1"/>
  <c r="F1918" i="1"/>
  <c r="G1918" i="1" s="1"/>
  <c r="H1918" i="1" s="1"/>
  <c r="F1919" i="1"/>
  <c r="G1919" i="1" s="1"/>
  <c r="H1919" i="1" s="1"/>
  <c r="F1920" i="1"/>
  <c r="G1920" i="1" s="1"/>
  <c r="H1920" i="1" s="1"/>
  <c r="F1921" i="1"/>
  <c r="G1921" i="1" s="1"/>
  <c r="H1921" i="1" s="1"/>
  <c r="F1922" i="1"/>
  <c r="G1922" i="1" s="1"/>
  <c r="H1922" i="1" s="1"/>
  <c r="F1923" i="1"/>
  <c r="G1923" i="1" s="1"/>
  <c r="H1923" i="1" s="1"/>
  <c r="F1924" i="1"/>
  <c r="G1924" i="1" s="1"/>
  <c r="H1924" i="1" s="1"/>
  <c r="F1925" i="1"/>
  <c r="G1925" i="1" s="1"/>
  <c r="H1925" i="1" s="1"/>
  <c r="F1926" i="1"/>
  <c r="G1926" i="1" s="1"/>
  <c r="H1926" i="1" s="1"/>
  <c r="F1927" i="1"/>
  <c r="G1927" i="1" s="1"/>
  <c r="H1927" i="1" s="1"/>
  <c r="F1928" i="1"/>
  <c r="G1928" i="1" s="1"/>
  <c r="H1928" i="1" s="1"/>
  <c r="F1867" i="1"/>
  <c r="G1867" i="1" s="1"/>
  <c r="H1867" i="1" s="1"/>
  <c r="F1834" i="1"/>
  <c r="G1834" i="1" s="1"/>
  <c r="H1834" i="1" s="1"/>
  <c r="F1835" i="1"/>
  <c r="G1835" i="1" s="1"/>
  <c r="H1835" i="1" s="1"/>
  <c r="F1836" i="1"/>
  <c r="G1836" i="1" s="1"/>
  <c r="H1836" i="1" s="1"/>
  <c r="F1837" i="1"/>
  <c r="G1837" i="1" s="1"/>
  <c r="H1837" i="1" s="1"/>
  <c r="F1838" i="1"/>
  <c r="G1838" i="1" s="1"/>
  <c r="H1838" i="1" s="1"/>
  <c r="F1839" i="1"/>
  <c r="G1839" i="1" s="1"/>
  <c r="H1839" i="1" s="1"/>
  <c r="F1840" i="1"/>
  <c r="G1840" i="1" s="1"/>
  <c r="H1840" i="1" s="1"/>
  <c r="F1841" i="1"/>
  <c r="G1841" i="1" s="1"/>
  <c r="H1841" i="1" s="1"/>
  <c r="F1842" i="1"/>
  <c r="G1842" i="1" s="1"/>
  <c r="H1842" i="1" s="1"/>
  <c r="F1843" i="1"/>
  <c r="G1843" i="1" s="1"/>
  <c r="H1843" i="1" s="1"/>
  <c r="F1844" i="1"/>
  <c r="G1844" i="1" s="1"/>
  <c r="H1844" i="1" s="1"/>
  <c r="F1845" i="1"/>
  <c r="G1845" i="1" s="1"/>
  <c r="H1845" i="1" s="1"/>
  <c r="F1846" i="1"/>
  <c r="G1846" i="1" s="1"/>
  <c r="H1846" i="1" s="1"/>
  <c r="F1847" i="1"/>
  <c r="G1847" i="1" s="1"/>
  <c r="H1847" i="1" s="1"/>
  <c r="F1848" i="1"/>
  <c r="G1848" i="1" s="1"/>
  <c r="H1848" i="1" s="1"/>
  <c r="F1849" i="1"/>
  <c r="G1849" i="1" s="1"/>
  <c r="H1849" i="1" s="1"/>
  <c r="F1850" i="1"/>
  <c r="G1850" i="1" s="1"/>
  <c r="H1850" i="1" s="1"/>
  <c r="F1851" i="1"/>
  <c r="G1851" i="1" s="1"/>
  <c r="H1851" i="1" s="1"/>
  <c r="F1852" i="1"/>
  <c r="G1852" i="1" s="1"/>
  <c r="H1852" i="1" s="1"/>
  <c r="F1853" i="1"/>
  <c r="G1853" i="1" s="1"/>
  <c r="H1853" i="1" s="1"/>
  <c r="F1854" i="1"/>
  <c r="G1854" i="1" s="1"/>
  <c r="H1854" i="1" s="1"/>
  <c r="F1855" i="1"/>
  <c r="G1855" i="1" s="1"/>
  <c r="H1855" i="1" s="1"/>
  <c r="F1856" i="1"/>
  <c r="G1856" i="1" s="1"/>
  <c r="H1856" i="1" s="1"/>
  <c r="F1857" i="1"/>
  <c r="G1857" i="1" s="1"/>
  <c r="H1857" i="1" s="1"/>
  <c r="F1858" i="1"/>
  <c r="G1858" i="1" s="1"/>
  <c r="H1858" i="1" s="1"/>
  <c r="F1859" i="1"/>
  <c r="G1859" i="1" s="1"/>
  <c r="H1859" i="1" s="1"/>
  <c r="F1860" i="1"/>
  <c r="G1860" i="1" s="1"/>
  <c r="H1860" i="1" s="1"/>
  <c r="F1861" i="1"/>
  <c r="G1861" i="1" s="1"/>
  <c r="H1861" i="1" s="1"/>
  <c r="F1862" i="1"/>
  <c r="G1862" i="1" s="1"/>
  <c r="H1862" i="1" s="1"/>
  <c r="F1863" i="1"/>
  <c r="G1863" i="1" s="1"/>
  <c r="H1863" i="1" s="1"/>
  <c r="F1864" i="1"/>
  <c r="G1864" i="1" s="1"/>
  <c r="H1864" i="1" s="1"/>
  <c r="F1865" i="1"/>
  <c r="G1865" i="1" s="1"/>
  <c r="H1865" i="1" s="1"/>
  <c r="F1833" i="1"/>
  <c r="G1833" i="1" s="1"/>
  <c r="H1833" i="1" s="1"/>
  <c r="F1812" i="1"/>
  <c r="G1812" i="1" s="1"/>
  <c r="H1812" i="1" s="1"/>
  <c r="F1813" i="1"/>
  <c r="G1813" i="1" s="1"/>
  <c r="H1813" i="1" s="1"/>
  <c r="F1814" i="1"/>
  <c r="G1814" i="1" s="1"/>
  <c r="H1814" i="1" s="1"/>
  <c r="F1815" i="1"/>
  <c r="G1815" i="1" s="1"/>
  <c r="H1815" i="1" s="1"/>
  <c r="F1816" i="1"/>
  <c r="G1816" i="1" s="1"/>
  <c r="H1816" i="1" s="1"/>
  <c r="F1817" i="1"/>
  <c r="G1817" i="1" s="1"/>
  <c r="H1817" i="1" s="1"/>
  <c r="F1818" i="1"/>
  <c r="G1818" i="1" s="1"/>
  <c r="H1818" i="1" s="1"/>
  <c r="F1819" i="1"/>
  <c r="G1819" i="1" s="1"/>
  <c r="H1819" i="1" s="1"/>
  <c r="F1820" i="1"/>
  <c r="G1820" i="1" s="1"/>
  <c r="H1820" i="1" s="1"/>
  <c r="F1821" i="1"/>
  <c r="G1821" i="1" s="1"/>
  <c r="H1821" i="1" s="1"/>
  <c r="F1822" i="1"/>
  <c r="G1822" i="1" s="1"/>
  <c r="H1822" i="1" s="1"/>
  <c r="F1823" i="1"/>
  <c r="G1823" i="1" s="1"/>
  <c r="H1823" i="1" s="1"/>
  <c r="F1824" i="1"/>
  <c r="G1824" i="1" s="1"/>
  <c r="H1824" i="1" s="1"/>
  <c r="F1825" i="1"/>
  <c r="G1825" i="1" s="1"/>
  <c r="H1825" i="1" s="1"/>
  <c r="F1826" i="1"/>
  <c r="G1826" i="1" s="1"/>
  <c r="H1826" i="1" s="1"/>
  <c r="F1827" i="1"/>
  <c r="G1827" i="1" s="1"/>
  <c r="H1827" i="1" s="1"/>
  <c r="F1828" i="1"/>
  <c r="G1828" i="1" s="1"/>
  <c r="H1828" i="1" s="1"/>
  <c r="F1829" i="1"/>
  <c r="G1829" i="1" s="1"/>
  <c r="H1829" i="1" s="1"/>
  <c r="F1830" i="1"/>
  <c r="G1830" i="1" s="1"/>
  <c r="H1830" i="1" s="1"/>
  <c r="F1831" i="1"/>
  <c r="G1831" i="1" s="1"/>
  <c r="H1831" i="1" s="1"/>
  <c r="F1811" i="1"/>
  <c r="G1811" i="1" s="1"/>
  <c r="H1811" i="1" s="1"/>
  <c r="F1801" i="1"/>
  <c r="G1801" i="1" s="1"/>
  <c r="H1801" i="1" s="1"/>
  <c r="F1802" i="1"/>
  <c r="G1802" i="1" s="1"/>
  <c r="H1802" i="1" s="1"/>
  <c r="F1803" i="1"/>
  <c r="G1803" i="1" s="1"/>
  <c r="H1803" i="1" s="1"/>
  <c r="F1804" i="1"/>
  <c r="G1804" i="1" s="1"/>
  <c r="H1804" i="1" s="1"/>
  <c r="F1805" i="1"/>
  <c r="G1805" i="1" s="1"/>
  <c r="H1805" i="1" s="1"/>
  <c r="F1806" i="1"/>
  <c r="G1806" i="1" s="1"/>
  <c r="H1806" i="1" s="1"/>
  <c r="F1807" i="1"/>
  <c r="G1807" i="1" s="1"/>
  <c r="H1807" i="1" s="1"/>
  <c r="F1808" i="1"/>
  <c r="G1808" i="1" s="1"/>
  <c r="H1808" i="1" s="1"/>
  <c r="F1809" i="1"/>
  <c r="G1809" i="1" s="1"/>
  <c r="H1809" i="1" s="1"/>
  <c r="F1800" i="1"/>
  <c r="G1800" i="1" s="1"/>
  <c r="H1800" i="1" s="1"/>
  <c r="F1783" i="1"/>
  <c r="G1783" i="1" s="1"/>
  <c r="H1783" i="1" s="1"/>
  <c r="F1784" i="1"/>
  <c r="G1784" i="1" s="1"/>
  <c r="H1784" i="1" s="1"/>
  <c r="F1785" i="1"/>
  <c r="G1785" i="1" s="1"/>
  <c r="H1785" i="1" s="1"/>
  <c r="F1786" i="1"/>
  <c r="G1786" i="1" s="1"/>
  <c r="H1786" i="1" s="1"/>
  <c r="F1787" i="1"/>
  <c r="G1787" i="1" s="1"/>
  <c r="H1787" i="1" s="1"/>
  <c r="F1788" i="1"/>
  <c r="G1788" i="1" s="1"/>
  <c r="H1788" i="1" s="1"/>
  <c r="F1789" i="1"/>
  <c r="G1789" i="1" s="1"/>
  <c r="H1789" i="1" s="1"/>
  <c r="F1790" i="1"/>
  <c r="G1790" i="1" s="1"/>
  <c r="H1790" i="1" s="1"/>
  <c r="F1791" i="1"/>
  <c r="G1791" i="1" s="1"/>
  <c r="H1791" i="1" s="1"/>
  <c r="F1792" i="1"/>
  <c r="G1792" i="1" s="1"/>
  <c r="H1792" i="1" s="1"/>
  <c r="F1793" i="1"/>
  <c r="G1793" i="1" s="1"/>
  <c r="H1793" i="1" s="1"/>
  <c r="F1794" i="1"/>
  <c r="G1794" i="1" s="1"/>
  <c r="H1794" i="1" s="1"/>
  <c r="F1795" i="1"/>
  <c r="G1795" i="1" s="1"/>
  <c r="H1795" i="1" s="1"/>
  <c r="F1796" i="1"/>
  <c r="G1796" i="1" s="1"/>
  <c r="H1796" i="1" s="1"/>
  <c r="F1797" i="1"/>
  <c r="G1797" i="1" s="1"/>
  <c r="H1797" i="1" s="1"/>
  <c r="F1798" i="1"/>
  <c r="G1798" i="1" s="1"/>
  <c r="H1798" i="1" s="1"/>
  <c r="F1782" i="1"/>
  <c r="G1782" i="1" s="1"/>
  <c r="H1782" i="1" s="1"/>
  <c r="F1689" i="1"/>
  <c r="G1689" i="1" s="1"/>
  <c r="H1689" i="1" s="1"/>
  <c r="F1690" i="1"/>
  <c r="G1690" i="1" s="1"/>
  <c r="H1690" i="1" s="1"/>
  <c r="F1691" i="1"/>
  <c r="G1691" i="1" s="1"/>
  <c r="H1691" i="1" s="1"/>
  <c r="F1692" i="1"/>
  <c r="G1692" i="1" s="1"/>
  <c r="H1692" i="1" s="1"/>
  <c r="F1693" i="1"/>
  <c r="G1693" i="1" s="1"/>
  <c r="H1693" i="1" s="1"/>
  <c r="F1694" i="1"/>
  <c r="G1694" i="1" s="1"/>
  <c r="H1694" i="1" s="1"/>
  <c r="F1695" i="1"/>
  <c r="G1695" i="1" s="1"/>
  <c r="H1695" i="1" s="1"/>
  <c r="F1696" i="1"/>
  <c r="G1696" i="1" s="1"/>
  <c r="H1696" i="1" s="1"/>
  <c r="F1697" i="1"/>
  <c r="G1697" i="1" s="1"/>
  <c r="H1697" i="1" s="1"/>
  <c r="F1698" i="1"/>
  <c r="G1698" i="1" s="1"/>
  <c r="H1698" i="1" s="1"/>
  <c r="F1699" i="1"/>
  <c r="G1699" i="1" s="1"/>
  <c r="H1699" i="1" s="1"/>
  <c r="F1700" i="1"/>
  <c r="G1700" i="1" s="1"/>
  <c r="H1700" i="1" s="1"/>
  <c r="F1701" i="1"/>
  <c r="G1701" i="1" s="1"/>
  <c r="H1701" i="1" s="1"/>
  <c r="F1702" i="1"/>
  <c r="G1702" i="1" s="1"/>
  <c r="H1702" i="1" s="1"/>
  <c r="F1703" i="1"/>
  <c r="G1703" i="1" s="1"/>
  <c r="H1703" i="1" s="1"/>
  <c r="F1704" i="1"/>
  <c r="G1704" i="1" s="1"/>
  <c r="H1704" i="1" s="1"/>
  <c r="F1705" i="1"/>
  <c r="G1705" i="1" s="1"/>
  <c r="H1705" i="1" s="1"/>
  <c r="F1706" i="1"/>
  <c r="G1706" i="1" s="1"/>
  <c r="H1706" i="1" s="1"/>
  <c r="F1707" i="1"/>
  <c r="G1707" i="1" s="1"/>
  <c r="H1707" i="1" s="1"/>
  <c r="F1708" i="1"/>
  <c r="G1708" i="1" s="1"/>
  <c r="H1708" i="1" s="1"/>
  <c r="F1709" i="1"/>
  <c r="G1709" i="1" s="1"/>
  <c r="H1709" i="1" s="1"/>
  <c r="F1710" i="1"/>
  <c r="G1710" i="1" s="1"/>
  <c r="H1710" i="1" s="1"/>
  <c r="F1711" i="1"/>
  <c r="G1711" i="1" s="1"/>
  <c r="H1711" i="1" s="1"/>
  <c r="F1712" i="1"/>
  <c r="G1712" i="1" s="1"/>
  <c r="H1712" i="1" s="1"/>
  <c r="F1713" i="1"/>
  <c r="G1713" i="1" s="1"/>
  <c r="H1713" i="1" s="1"/>
  <c r="F1714" i="1"/>
  <c r="G1714" i="1" s="1"/>
  <c r="H1714" i="1" s="1"/>
  <c r="F1715" i="1"/>
  <c r="G1715" i="1" s="1"/>
  <c r="H1715" i="1" s="1"/>
  <c r="F1716" i="1"/>
  <c r="G1716" i="1" s="1"/>
  <c r="H1716" i="1" s="1"/>
  <c r="F1717" i="1"/>
  <c r="G1717" i="1" s="1"/>
  <c r="H1717" i="1" s="1"/>
  <c r="F1718" i="1"/>
  <c r="G1718" i="1" s="1"/>
  <c r="H1718" i="1" s="1"/>
  <c r="F1719" i="1"/>
  <c r="G1719" i="1" s="1"/>
  <c r="H1719" i="1" s="1"/>
  <c r="F1720" i="1"/>
  <c r="G1720" i="1" s="1"/>
  <c r="H1720" i="1" s="1"/>
  <c r="F1721" i="1"/>
  <c r="G1721" i="1" s="1"/>
  <c r="H1721" i="1" s="1"/>
  <c r="F1722" i="1"/>
  <c r="G1722" i="1" s="1"/>
  <c r="H1722" i="1" s="1"/>
  <c r="F1723" i="1"/>
  <c r="G1723" i="1" s="1"/>
  <c r="H1723" i="1" s="1"/>
  <c r="F1724" i="1"/>
  <c r="G1724" i="1" s="1"/>
  <c r="H1724" i="1" s="1"/>
  <c r="F1725" i="1"/>
  <c r="G1725" i="1" s="1"/>
  <c r="H1725" i="1" s="1"/>
  <c r="F1726" i="1"/>
  <c r="G1726" i="1" s="1"/>
  <c r="H1726" i="1" s="1"/>
  <c r="F1727" i="1"/>
  <c r="G1727" i="1" s="1"/>
  <c r="H1727" i="1" s="1"/>
  <c r="F1728" i="1"/>
  <c r="G1728" i="1" s="1"/>
  <c r="H1728" i="1" s="1"/>
  <c r="F1729" i="1"/>
  <c r="G1729" i="1" s="1"/>
  <c r="H1729" i="1" s="1"/>
  <c r="F1730" i="1"/>
  <c r="G1730" i="1" s="1"/>
  <c r="H1730" i="1" s="1"/>
  <c r="F1731" i="1"/>
  <c r="G1731" i="1" s="1"/>
  <c r="H1731" i="1" s="1"/>
  <c r="F1732" i="1"/>
  <c r="G1732" i="1" s="1"/>
  <c r="H1732" i="1" s="1"/>
  <c r="F1733" i="1"/>
  <c r="G1733" i="1" s="1"/>
  <c r="H1733" i="1" s="1"/>
  <c r="F1734" i="1"/>
  <c r="G1734" i="1" s="1"/>
  <c r="H1734" i="1" s="1"/>
  <c r="F1735" i="1"/>
  <c r="G1735" i="1" s="1"/>
  <c r="H1735" i="1" s="1"/>
  <c r="F1736" i="1"/>
  <c r="G1736" i="1" s="1"/>
  <c r="H1736" i="1" s="1"/>
  <c r="F1737" i="1"/>
  <c r="G1737" i="1" s="1"/>
  <c r="H1737" i="1" s="1"/>
  <c r="F1738" i="1"/>
  <c r="G1738" i="1" s="1"/>
  <c r="H1738" i="1" s="1"/>
  <c r="F1739" i="1"/>
  <c r="G1739" i="1" s="1"/>
  <c r="H1739" i="1" s="1"/>
  <c r="F1740" i="1"/>
  <c r="G1740" i="1" s="1"/>
  <c r="H1740" i="1" s="1"/>
  <c r="F1741" i="1"/>
  <c r="G1741" i="1" s="1"/>
  <c r="H1741" i="1" s="1"/>
  <c r="F1742" i="1"/>
  <c r="G1742" i="1" s="1"/>
  <c r="H1742" i="1" s="1"/>
  <c r="F1743" i="1"/>
  <c r="G1743" i="1" s="1"/>
  <c r="H1743" i="1" s="1"/>
  <c r="F1744" i="1"/>
  <c r="G1744" i="1" s="1"/>
  <c r="H1744" i="1" s="1"/>
  <c r="F1745" i="1"/>
  <c r="G1745" i="1" s="1"/>
  <c r="H1745" i="1" s="1"/>
  <c r="F1746" i="1"/>
  <c r="G1746" i="1" s="1"/>
  <c r="H1746" i="1" s="1"/>
  <c r="F1747" i="1"/>
  <c r="G1747" i="1" s="1"/>
  <c r="H1747" i="1" s="1"/>
  <c r="F1748" i="1"/>
  <c r="G1748" i="1" s="1"/>
  <c r="H1748" i="1" s="1"/>
  <c r="F1749" i="1"/>
  <c r="G1749" i="1" s="1"/>
  <c r="H1749" i="1" s="1"/>
  <c r="F1750" i="1"/>
  <c r="G1750" i="1" s="1"/>
  <c r="H1750" i="1" s="1"/>
  <c r="F1751" i="1"/>
  <c r="G1751" i="1" s="1"/>
  <c r="H1751" i="1" s="1"/>
  <c r="F1752" i="1"/>
  <c r="G1752" i="1" s="1"/>
  <c r="H1752" i="1" s="1"/>
  <c r="F1753" i="1"/>
  <c r="G1753" i="1" s="1"/>
  <c r="H1753" i="1" s="1"/>
  <c r="F1754" i="1"/>
  <c r="G1754" i="1" s="1"/>
  <c r="H1754" i="1" s="1"/>
  <c r="F1755" i="1"/>
  <c r="G1755" i="1" s="1"/>
  <c r="H1755" i="1" s="1"/>
  <c r="F1756" i="1"/>
  <c r="G1756" i="1" s="1"/>
  <c r="H1756" i="1" s="1"/>
  <c r="F1757" i="1"/>
  <c r="G1757" i="1" s="1"/>
  <c r="H1757" i="1" s="1"/>
  <c r="F1758" i="1"/>
  <c r="G1758" i="1" s="1"/>
  <c r="H1758" i="1" s="1"/>
  <c r="F1759" i="1"/>
  <c r="G1759" i="1" s="1"/>
  <c r="H1759" i="1" s="1"/>
  <c r="F1760" i="1"/>
  <c r="G1760" i="1" s="1"/>
  <c r="H1760" i="1" s="1"/>
  <c r="F1761" i="1"/>
  <c r="G1761" i="1" s="1"/>
  <c r="H1761" i="1" s="1"/>
  <c r="F1762" i="1"/>
  <c r="G1762" i="1" s="1"/>
  <c r="H1762" i="1" s="1"/>
  <c r="F1763" i="1"/>
  <c r="G1763" i="1" s="1"/>
  <c r="H1763" i="1" s="1"/>
  <c r="F1764" i="1"/>
  <c r="G1764" i="1" s="1"/>
  <c r="H1764" i="1" s="1"/>
  <c r="F1765" i="1"/>
  <c r="G1765" i="1" s="1"/>
  <c r="H1765" i="1" s="1"/>
  <c r="F1766" i="1"/>
  <c r="G1766" i="1" s="1"/>
  <c r="H1766" i="1" s="1"/>
  <c r="F1767" i="1"/>
  <c r="G1767" i="1" s="1"/>
  <c r="H1767" i="1" s="1"/>
  <c r="F1768" i="1"/>
  <c r="G1768" i="1" s="1"/>
  <c r="H1768" i="1" s="1"/>
  <c r="F1769" i="1"/>
  <c r="G1769" i="1" s="1"/>
  <c r="H1769" i="1" s="1"/>
  <c r="F1770" i="1"/>
  <c r="G1770" i="1" s="1"/>
  <c r="H1770" i="1" s="1"/>
  <c r="F1771" i="1"/>
  <c r="G1771" i="1" s="1"/>
  <c r="H1771" i="1" s="1"/>
  <c r="F1772" i="1"/>
  <c r="G1772" i="1" s="1"/>
  <c r="H1772" i="1" s="1"/>
  <c r="F1773" i="1"/>
  <c r="G1773" i="1" s="1"/>
  <c r="H1773" i="1" s="1"/>
  <c r="F1774" i="1"/>
  <c r="G1774" i="1" s="1"/>
  <c r="H1774" i="1" s="1"/>
  <c r="F1775" i="1"/>
  <c r="G1775" i="1" s="1"/>
  <c r="H1775" i="1" s="1"/>
  <c r="F1776" i="1"/>
  <c r="G1776" i="1" s="1"/>
  <c r="H1776" i="1" s="1"/>
  <c r="F1777" i="1"/>
  <c r="G1777" i="1" s="1"/>
  <c r="H1777" i="1" s="1"/>
  <c r="F1778" i="1"/>
  <c r="G1778" i="1" s="1"/>
  <c r="H1778" i="1" s="1"/>
  <c r="F1779" i="1"/>
  <c r="G1779" i="1" s="1"/>
  <c r="H1779" i="1" s="1"/>
  <c r="F1780" i="1"/>
  <c r="G1780" i="1" s="1"/>
  <c r="H1780" i="1" s="1"/>
  <c r="F1688" i="1"/>
  <c r="G1688" i="1" s="1"/>
  <c r="H1688" i="1" s="1"/>
  <c r="F1632" i="1"/>
  <c r="G1632" i="1" s="1"/>
  <c r="H1632" i="1" s="1"/>
  <c r="F1633" i="1"/>
  <c r="G1633" i="1" s="1"/>
  <c r="H1633" i="1" s="1"/>
  <c r="F1634" i="1"/>
  <c r="G1634" i="1" s="1"/>
  <c r="H1634" i="1" s="1"/>
  <c r="F1635" i="1"/>
  <c r="G1635" i="1" s="1"/>
  <c r="H1635" i="1" s="1"/>
  <c r="F1636" i="1"/>
  <c r="G1636" i="1" s="1"/>
  <c r="H1636" i="1" s="1"/>
  <c r="F1637" i="1"/>
  <c r="G1637" i="1" s="1"/>
  <c r="H1637" i="1" s="1"/>
  <c r="F1638" i="1"/>
  <c r="G1638" i="1" s="1"/>
  <c r="H1638" i="1" s="1"/>
  <c r="F1639" i="1"/>
  <c r="G1639" i="1" s="1"/>
  <c r="H1639" i="1" s="1"/>
  <c r="F1640" i="1"/>
  <c r="G1640" i="1" s="1"/>
  <c r="H1640" i="1" s="1"/>
  <c r="F1641" i="1"/>
  <c r="G1641" i="1" s="1"/>
  <c r="H1641" i="1" s="1"/>
  <c r="F1642" i="1"/>
  <c r="G1642" i="1" s="1"/>
  <c r="H1642" i="1" s="1"/>
  <c r="F1643" i="1"/>
  <c r="G1643" i="1" s="1"/>
  <c r="H1643" i="1" s="1"/>
  <c r="F1644" i="1"/>
  <c r="G1644" i="1" s="1"/>
  <c r="H1644" i="1" s="1"/>
  <c r="F1645" i="1"/>
  <c r="G1645" i="1" s="1"/>
  <c r="H1645" i="1" s="1"/>
  <c r="F1646" i="1"/>
  <c r="G1646" i="1" s="1"/>
  <c r="H1646" i="1" s="1"/>
  <c r="F1647" i="1"/>
  <c r="G1647" i="1" s="1"/>
  <c r="H1647" i="1" s="1"/>
  <c r="F1648" i="1"/>
  <c r="G1648" i="1" s="1"/>
  <c r="H1648" i="1" s="1"/>
  <c r="F1649" i="1"/>
  <c r="G1649" i="1" s="1"/>
  <c r="H1649" i="1" s="1"/>
  <c r="F1650" i="1"/>
  <c r="G1650" i="1" s="1"/>
  <c r="H1650" i="1" s="1"/>
  <c r="F1651" i="1"/>
  <c r="G1651" i="1" s="1"/>
  <c r="H1651" i="1" s="1"/>
  <c r="F1652" i="1"/>
  <c r="G1652" i="1" s="1"/>
  <c r="H1652" i="1" s="1"/>
  <c r="F1653" i="1"/>
  <c r="G1653" i="1" s="1"/>
  <c r="H1653" i="1" s="1"/>
  <c r="F1654" i="1"/>
  <c r="G1654" i="1" s="1"/>
  <c r="H1654" i="1" s="1"/>
  <c r="F1655" i="1"/>
  <c r="G1655" i="1" s="1"/>
  <c r="H1655" i="1" s="1"/>
  <c r="F1656" i="1"/>
  <c r="G1656" i="1" s="1"/>
  <c r="H1656" i="1" s="1"/>
  <c r="F1657" i="1"/>
  <c r="G1657" i="1" s="1"/>
  <c r="H1657" i="1" s="1"/>
  <c r="F1658" i="1"/>
  <c r="G1658" i="1" s="1"/>
  <c r="H1658" i="1" s="1"/>
  <c r="F1659" i="1"/>
  <c r="G1659" i="1" s="1"/>
  <c r="H1659" i="1" s="1"/>
  <c r="F1660" i="1"/>
  <c r="G1660" i="1" s="1"/>
  <c r="H1660" i="1" s="1"/>
  <c r="F1661" i="1"/>
  <c r="G1661" i="1" s="1"/>
  <c r="H1661" i="1" s="1"/>
  <c r="F1662" i="1"/>
  <c r="G1662" i="1" s="1"/>
  <c r="H1662" i="1" s="1"/>
  <c r="F1663" i="1"/>
  <c r="G1663" i="1" s="1"/>
  <c r="H1663" i="1" s="1"/>
  <c r="F1664" i="1"/>
  <c r="G1664" i="1" s="1"/>
  <c r="H1664" i="1" s="1"/>
  <c r="F1665" i="1"/>
  <c r="G1665" i="1" s="1"/>
  <c r="H1665" i="1" s="1"/>
  <c r="F1666" i="1"/>
  <c r="G1666" i="1" s="1"/>
  <c r="H1666" i="1" s="1"/>
  <c r="F1667" i="1"/>
  <c r="G1667" i="1" s="1"/>
  <c r="H1667" i="1" s="1"/>
  <c r="F1668" i="1"/>
  <c r="G1668" i="1" s="1"/>
  <c r="H1668" i="1" s="1"/>
  <c r="F1669" i="1"/>
  <c r="G1669" i="1" s="1"/>
  <c r="H1669" i="1" s="1"/>
  <c r="F1670" i="1"/>
  <c r="G1670" i="1" s="1"/>
  <c r="H1670" i="1" s="1"/>
  <c r="F1671" i="1"/>
  <c r="G1671" i="1" s="1"/>
  <c r="H1671" i="1" s="1"/>
  <c r="F1672" i="1"/>
  <c r="G1672" i="1" s="1"/>
  <c r="H1672" i="1" s="1"/>
  <c r="F1673" i="1"/>
  <c r="G1673" i="1" s="1"/>
  <c r="H1673" i="1" s="1"/>
  <c r="F1674" i="1"/>
  <c r="G1674" i="1" s="1"/>
  <c r="H1674" i="1" s="1"/>
  <c r="F1675" i="1"/>
  <c r="G1675" i="1" s="1"/>
  <c r="H1675" i="1" s="1"/>
  <c r="F1676" i="1"/>
  <c r="G1676" i="1" s="1"/>
  <c r="H1676" i="1" s="1"/>
  <c r="F1677" i="1"/>
  <c r="G1677" i="1" s="1"/>
  <c r="H1677" i="1" s="1"/>
  <c r="F1678" i="1"/>
  <c r="G1678" i="1" s="1"/>
  <c r="H1678" i="1" s="1"/>
  <c r="F1679" i="1"/>
  <c r="G1679" i="1" s="1"/>
  <c r="H1679" i="1" s="1"/>
  <c r="F1680" i="1"/>
  <c r="G1680" i="1" s="1"/>
  <c r="H1680" i="1" s="1"/>
  <c r="F1681" i="1"/>
  <c r="G1681" i="1" s="1"/>
  <c r="H1681" i="1" s="1"/>
  <c r="F1682" i="1"/>
  <c r="G1682" i="1" s="1"/>
  <c r="H1682" i="1" s="1"/>
  <c r="F1683" i="1"/>
  <c r="G1683" i="1" s="1"/>
  <c r="H1683" i="1" s="1"/>
  <c r="F1684" i="1"/>
  <c r="G1684" i="1" s="1"/>
  <c r="H1684" i="1" s="1"/>
  <c r="F1685" i="1"/>
  <c r="G1685" i="1" s="1"/>
  <c r="H1685" i="1" s="1"/>
  <c r="F1686" i="1"/>
  <c r="G1686" i="1" s="1"/>
  <c r="H1686" i="1" s="1"/>
  <c r="F1631" i="1"/>
  <c r="G1631" i="1" s="1"/>
  <c r="H1631" i="1" s="1"/>
  <c r="F1516" i="1"/>
  <c r="G1516" i="1" s="1"/>
  <c r="H1516" i="1" s="1"/>
  <c r="F1517" i="1"/>
  <c r="G1517" i="1" s="1"/>
  <c r="H1517" i="1" s="1"/>
  <c r="F1518" i="1"/>
  <c r="G1518" i="1" s="1"/>
  <c r="H1518" i="1" s="1"/>
  <c r="F1519" i="1"/>
  <c r="G1519" i="1" s="1"/>
  <c r="H1519" i="1" s="1"/>
  <c r="F1520" i="1"/>
  <c r="G1520" i="1" s="1"/>
  <c r="H1520" i="1" s="1"/>
  <c r="F1521" i="1"/>
  <c r="G1521" i="1" s="1"/>
  <c r="H1521" i="1" s="1"/>
  <c r="F1522" i="1"/>
  <c r="G1522" i="1" s="1"/>
  <c r="H1522" i="1" s="1"/>
  <c r="F1523" i="1"/>
  <c r="G1523" i="1" s="1"/>
  <c r="H1523" i="1" s="1"/>
  <c r="F1524" i="1"/>
  <c r="G1524" i="1" s="1"/>
  <c r="H1524" i="1" s="1"/>
  <c r="F1525" i="1"/>
  <c r="G1525" i="1" s="1"/>
  <c r="H1525" i="1" s="1"/>
  <c r="F1526" i="1"/>
  <c r="G1526" i="1" s="1"/>
  <c r="H1526" i="1" s="1"/>
  <c r="F1527" i="1"/>
  <c r="G1527" i="1" s="1"/>
  <c r="H1527" i="1" s="1"/>
  <c r="F1528" i="1"/>
  <c r="G1528" i="1" s="1"/>
  <c r="H1528" i="1" s="1"/>
  <c r="F1529" i="1"/>
  <c r="G1529" i="1" s="1"/>
  <c r="H1529" i="1" s="1"/>
  <c r="F1530" i="1"/>
  <c r="G1530" i="1" s="1"/>
  <c r="H1530" i="1" s="1"/>
  <c r="F1531" i="1"/>
  <c r="G1531" i="1" s="1"/>
  <c r="H1531" i="1" s="1"/>
  <c r="F1532" i="1"/>
  <c r="G1532" i="1" s="1"/>
  <c r="H1532" i="1" s="1"/>
  <c r="F1533" i="1"/>
  <c r="G1533" i="1" s="1"/>
  <c r="H1533" i="1" s="1"/>
  <c r="F1534" i="1"/>
  <c r="G1534" i="1" s="1"/>
  <c r="H1534" i="1" s="1"/>
  <c r="F1535" i="1"/>
  <c r="G1535" i="1" s="1"/>
  <c r="H1535" i="1" s="1"/>
  <c r="F1536" i="1"/>
  <c r="G1536" i="1" s="1"/>
  <c r="H1536" i="1" s="1"/>
  <c r="F1537" i="1"/>
  <c r="G1537" i="1" s="1"/>
  <c r="H1537" i="1" s="1"/>
  <c r="F1538" i="1"/>
  <c r="G1538" i="1" s="1"/>
  <c r="H1538" i="1" s="1"/>
  <c r="F1539" i="1"/>
  <c r="G1539" i="1" s="1"/>
  <c r="H1539" i="1" s="1"/>
  <c r="F1540" i="1"/>
  <c r="G1540" i="1" s="1"/>
  <c r="H1540" i="1" s="1"/>
  <c r="F1541" i="1"/>
  <c r="G1541" i="1" s="1"/>
  <c r="H1541" i="1" s="1"/>
  <c r="F1542" i="1"/>
  <c r="G1542" i="1" s="1"/>
  <c r="H1542" i="1" s="1"/>
  <c r="F1543" i="1"/>
  <c r="G1543" i="1" s="1"/>
  <c r="H1543" i="1" s="1"/>
  <c r="F1544" i="1"/>
  <c r="G1544" i="1" s="1"/>
  <c r="H1544" i="1" s="1"/>
  <c r="F1545" i="1"/>
  <c r="G1545" i="1" s="1"/>
  <c r="H1545" i="1" s="1"/>
  <c r="F1546" i="1"/>
  <c r="G1546" i="1" s="1"/>
  <c r="H1546" i="1" s="1"/>
  <c r="F1547" i="1"/>
  <c r="G1547" i="1" s="1"/>
  <c r="H1547" i="1" s="1"/>
  <c r="F1548" i="1"/>
  <c r="G1548" i="1" s="1"/>
  <c r="H1548" i="1" s="1"/>
  <c r="F1549" i="1"/>
  <c r="G1549" i="1" s="1"/>
  <c r="H1549" i="1" s="1"/>
  <c r="F1550" i="1"/>
  <c r="G1550" i="1" s="1"/>
  <c r="H1550" i="1" s="1"/>
  <c r="F1551" i="1"/>
  <c r="G1551" i="1" s="1"/>
  <c r="H1551" i="1" s="1"/>
  <c r="F1552" i="1"/>
  <c r="G1552" i="1" s="1"/>
  <c r="H1552" i="1" s="1"/>
  <c r="F1553" i="1"/>
  <c r="G1553" i="1" s="1"/>
  <c r="H1553" i="1" s="1"/>
  <c r="F1554" i="1"/>
  <c r="G1554" i="1" s="1"/>
  <c r="H1554" i="1" s="1"/>
  <c r="F1555" i="1"/>
  <c r="G1555" i="1" s="1"/>
  <c r="H1555" i="1" s="1"/>
  <c r="F1556" i="1"/>
  <c r="G1556" i="1" s="1"/>
  <c r="H1556" i="1" s="1"/>
  <c r="F1557" i="1"/>
  <c r="G1557" i="1" s="1"/>
  <c r="H1557" i="1" s="1"/>
  <c r="F1558" i="1"/>
  <c r="G1558" i="1" s="1"/>
  <c r="H1558" i="1" s="1"/>
  <c r="F1559" i="1"/>
  <c r="G1559" i="1" s="1"/>
  <c r="H1559" i="1" s="1"/>
  <c r="F1560" i="1"/>
  <c r="G1560" i="1" s="1"/>
  <c r="H1560" i="1" s="1"/>
  <c r="F1561" i="1"/>
  <c r="G1561" i="1" s="1"/>
  <c r="H1561" i="1" s="1"/>
  <c r="F1562" i="1"/>
  <c r="G1562" i="1" s="1"/>
  <c r="H1562" i="1" s="1"/>
  <c r="F1563" i="1"/>
  <c r="G1563" i="1" s="1"/>
  <c r="H1563" i="1" s="1"/>
  <c r="F1564" i="1"/>
  <c r="G1564" i="1" s="1"/>
  <c r="H1564" i="1" s="1"/>
  <c r="F1565" i="1"/>
  <c r="G1565" i="1" s="1"/>
  <c r="H1565" i="1" s="1"/>
  <c r="F1566" i="1"/>
  <c r="G1566" i="1" s="1"/>
  <c r="H1566" i="1" s="1"/>
  <c r="F1567" i="1"/>
  <c r="G1567" i="1" s="1"/>
  <c r="H1567" i="1" s="1"/>
  <c r="F1568" i="1"/>
  <c r="G1568" i="1" s="1"/>
  <c r="H1568" i="1" s="1"/>
  <c r="F1569" i="1"/>
  <c r="G1569" i="1" s="1"/>
  <c r="H1569" i="1" s="1"/>
  <c r="F1570" i="1"/>
  <c r="G1570" i="1" s="1"/>
  <c r="H1570" i="1" s="1"/>
  <c r="F1571" i="1"/>
  <c r="G1571" i="1" s="1"/>
  <c r="H1571" i="1" s="1"/>
  <c r="F1572" i="1"/>
  <c r="G1572" i="1" s="1"/>
  <c r="H1572" i="1" s="1"/>
  <c r="F1573" i="1"/>
  <c r="G1573" i="1" s="1"/>
  <c r="H1573" i="1" s="1"/>
  <c r="F1574" i="1"/>
  <c r="G1574" i="1" s="1"/>
  <c r="H1574" i="1" s="1"/>
  <c r="F1575" i="1"/>
  <c r="G1575" i="1" s="1"/>
  <c r="H1575" i="1" s="1"/>
  <c r="F1576" i="1"/>
  <c r="G1576" i="1" s="1"/>
  <c r="H1576" i="1" s="1"/>
  <c r="F1577" i="1"/>
  <c r="G1577" i="1" s="1"/>
  <c r="H1577" i="1" s="1"/>
  <c r="F1578" i="1"/>
  <c r="G1578" i="1" s="1"/>
  <c r="H1578" i="1" s="1"/>
  <c r="F1579" i="1"/>
  <c r="G1579" i="1" s="1"/>
  <c r="H1579" i="1" s="1"/>
  <c r="F1580" i="1"/>
  <c r="G1580" i="1" s="1"/>
  <c r="H1580" i="1" s="1"/>
  <c r="F1581" i="1"/>
  <c r="G1581" i="1" s="1"/>
  <c r="H1581" i="1" s="1"/>
  <c r="F1582" i="1"/>
  <c r="G1582" i="1" s="1"/>
  <c r="H1582" i="1" s="1"/>
  <c r="F1583" i="1"/>
  <c r="G1583" i="1" s="1"/>
  <c r="H1583" i="1" s="1"/>
  <c r="F1584" i="1"/>
  <c r="G1584" i="1" s="1"/>
  <c r="H1584" i="1" s="1"/>
  <c r="F1585" i="1"/>
  <c r="G1585" i="1" s="1"/>
  <c r="H1585" i="1" s="1"/>
  <c r="F1586" i="1"/>
  <c r="G1586" i="1" s="1"/>
  <c r="H1586" i="1" s="1"/>
  <c r="F1587" i="1"/>
  <c r="G1587" i="1" s="1"/>
  <c r="H1587" i="1" s="1"/>
  <c r="F1588" i="1"/>
  <c r="G1588" i="1" s="1"/>
  <c r="H1588" i="1" s="1"/>
  <c r="F1589" i="1"/>
  <c r="G1589" i="1" s="1"/>
  <c r="H1589" i="1" s="1"/>
  <c r="F1590" i="1"/>
  <c r="G1590" i="1" s="1"/>
  <c r="H1590" i="1" s="1"/>
  <c r="F1591" i="1"/>
  <c r="G1591" i="1" s="1"/>
  <c r="H1591" i="1" s="1"/>
  <c r="F1592" i="1"/>
  <c r="G1592" i="1" s="1"/>
  <c r="H1592" i="1" s="1"/>
  <c r="F1593" i="1"/>
  <c r="G1593" i="1" s="1"/>
  <c r="H1593" i="1" s="1"/>
  <c r="F1594" i="1"/>
  <c r="G1594" i="1" s="1"/>
  <c r="H1594" i="1" s="1"/>
  <c r="F1595" i="1"/>
  <c r="G1595" i="1" s="1"/>
  <c r="H1595" i="1" s="1"/>
  <c r="F1596" i="1"/>
  <c r="G1596" i="1" s="1"/>
  <c r="H1596" i="1" s="1"/>
  <c r="F1597" i="1"/>
  <c r="G1597" i="1" s="1"/>
  <c r="H1597" i="1" s="1"/>
  <c r="F1598" i="1"/>
  <c r="G1598" i="1" s="1"/>
  <c r="H1598" i="1" s="1"/>
  <c r="F1599" i="1"/>
  <c r="G1599" i="1" s="1"/>
  <c r="H1599" i="1" s="1"/>
  <c r="F1600" i="1"/>
  <c r="G1600" i="1" s="1"/>
  <c r="H1600" i="1" s="1"/>
  <c r="F1601" i="1"/>
  <c r="G1601" i="1" s="1"/>
  <c r="H1601" i="1" s="1"/>
  <c r="F1602" i="1"/>
  <c r="G1602" i="1" s="1"/>
  <c r="H1602" i="1" s="1"/>
  <c r="F1603" i="1"/>
  <c r="G1603" i="1" s="1"/>
  <c r="H1603" i="1" s="1"/>
  <c r="F1604" i="1"/>
  <c r="G1604" i="1" s="1"/>
  <c r="H1604" i="1" s="1"/>
  <c r="F1605" i="1"/>
  <c r="G1605" i="1" s="1"/>
  <c r="H1605" i="1" s="1"/>
  <c r="F1606" i="1"/>
  <c r="G1606" i="1" s="1"/>
  <c r="H1606" i="1" s="1"/>
  <c r="F1607" i="1"/>
  <c r="G1607" i="1" s="1"/>
  <c r="H1607" i="1" s="1"/>
  <c r="F1608" i="1"/>
  <c r="G1608" i="1" s="1"/>
  <c r="H1608" i="1" s="1"/>
  <c r="F1609" i="1"/>
  <c r="G1609" i="1" s="1"/>
  <c r="H1609" i="1" s="1"/>
  <c r="F1610" i="1"/>
  <c r="G1610" i="1" s="1"/>
  <c r="H1610" i="1" s="1"/>
  <c r="F1611" i="1"/>
  <c r="G1611" i="1" s="1"/>
  <c r="H1611" i="1" s="1"/>
  <c r="F1612" i="1"/>
  <c r="G1612" i="1" s="1"/>
  <c r="H1612" i="1" s="1"/>
  <c r="F1613" i="1"/>
  <c r="G1613" i="1" s="1"/>
  <c r="H1613" i="1" s="1"/>
  <c r="F1614" i="1"/>
  <c r="G1614" i="1" s="1"/>
  <c r="H1614" i="1" s="1"/>
  <c r="F1615" i="1"/>
  <c r="G1615" i="1" s="1"/>
  <c r="H1615" i="1" s="1"/>
  <c r="F1616" i="1"/>
  <c r="G1616" i="1" s="1"/>
  <c r="H1616" i="1" s="1"/>
  <c r="F1617" i="1"/>
  <c r="G1617" i="1" s="1"/>
  <c r="H1617" i="1" s="1"/>
  <c r="F1618" i="1"/>
  <c r="G1618" i="1" s="1"/>
  <c r="H1618" i="1" s="1"/>
  <c r="F1619" i="1"/>
  <c r="G1619" i="1" s="1"/>
  <c r="H1619" i="1" s="1"/>
  <c r="F1620" i="1"/>
  <c r="G1620" i="1" s="1"/>
  <c r="H1620" i="1" s="1"/>
  <c r="F1621" i="1"/>
  <c r="G1621" i="1" s="1"/>
  <c r="H1621" i="1" s="1"/>
  <c r="F1622" i="1"/>
  <c r="G1622" i="1" s="1"/>
  <c r="H1622" i="1" s="1"/>
  <c r="F1623" i="1"/>
  <c r="G1623" i="1" s="1"/>
  <c r="H1623" i="1" s="1"/>
  <c r="F1624" i="1"/>
  <c r="G1624" i="1" s="1"/>
  <c r="H1624" i="1" s="1"/>
  <c r="F1625" i="1"/>
  <c r="G1625" i="1" s="1"/>
  <c r="H1625" i="1" s="1"/>
  <c r="F1626" i="1"/>
  <c r="G1626" i="1" s="1"/>
  <c r="H1626" i="1" s="1"/>
  <c r="F1627" i="1"/>
  <c r="G1627" i="1" s="1"/>
  <c r="H1627" i="1" s="1"/>
  <c r="F1628" i="1"/>
  <c r="G1628" i="1" s="1"/>
  <c r="H1628" i="1" s="1"/>
  <c r="F1629" i="1"/>
  <c r="G1629" i="1" s="1"/>
  <c r="H1629" i="1" s="1"/>
  <c r="F1515" i="1"/>
  <c r="G1515" i="1" s="1"/>
  <c r="H1515" i="1" s="1"/>
  <c r="F1433" i="1"/>
  <c r="G1433" i="1" s="1"/>
  <c r="H1433" i="1" s="1"/>
  <c r="F1434" i="1"/>
  <c r="G1434" i="1" s="1"/>
  <c r="H1434" i="1" s="1"/>
  <c r="F1435" i="1"/>
  <c r="G1435" i="1" s="1"/>
  <c r="H1435" i="1" s="1"/>
  <c r="F1436" i="1"/>
  <c r="G1436" i="1" s="1"/>
  <c r="H1436" i="1" s="1"/>
  <c r="F1437" i="1"/>
  <c r="G1437" i="1" s="1"/>
  <c r="H1437" i="1" s="1"/>
  <c r="F1438" i="1"/>
  <c r="G1438" i="1" s="1"/>
  <c r="H1438" i="1" s="1"/>
  <c r="F1439" i="1"/>
  <c r="G1439" i="1" s="1"/>
  <c r="H1439" i="1" s="1"/>
  <c r="F1440" i="1"/>
  <c r="G1440" i="1" s="1"/>
  <c r="H1440" i="1" s="1"/>
  <c r="F1441" i="1"/>
  <c r="G1441" i="1" s="1"/>
  <c r="H1441" i="1" s="1"/>
  <c r="F1442" i="1"/>
  <c r="G1442" i="1" s="1"/>
  <c r="H1442" i="1" s="1"/>
  <c r="F1443" i="1"/>
  <c r="G1443" i="1" s="1"/>
  <c r="H1443" i="1" s="1"/>
  <c r="F1444" i="1"/>
  <c r="G1444" i="1" s="1"/>
  <c r="H1444" i="1" s="1"/>
  <c r="F1445" i="1"/>
  <c r="G1445" i="1" s="1"/>
  <c r="H1445" i="1" s="1"/>
  <c r="F1446" i="1"/>
  <c r="G1446" i="1" s="1"/>
  <c r="H1446" i="1" s="1"/>
  <c r="F1447" i="1"/>
  <c r="G1447" i="1" s="1"/>
  <c r="H1447" i="1" s="1"/>
  <c r="F1448" i="1"/>
  <c r="G1448" i="1" s="1"/>
  <c r="H1448" i="1" s="1"/>
  <c r="F1449" i="1"/>
  <c r="G1449" i="1" s="1"/>
  <c r="H1449" i="1" s="1"/>
  <c r="F1450" i="1"/>
  <c r="G1450" i="1" s="1"/>
  <c r="H1450" i="1" s="1"/>
  <c r="F1451" i="1"/>
  <c r="G1451" i="1" s="1"/>
  <c r="H1451" i="1" s="1"/>
  <c r="F1452" i="1"/>
  <c r="G1452" i="1" s="1"/>
  <c r="H1452" i="1" s="1"/>
  <c r="F1453" i="1"/>
  <c r="G1453" i="1" s="1"/>
  <c r="H1453" i="1" s="1"/>
  <c r="F1454" i="1"/>
  <c r="G1454" i="1" s="1"/>
  <c r="H1454" i="1" s="1"/>
  <c r="F1455" i="1"/>
  <c r="G1455" i="1" s="1"/>
  <c r="H1455" i="1" s="1"/>
  <c r="F1456" i="1"/>
  <c r="G1456" i="1" s="1"/>
  <c r="H1456" i="1" s="1"/>
  <c r="F1457" i="1"/>
  <c r="G1457" i="1" s="1"/>
  <c r="H1457" i="1" s="1"/>
  <c r="F1458" i="1"/>
  <c r="G1458" i="1" s="1"/>
  <c r="H1458" i="1" s="1"/>
  <c r="F1459" i="1"/>
  <c r="G1459" i="1" s="1"/>
  <c r="H1459" i="1" s="1"/>
  <c r="F1460" i="1"/>
  <c r="G1460" i="1" s="1"/>
  <c r="H1460" i="1" s="1"/>
  <c r="F1461" i="1"/>
  <c r="G1461" i="1" s="1"/>
  <c r="H1461" i="1" s="1"/>
  <c r="F1462" i="1"/>
  <c r="G1462" i="1" s="1"/>
  <c r="H1462" i="1" s="1"/>
  <c r="F1463" i="1"/>
  <c r="G1463" i="1" s="1"/>
  <c r="H1463" i="1" s="1"/>
  <c r="F1464" i="1"/>
  <c r="G1464" i="1" s="1"/>
  <c r="H1464" i="1" s="1"/>
  <c r="F1465" i="1"/>
  <c r="G1465" i="1" s="1"/>
  <c r="H1465" i="1" s="1"/>
  <c r="F1466" i="1"/>
  <c r="G1466" i="1" s="1"/>
  <c r="H1466" i="1" s="1"/>
  <c r="F1467" i="1"/>
  <c r="G1467" i="1" s="1"/>
  <c r="H1467" i="1" s="1"/>
  <c r="F1468" i="1"/>
  <c r="G1468" i="1" s="1"/>
  <c r="H1468" i="1" s="1"/>
  <c r="F1469" i="1"/>
  <c r="G1469" i="1" s="1"/>
  <c r="H1469" i="1" s="1"/>
  <c r="F1470" i="1"/>
  <c r="G1470" i="1" s="1"/>
  <c r="H1470" i="1" s="1"/>
  <c r="F1471" i="1"/>
  <c r="G1471" i="1" s="1"/>
  <c r="H1471" i="1" s="1"/>
  <c r="F1472" i="1"/>
  <c r="G1472" i="1" s="1"/>
  <c r="H1472" i="1" s="1"/>
  <c r="F1473" i="1"/>
  <c r="G1473" i="1" s="1"/>
  <c r="H1473" i="1" s="1"/>
  <c r="F1474" i="1"/>
  <c r="G1474" i="1" s="1"/>
  <c r="H1474" i="1" s="1"/>
  <c r="F1475" i="1"/>
  <c r="G1475" i="1" s="1"/>
  <c r="H1475" i="1" s="1"/>
  <c r="F1476" i="1"/>
  <c r="G1476" i="1" s="1"/>
  <c r="H1476" i="1" s="1"/>
  <c r="F1477" i="1"/>
  <c r="G1477" i="1" s="1"/>
  <c r="H1477" i="1" s="1"/>
  <c r="F1478" i="1"/>
  <c r="G1478" i="1" s="1"/>
  <c r="H1478" i="1" s="1"/>
  <c r="F1479" i="1"/>
  <c r="G1479" i="1" s="1"/>
  <c r="H1479" i="1" s="1"/>
  <c r="F1480" i="1"/>
  <c r="G1480" i="1" s="1"/>
  <c r="H1480" i="1" s="1"/>
  <c r="F1481" i="1"/>
  <c r="G1481" i="1" s="1"/>
  <c r="H1481" i="1" s="1"/>
  <c r="F1482" i="1"/>
  <c r="G1482" i="1" s="1"/>
  <c r="H1482" i="1" s="1"/>
  <c r="F1483" i="1"/>
  <c r="G1483" i="1" s="1"/>
  <c r="H1483" i="1" s="1"/>
  <c r="F1484" i="1"/>
  <c r="G1484" i="1" s="1"/>
  <c r="H1484" i="1" s="1"/>
  <c r="F1485" i="1"/>
  <c r="G1485" i="1" s="1"/>
  <c r="H1485" i="1" s="1"/>
  <c r="F1486" i="1"/>
  <c r="G1486" i="1" s="1"/>
  <c r="H1486" i="1" s="1"/>
  <c r="F1487" i="1"/>
  <c r="G1487" i="1" s="1"/>
  <c r="H1487" i="1" s="1"/>
  <c r="F1488" i="1"/>
  <c r="G1488" i="1" s="1"/>
  <c r="H1488" i="1" s="1"/>
  <c r="F1489" i="1"/>
  <c r="G1489" i="1" s="1"/>
  <c r="H1489" i="1" s="1"/>
  <c r="F1490" i="1"/>
  <c r="G1490" i="1" s="1"/>
  <c r="H1490" i="1" s="1"/>
  <c r="F1491" i="1"/>
  <c r="G1491" i="1" s="1"/>
  <c r="H1491" i="1" s="1"/>
  <c r="F1492" i="1"/>
  <c r="G1492" i="1" s="1"/>
  <c r="H1492" i="1" s="1"/>
  <c r="F1493" i="1"/>
  <c r="G1493" i="1" s="1"/>
  <c r="H1493" i="1" s="1"/>
  <c r="F1494" i="1"/>
  <c r="G1494" i="1" s="1"/>
  <c r="H1494" i="1" s="1"/>
  <c r="F1495" i="1"/>
  <c r="G1495" i="1" s="1"/>
  <c r="H1495" i="1" s="1"/>
  <c r="F1496" i="1"/>
  <c r="G1496" i="1" s="1"/>
  <c r="H1496" i="1" s="1"/>
  <c r="F1497" i="1"/>
  <c r="G1497" i="1" s="1"/>
  <c r="H1497" i="1" s="1"/>
  <c r="F1498" i="1"/>
  <c r="G1498" i="1" s="1"/>
  <c r="H1498" i="1" s="1"/>
  <c r="F1499" i="1"/>
  <c r="G1499" i="1" s="1"/>
  <c r="H1499" i="1" s="1"/>
  <c r="F1500" i="1"/>
  <c r="G1500" i="1" s="1"/>
  <c r="H1500" i="1" s="1"/>
  <c r="F1501" i="1"/>
  <c r="G1501" i="1" s="1"/>
  <c r="H1501" i="1" s="1"/>
  <c r="F1502" i="1"/>
  <c r="G1502" i="1" s="1"/>
  <c r="H1502" i="1" s="1"/>
  <c r="F1503" i="1"/>
  <c r="G1503" i="1" s="1"/>
  <c r="H1503" i="1" s="1"/>
  <c r="F1504" i="1"/>
  <c r="G1504" i="1" s="1"/>
  <c r="H1504" i="1" s="1"/>
  <c r="F1505" i="1"/>
  <c r="G1505" i="1" s="1"/>
  <c r="H1505" i="1" s="1"/>
  <c r="F1506" i="1"/>
  <c r="G1506" i="1" s="1"/>
  <c r="H1506" i="1" s="1"/>
  <c r="F1507" i="1"/>
  <c r="G1507" i="1" s="1"/>
  <c r="H1507" i="1" s="1"/>
  <c r="F1508" i="1"/>
  <c r="G1508" i="1" s="1"/>
  <c r="H1508" i="1" s="1"/>
  <c r="F1509" i="1"/>
  <c r="G1509" i="1" s="1"/>
  <c r="H1509" i="1" s="1"/>
  <c r="F1510" i="1"/>
  <c r="G1510" i="1" s="1"/>
  <c r="H1510" i="1" s="1"/>
  <c r="F1511" i="1"/>
  <c r="G1511" i="1" s="1"/>
  <c r="H1511" i="1" s="1"/>
  <c r="F1512" i="1"/>
  <c r="G1512" i="1" s="1"/>
  <c r="H1512" i="1" s="1"/>
  <c r="F1513" i="1"/>
  <c r="G1513" i="1" s="1"/>
  <c r="H1513" i="1" s="1"/>
  <c r="F1432" i="1"/>
  <c r="G1432" i="1" s="1"/>
  <c r="H1432" i="1" s="1"/>
  <c r="F1345" i="1"/>
  <c r="G1345" i="1" s="1"/>
  <c r="H1345" i="1" s="1"/>
  <c r="F1346" i="1"/>
  <c r="G1346" i="1" s="1"/>
  <c r="H1346" i="1" s="1"/>
  <c r="F1347" i="1"/>
  <c r="G1347" i="1" s="1"/>
  <c r="H1347" i="1" s="1"/>
  <c r="F1348" i="1"/>
  <c r="G1348" i="1" s="1"/>
  <c r="H1348" i="1" s="1"/>
  <c r="F1349" i="1"/>
  <c r="G1349" i="1" s="1"/>
  <c r="H1349" i="1" s="1"/>
  <c r="F1350" i="1"/>
  <c r="G1350" i="1" s="1"/>
  <c r="H1350" i="1" s="1"/>
  <c r="F1351" i="1"/>
  <c r="G1351" i="1" s="1"/>
  <c r="H1351" i="1" s="1"/>
  <c r="F1352" i="1"/>
  <c r="G1352" i="1" s="1"/>
  <c r="H1352" i="1" s="1"/>
  <c r="F1353" i="1"/>
  <c r="G1353" i="1" s="1"/>
  <c r="H1353" i="1" s="1"/>
  <c r="F1354" i="1"/>
  <c r="G1354" i="1" s="1"/>
  <c r="H1354" i="1" s="1"/>
  <c r="F1355" i="1"/>
  <c r="G1355" i="1" s="1"/>
  <c r="H1355" i="1" s="1"/>
  <c r="F1356" i="1"/>
  <c r="G1356" i="1" s="1"/>
  <c r="H1356" i="1" s="1"/>
  <c r="F1357" i="1"/>
  <c r="G1357" i="1" s="1"/>
  <c r="H1357" i="1" s="1"/>
  <c r="F1358" i="1"/>
  <c r="G1358" i="1" s="1"/>
  <c r="H1358" i="1" s="1"/>
  <c r="F1359" i="1"/>
  <c r="G1359" i="1" s="1"/>
  <c r="H1359" i="1" s="1"/>
  <c r="F1360" i="1"/>
  <c r="G1360" i="1" s="1"/>
  <c r="H1360" i="1" s="1"/>
  <c r="F1361" i="1"/>
  <c r="G1361" i="1" s="1"/>
  <c r="H1361" i="1" s="1"/>
  <c r="F1362" i="1"/>
  <c r="G1362" i="1" s="1"/>
  <c r="H1362" i="1" s="1"/>
  <c r="F1363" i="1"/>
  <c r="G1363" i="1" s="1"/>
  <c r="H1363" i="1" s="1"/>
  <c r="F1364" i="1"/>
  <c r="G1364" i="1" s="1"/>
  <c r="H1364" i="1" s="1"/>
  <c r="F1365" i="1"/>
  <c r="G1365" i="1" s="1"/>
  <c r="H1365" i="1" s="1"/>
  <c r="F1366" i="1"/>
  <c r="G1366" i="1" s="1"/>
  <c r="H1366" i="1" s="1"/>
  <c r="F1367" i="1"/>
  <c r="G1367" i="1" s="1"/>
  <c r="H1367" i="1" s="1"/>
  <c r="F1368" i="1"/>
  <c r="G1368" i="1" s="1"/>
  <c r="H1368" i="1" s="1"/>
  <c r="F1369" i="1"/>
  <c r="G1369" i="1" s="1"/>
  <c r="H1369" i="1" s="1"/>
  <c r="F1370" i="1"/>
  <c r="G1370" i="1" s="1"/>
  <c r="H1370" i="1" s="1"/>
  <c r="F1371" i="1"/>
  <c r="G1371" i="1" s="1"/>
  <c r="H1371" i="1" s="1"/>
  <c r="F1372" i="1"/>
  <c r="G1372" i="1" s="1"/>
  <c r="H1372" i="1" s="1"/>
  <c r="F1373" i="1"/>
  <c r="G1373" i="1" s="1"/>
  <c r="H1373" i="1" s="1"/>
  <c r="F1374" i="1"/>
  <c r="G1374" i="1" s="1"/>
  <c r="H1374" i="1" s="1"/>
  <c r="F1375" i="1"/>
  <c r="G1375" i="1" s="1"/>
  <c r="H1375" i="1" s="1"/>
  <c r="F1376" i="1"/>
  <c r="G1376" i="1" s="1"/>
  <c r="H1376" i="1" s="1"/>
  <c r="F1377" i="1"/>
  <c r="G1377" i="1" s="1"/>
  <c r="H1377" i="1" s="1"/>
  <c r="F1378" i="1"/>
  <c r="G1378" i="1" s="1"/>
  <c r="H1378" i="1" s="1"/>
  <c r="F1379" i="1"/>
  <c r="G1379" i="1" s="1"/>
  <c r="H1379" i="1" s="1"/>
  <c r="F1380" i="1"/>
  <c r="G1380" i="1" s="1"/>
  <c r="H1380" i="1" s="1"/>
  <c r="F1381" i="1"/>
  <c r="G1381" i="1" s="1"/>
  <c r="H1381" i="1" s="1"/>
  <c r="F1382" i="1"/>
  <c r="G1382" i="1" s="1"/>
  <c r="H1382" i="1" s="1"/>
  <c r="F1383" i="1"/>
  <c r="G1383" i="1" s="1"/>
  <c r="H1383" i="1" s="1"/>
  <c r="F1384" i="1"/>
  <c r="G1384" i="1" s="1"/>
  <c r="H1384" i="1" s="1"/>
  <c r="F1385" i="1"/>
  <c r="G1385" i="1" s="1"/>
  <c r="H1385" i="1" s="1"/>
  <c r="F1386" i="1"/>
  <c r="G1386" i="1" s="1"/>
  <c r="H1386" i="1" s="1"/>
  <c r="F1387" i="1"/>
  <c r="G1387" i="1" s="1"/>
  <c r="H1387" i="1" s="1"/>
  <c r="F1388" i="1"/>
  <c r="G1388" i="1" s="1"/>
  <c r="H1388" i="1" s="1"/>
  <c r="F1389" i="1"/>
  <c r="G1389" i="1" s="1"/>
  <c r="H1389" i="1" s="1"/>
  <c r="F1390" i="1"/>
  <c r="G1390" i="1" s="1"/>
  <c r="H1390" i="1" s="1"/>
  <c r="F1391" i="1"/>
  <c r="G1391" i="1" s="1"/>
  <c r="H1391" i="1" s="1"/>
  <c r="F1392" i="1"/>
  <c r="G1392" i="1" s="1"/>
  <c r="H1392" i="1" s="1"/>
  <c r="F1393" i="1"/>
  <c r="G1393" i="1" s="1"/>
  <c r="H1393" i="1" s="1"/>
  <c r="F1394" i="1"/>
  <c r="G1394" i="1" s="1"/>
  <c r="H1394" i="1" s="1"/>
  <c r="F1395" i="1"/>
  <c r="G1395" i="1" s="1"/>
  <c r="H1395" i="1" s="1"/>
  <c r="F1396" i="1"/>
  <c r="G1396" i="1" s="1"/>
  <c r="H1396" i="1" s="1"/>
  <c r="F1397" i="1"/>
  <c r="G1397" i="1" s="1"/>
  <c r="H1397" i="1" s="1"/>
  <c r="F1398" i="1"/>
  <c r="G1398" i="1" s="1"/>
  <c r="H1398" i="1" s="1"/>
  <c r="F1399" i="1"/>
  <c r="G1399" i="1" s="1"/>
  <c r="H1399" i="1" s="1"/>
  <c r="F1400" i="1"/>
  <c r="G1400" i="1" s="1"/>
  <c r="H1400" i="1" s="1"/>
  <c r="F1401" i="1"/>
  <c r="G1401" i="1" s="1"/>
  <c r="H1401" i="1" s="1"/>
  <c r="F1402" i="1"/>
  <c r="G1402" i="1" s="1"/>
  <c r="H1402" i="1" s="1"/>
  <c r="F1403" i="1"/>
  <c r="G1403" i="1" s="1"/>
  <c r="H1403" i="1" s="1"/>
  <c r="F1404" i="1"/>
  <c r="G1404" i="1" s="1"/>
  <c r="H1404" i="1" s="1"/>
  <c r="F1405" i="1"/>
  <c r="G1405" i="1" s="1"/>
  <c r="H1405" i="1" s="1"/>
  <c r="F1406" i="1"/>
  <c r="G1406" i="1" s="1"/>
  <c r="H1406" i="1" s="1"/>
  <c r="F1407" i="1"/>
  <c r="G1407" i="1" s="1"/>
  <c r="H1407" i="1" s="1"/>
  <c r="F1408" i="1"/>
  <c r="G1408" i="1" s="1"/>
  <c r="H1408" i="1" s="1"/>
  <c r="F1409" i="1"/>
  <c r="G1409" i="1" s="1"/>
  <c r="H1409" i="1" s="1"/>
  <c r="F1410" i="1"/>
  <c r="G1410" i="1" s="1"/>
  <c r="H1410" i="1" s="1"/>
  <c r="F1411" i="1"/>
  <c r="G1411" i="1" s="1"/>
  <c r="H1411" i="1" s="1"/>
  <c r="F1412" i="1"/>
  <c r="G1412" i="1" s="1"/>
  <c r="H1412" i="1" s="1"/>
  <c r="F1413" i="1"/>
  <c r="G1413" i="1" s="1"/>
  <c r="H1413" i="1" s="1"/>
  <c r="F1414" i="1"/>
  <c r="G1414" i="1" s="1"/>
  <c r="H1414" i="1" s="1"/>
  <c r="F1415" i="1"/>
  <c r="G1415" i="1" s="1"/>
  <c r="H1415" i="1" s="1"/>
  <c r="F1416" i="1"/>
  <c r="G1416" i="1" s="1"/>
  <c r="H1416" i="1" s="1"/>
  <c r="F1417" i="1"/>
  <c r="G1417" i="1" s="1"/>
  <c r="H1417" i="1" s="1"/>
  <c r="F1418" i="1"/>
  <c r="G1418" i="1" s="1"/>
  <c r="H1418" i="1" s="1"/>
  <c r="F1419" i="1"/>
  <c r="G1419" i="1" s="1"/>
  <c r="H1419" i="1" s="1"/>
  <c r="F1420" i="1"/>
  <c r="G1420" i="1" s="1"/>
  <c r="H1420" i="1" s="1"/>
  <c r="F1421" i="1"/>
  <c r="G1421" i="1" s="1"/>
  <c r="H1421" i="1" s="1"/>
  <c r="F1422" i="1"/>
  <c r="G1422" i="1" s="1"/>
  <c r="H1422" i="1" s="1"/>
  <c r="F1423" i="1"/>
  <c r="G1423" i="1" s="1"/>
  <c r="H1423" i="1" s="1"/>
  <c r="F1424" i="1"/>
  <c r="G1424" i="1" s="1"/>
  <c r="H1424" i="1" s="1"/>
  <c r="F1425" i="1"/>
  <c r="G1425" i="1" s="1"/>
  <c r="H1425" i="1" s="1"/>
  <c r="F1426" i="1"/>
  <c r="G1426" i="1" s="1"/>
  <c r="H1426" i="1" s="1"/>
  <c r="F1427" i="1"/>
  <c r="G1427" i="1" s="1"/>
  <c r="H1427" i="1" s="1"/>
  <c r="F1428" i="1"/>
  <c r="G1428" i="1" s="1"/>
  <c r="H1428" i="1" s="1"/>
  <c r="F1429" i="1"/>
  <c r="G1429" i="1" s="1"/>
  <c r="H1429" i="1" s="1"/>
  <c r="F1430" i="1"/>
  <c r="G1430" i="1" s="1"/>
  <c r="H1430" i="1" s="1"/>
  <c r="F1344" i="1"/>
  <c r="G1344" i="1" s="1"/>
  <c r="H1344" i="1" s="1"/>
  <c r="F1261" i="1"/>
  <c r="G1261" i="1" s="1"/>
  <c r="H1261" i="1" s="1"/>
  <c r="F1262" i="1"/>
  <c r="G1262" i="1" s="1"/>
  <c r="H1262" i="1" s="1"/>
  <c r="F1263" i="1"/>
  <c r="G1263" i="1" s="1"/>
  <c r="H1263" i="1" s="1"/>
  <c r="F1264" i="1"/>
  <c r="G1264" i="1" s="1"/>
  <c r="H1264" i="1" s="1"/>
  <c r="F1265" i="1"/>
  <c r="G1265" i="1" s="1"/>
  <c r="H1265" i="1" s="1"/>
  <c r="F1266" i="1"/>
  <c r="G1266" i="1" s="1"/>
  <c r="H1266" i="1" s="1"/>
  <c r="F1267" i="1"/>
  <c r="G1267" i="1" s="1"/>
  <c r="H1267" i="1" s="1"/>
  <c r="F1268" i="1"/>
  <c r="G1268" i="1" s="1"/>
  <c r="H1268" i="1" s="1"/>
  <c r="F1269" i="1"/>
  <c r="G1269" i="1" s="1"/>
  <c r="H1269" i="1" s="1"/>
  <c r="F1270" i="1"/>
  <c r="G1270" i="1" s="1"/>
  <c r="H1270" i="1" s="1"/>
  <c r="F1271" i="1"/>
  <c r="G1271" i="1" s="1"/>
  <c r="H1271" i="1" s="1"/>
  <c r="F1272" i="1"/>
  <c r="G1272" i="1" s="1"/>
  <c r="H1272" i="1" s="1"/>
  <c r="F1273" i="1"/>
  <c r="G1273" i="1" s="1"/>
  <c r="H1273" i="1" s="1"/>
  <c r="F1274" i="1"/>
  <c r="G1274" i="1" s="1"/>
  <c r="H1274" i="1" s="1"/>
  <c r="F1275" i="1"/>
  <c r="G1275" i="1" s="1"/>
  <c r="H1275" i="1" s="1"/>
  <c r="F1276" i="1"/>
  <c r="G1276" i="1" s="1"/>
  <c r="H1276" i="1" s="1"/>
  <c r="F1277" i="1"/>
  <c r="G1277" i="1" s="1"/>
  <c r="H1277" i="1" s="1"/>
  <c r="F1278" i="1"/>
  <c r="G1278" i="1" s="1"/>
  <c r="H1278" i="1" s="1"/>
  <c r="F1279" i="1"/>
  <c r="G1279" i="1" s="1"/>
  <c r="H1279" i="1" s="1"/>
  <c r="F1280" i="1"/>
  <c r="G1280" i="1" s="1"/>
  <c r="H1280" i="1" s="1"/>
  <c r="F1281" i="1"/>
  <c r="G1281" i="1" s="1"/>
  <c r="H1281" i="1" s="1"/>
  <c r="F1282" i="1"/>
  <c r="G1282" i="1" s="1"/>
  <c r="H1282" i="1" s="1"/>
  <c r="F1283" i="1"/>
  <c r="G1283" i="1" s="1"/>
  <c r="H1283" i="1" s="1"/>
  <c r="F1284" i="1"/>
  <c r="G1284" i="1" s="1"/>
  <c r="H1284" i="1" s="1"/>
  <c r="F1285" i="1"/>
  <c r="G1285" i="1" s="1"/>
  <c r="H1285" i="1" s="1"/>
  <c r="F1286" i="1"/>
  <c r="G1286" i="1" s="1"/>
  <c r="H1286" i="1" s="1"/>
  <c r="F1287" i="1"/>
  <c r="G1287" i="1" s="1"/>
  <c r="H1287" i="1" s="1"/>
  <c r="F1288" i="1"/>
  <c r="G1288" i="1" s="1"/>
  <c r="H1288" i="1" s="1"/>
  <c r="F1289" i="1"/>
  <c r="G1289" i="1" s="1"/>
  <c r="H1289" i="1" s="1"/>
  <c r="F1290" i="1"/>
  <c r="G1290" i="1" s="1"/>
  <c r="H1290" i="1" s="1"/>
  <c r="F1291" i="1"/>
  <c r="G1291" i="1" s="1"/>
  <c r="H1291" i="1" s="1"/>
  <c r="F1292" i="1"/>
  <c r="G1292" i="1" s="1"/>
  <c r="H1292" i="1" s="1"/>
  <c r="F1293" i="1"/>
  <c r="G1293" i="1" s="1"/>
  <c r="H1293" i="1" s="1"/>
  <c r="F1294" i="1"/>
  <c r="G1294" i="1" s="1"/>
  <c r="H1294" i="1" s="1"/>
  <c r="F1295" i="1"/>
  <c r="G1295" i="1" s="1"/>
  <c r="H1295" i="1" s="1"/>
  <c r="F1296" i="1"/>
  <c r="G1296" i="1" s="1"/>
  <c r="H1296" i="1" s="1"/>
  <c r="F1297" i="1"/>
  <c r="G1297" i="1" s="1"/>
  <c r="H1297" i="1" s="1"/>
  <c r="F1298" i="1"/>
  <c r="G1298" i="1" s="1"/>
  <c r="H1298" i="1" s="1"/>
  <c r="F1299" i="1"/>
  <c r="G1299" i="1" s="1"/>
  <c r="H1299" i="1" s="1"/>
  <c r="F1300" i="1"/>
  <c r="G1300" i="1" s="1"/>
  <c r="H1300" i="1" s="1"/>
  <c r="F1301" i="1"/>
  <c r="G1301" i="1" s="1"/>
  <c r="H1301" i="1" s="1"/>
  <c r="F1302" i="1"/>
  <c r="G1302" i="1" s="1"/>
  <c r="H1302" i="1" s="1"/>
  <c r="F1303" i="1"/>
  <c r="G1303" i="1" s="1"/>
  <c r="H1303" i="1" s="1"/>
  <c r="F1304" i="1"/>
  <c r="G1304" i="1" s="1"/>
  <c r="H1304" i="1" s="1"/>
  <c r="F1305" i="1"/>
  <c r="G1305" i="1" s="1"/>
  <c r="H1305" i="1" s="1"/>
  <c r="F1306" i="1"/>
  <c r="G1306" i="1" s="1"/>
  <c r="H1306" i="1" s="1"/>
  <c r="F1307" i="1"/>
  <c r="G1307" i="1" s="1"/>
  <c r="H1307" i="1" s="1"/>
  <c r="F1308" i="1"/>
  <c r="G1308" i="1" s="1"/>
  <c r="H1308" i="1" s="1"/>
  <c r="F1309" i="1"/>
  <c r="G1309" i="1" s="1"/>
  <c r="H1309" i="1" s="1"/>
  <c r="F1310" i="1"/>
  <c r="G1310" i="1" s="1"/>
  <c r="H1310" i="1" s="1"/>
  <c r="F1311" i="1"/>
  <c r="G1311" i="1" s="1"/>
  <c r="H1311" i="1" s="1"/>
  <c r="F1312" i="1"/>
  <c r="G1312" i="1" s="1"/>
  <c r="H1312" i="1" s="1"/>
  <c r="F1313" i="1"/>
  <c r="G1313" i="1" s="1"/>
  <c r="H1313" i="1" s="1"/>
  <c r="F1314" i="1"/>
  <c r="G1314" i="1" s="1"/>
  <c r="H1314" i="1" s="1"/>
  <c r="F1315" i="1"/>
  <c r="G1315" i="1" s="1"/>
  <c r="H1315" i="1" s="1"/>
  <c r="F1316" i="1"/>
  <c r="G1316" i="1" s="1"/>
  <c r="H1316" i="1" s="1"/>
  <c r="F1317" i="1"/>
  <c r="G1317" i="1" s="1"/>
  <c r="H1317" i="1" s="1"/>
  <c r="F1318" i="1"/>
  <c r="G1318" i="1" s="1"/>
  <c r="H1318" i="1" s="1"/>
  <c r="F1319" i="1"/>
  <c r="G1319" i="1" s="1"/>
  <c r="H1319" i="1" s="1"/>
  <c r="F1320" i="1"/>
  <c r="G1320" i="1" s="1"/>
  <c r="H1320" i="1" s="1"/>
  <c r="F1321" i="1"/>
  <c r="G1321" i="1" s="1"/>
  <c r="H1321" i="1" s="1"/>
  <c r="F1322" i="1"/>
  <c r="G1322" i="1" s="1"/>
  <c r="H1322" i="1" s="1"/>
  <c r="F1323" i="1"/>
  <c r="G1323" i="1" s="1"/>
  <c r="H1323" i="1" s="1"/>
  <c r="F1324" i="1"/>
  <c r="G1324" i="1" s="1"/>
  <c r="H1324" i="1" s="1"/>
  <c r="F1325" i="1"/>
  <c r="G1325" i="1" s="1"/>
  <c r="H1325" i="1" s="1"/>
  <c r="F1326" i="1"/>
  <c r="G1326" i="1" s="1"/>
  <c r="H1326" i="1" s="1"/>
  <c r="F1327" i="1"/>
  <c r="G1327" i="1" s="1"/>
  <c r="H1327" i="1" s="1"/>
  <c r="F1328" i="1"/>
  <c r="G1328" i="1" s="1"/>
  <c r="H1328" i="1" s="1"/>
  <c r="F1329" i="1"/>
  <c r="G1329" i="1" s="1"/>
  <c r="H1329" i="1" s="1"/>
  <c r="F1330" i="1"/>
  <c r="G1330" i="1" s="1"/>
  <c r="H1330" i="1" s="1"/>
  <c r="F1331" i="1"/>
  <c r="G1331" i="1" s="1"/>
  <c r="H1331" i="1" s="1"/>
  <c r="F1332" i="1"/>
  <c r="G1332" i="1" s="1"/>
  <c r="H1332" i="1" s="1"/>
  <c r="F1333" i="1"/>
  <c r="G1333" i="1" s="1"/>
  <c r="H1333" i="1" s="1"/>
  <c r="F1334" i="1"/>
  <c r="G1334" i="1" s="1"/>
  <c r="H1334" i="1" s="1"/>
  <c r="F1335" i="1"/>
  <c r="G1335" i="1" s="1"/>
  <c r="H1335" i="1" s="1"/>
  <c r="F1336" i="1"/>
  <c r="G1336" i="1" s="1"/>
  <c r="H1336" i="1" s="1"/>
  <c r="F1337" i="1"/>
  <c r="G1337" i="1" s="1"/>
  <c r="H1337" i="1" s="1"/>
  <c r="F1338" i="1"/>
  <c r="G1338" i="1" s="1"/>
  <c r="H1338" i="1" s="1"/>
  <c r="F1339" i="1"/>
  <c r="G1339" i="1" s="1"/>
  <c r="H1339" i="1" s="1"/>
  <c r="F1340" i="1"/>
  <c r="G1340" i="1" s="1"/>
  <c r="H1340" i="1" s="1"/>
  <c r="F1341" i="1"/>
  <c r="G1341" i="1" s="1"/>
  <c r="H1341" i="1" s="1"/>
  <c r="F1342" i="1"/>
  <c r="G1342" i="1" s="1"/>
  <c r="H1342" i="1" s="1"/>
  <c r="F1260" i="1"/>
  <c r="G1260" i="1" s="1"/>
  <c r="H1260" i="1" s="1"/>
  <c r="F1246" i="1"/>
  <c r="G1246" i="1" s="1"/>
  <c r="H1246" i="1" s="1"/>
  <c r="F1247" i="1"/>
  <c r="G1247" i="1" s="1"/>
  <c r="H1247" i="1" s="1"/>
  <c r="F1248" i="1"/>
  <c r="G1248" i="1" s="1"/>
  <c r="H1248" i="1" s="1"/>
  <c r="F1249" i="1"/>
  <c r="G1249" i="1" s="1"/>
  <c r="H1249" i="1" s="1"/>
  <c r="F1250" i="1"/>
  <c r="G1250" i="1" s="1"/>
  <c r="H1250" i="1" s="1"/>
  <c r="F1251" i="1"/>
  <c r="G1251" i="1" s="1"/>
  <c r="H1251" i="1" s="1"/>
  <c r="F1252" i="1"/>
  <c r="G1252" i="1" s="1"/>
  <c r="H1252" i="1" s="1"/>
  <c r="F1253" i="1"/>
  <c r="G1253" i="1" s="1"/>
  <c r="H1253" i="1" s="1"/>
  <c r="F1254" i="1"/>
  <c r="G1254" i="1" s="1"/>
  <c r="H1254" i="1" s="1"/>
  <c r="F1255" i="1"/>
  <c r="G1255" i="1" s="1"/>
  <c r="H1255" i="1" s="1"/>
  <c r="F1256" i="1"/>
  <c r="G1256" i="1" s="1"/>
  <c r="H1256" i="1" s="1"/>
  <c r="F1257" i="1"/>
  <c r="G1257" i="1" s="1"/>
  <c r="H1257" i="1" s="1"/>
  <c r="F1258" i="1"/>
  <c r="G1258" i="1" s="1"/>
  <c r="H1258" i="1" s="1"/>
  <c r="F1245" i="1"/>
  <c r="G1245" i="1" s="1"/>
  <c r="H1245" i="1" s="1"/>
  <c r="F1221" i="1"/>
  <c r="G1221" i="1" s="1"/>
  <c r="H1221" i="1" s="1"/>
  <c r="F1222" i="1"/>
  <c r="G1222" i="1" s="1"/>
  <c r="H1222" i="1" s="1"/>
  <c r="F1223" i="1"/>
  <c r="G1223" i="1" s="1"/>
  <c r="H1223" i="1" s="1"/>
  <c r="F1224" i="1"/>
  <c r="G1224" i="1" s="1"/>
  <c r="H1224" i="1" s="1"/>
  <c r="F1225" i="1"/>
  <c r="G1225" i="1" s="1"/>
  <c r="H1225" i="1" s="1"/>
  <c r="F1226" i="1"/>
  <c r="G1226" i="1" s="1"/>
  <c r="H1226" i="1" s="1"/>
  <c r="F1227" i="1"/>
  <c r="G1227" i="1" s="1"/>
  <c r="H1227" i="1" s="1"/>
  <c r="F1228" i="1"/>
  <c r="G1228" i="1" s="1"/>
  <c r="H1228" i="1" s="1"/>
  <c r="F1229" i="1"/>
  <c r="G1229" i="1" s="1"/>
  <c r="H1229" i="1" s="1"/>
  <c r="F1230" i="1"/>
  <c r="G1230" i="1" s="1"/>
  <c r="H1230" i="1" s="1"/>
  <c r="F1231" i="1"/>
  <c r="G1231" i="1" s="1"/>
  <c r="H1231" i="1" s="1"/>
  <c r="F1232" i="1"/>
  <c r="G1232" i="1" s="1"/>
  <c r="H1232" i="1" s="1"/>
  <c r="F1233" i="1"/>
  <c r="G1233" i="1" s="1"/>
  <c r="H1233" i="1" s="1"/>
  <c r="F1234" i="1"/>
  <c r="G1234" i="1" s="1"/>
  <c r="H1234" i="1" s="1"/>
  <c r="F1235" i="1"/>
  <c r="G1235" i="1" s="1"/>
  <c r="H1235" i="1" s="1"/>
  <c r="F1236" i="1"/>
  <c r="G1236" i="1" s="1"/>
  <c r="H1236" i="1" s="1"/>
  <c r="F1237" i="1"/>
  <c r="G1237" i="1" s="1"/>
  <c r="H1237" i="1" s="1"/>
  <c r="F1238" i="1"/>
  <c r="G1238" i="1" s="1"/>
  <c r="H1238" i="1" s="1"/>
  <c r="F1239" i="1"/>
  <c r="G1239" i="1" s="1"/>
  <c r="H1239" i="1" s="1"/>
  <c r="F1240" i="1"/>
  <c r="G1240" i="1" s="1"/>
  <c r="H1240" i="1" s="1"/>
  <c r="F1241" i="1"/>
  <c r="G1241" i="1" s="1"/>
  <c r="H1241" i="1" s="1"/>
  <c r="F1242" i="1"/>
  <c r="G1242" i="1" s="1"/>
  <c r="H1242" i="1" s="1"/>
  <c r="F1243" i="1"/>
  <c r="G1243" i="1" s="1"/>
  <c r="H1243" i="1" s="1"/>
  <c r="F1220" i="1"/>
  <c r="G1220" i="1" s="1"/>
  <c r="H1220" i="1" s="1"/>
  <c r="F1204" i="1"/>
  <c r="G1204" i="1" s="1"/>
  <c r="H1204" i="1" s="1"/>
  <c r="F1205" i="1"/>
  <c r="G1205" i="1" s="1"/>
  <c r="H1205" i="1" s="1"/>
  <c r="F1206" i="1"/>
  <c r="G1206" i="1" s="1"/>
  <c r="H1206" i="1" s="1"/>
  <c r="F1207" i="1"/>
  <c r="G1207" i="1" s="1"/>
  <c r="H1207" i="1" s="1"/>
  <c r="F1208" i="1"/>
  <c r="G1208" i="1" s="1"/>
  <c r="H1208" i="1" s="1"/>
  <c r="F1209" i="1"/>
  <c r="G1209" i="1" s="1"/>
  <c r="H1209" i="1" s="1"/>
  <c r="F1210" i="1"/>
  <c r="G1210" i="1" s="1"/>
  <c r="H1210" i="1" s="1"/>
  <c r="F1211" i="1"/>
  <c r="G1211" i="1" s="1"/>
  <c r="H1211" i="1" s="1"/>
  <c r="F1212" i="1"/>
  <c r="G1212" i="1" s="1"/>
  <c r="H1212" i="1" s="1"/>
  <c r="F1213" i="1"/>
  <c r="G1213" i="1" s="1"/>
  <c r="H1213" i="1" s="1"/>
  <c r="F1214" i="1"/>
  <c r="G1214" i="1" s="1"/>
  <c r="H1214" i="1" s="1"/>
  <c r="F1215" i="1"/>
  <c r="G1215" i="1" s="1"/>
  <c r="H1215" i="1" s="1"/>
  <c r="F1216" i="1"/>
  <c r="G1216" i="1" s="1"/>
  <c r="H1216" i="1" s="1"/>
  <c r="F1217" i="1"/>
  <c r="G1217" i="1" s="1"/>
  <c r="H1217" i="1" s="1"/>
  <c r="F1218" i="1"/>
  <c r="G1218" i="1" s="1"/>
  <c r="H1218" i="1" s="1"/>
  <c r="F1203" i="1"/>
  <c r="G1203" i="1" s="1"/>
  <c r="H1203" i="1" s="1"/>
  <c r="F1139" i="1"/>
  <c r="G1139" i="1" s="1"/>
  <c r="H1139" i="1" s="1"/>
  <c r="F1140" i="1"/>
  <c r="G1140" i="1" s="1"/>
  <c r="H1140" i="1" s="1"/>
  <c r="F1141" i="1"/>
  <c r="G1141" i="1" s="1"/>
  <c r="H1141" i="1" s="1"/>
  <c r="F1142" i="1"/>
  <c r="G1142" i="1" s="1"/>
  <c r="H1142" i="1" s="1"/>
  <c r="F1143" i="1"/>
  <c r="G1143" i="1" s="1"/>
  <c r="H1143" i="1" s="1"/>
  <c r="F1144" i="1"/>
  <c r="G1144" i="1" s="1"/>
  <c r="H1144" i="1" s="1"/>
  <c r="F1145" i="1"/>
  <c r="G1145" i="1" s="1"/>
  <c r="H1145" i="1" s="1"/>
  <c r="F1146" i="1"/>
  <c r="G1146" i="1" s="1"/>
  <c r="H1146" i="1" s="1"/>
  <c r="F1147" i="1"/>
  <c r="G1147" i="1" s="1"/>
  <c r="H1147" i="1" s="1"/>
  <c r="F1148" i="1"/>
  <c r="G1148" i="1" s="1"/>
  <c r="H1148" i="1" s="1"/>
  <c r="F1149" i="1"/>
  <c r="G1149" i="1" s="1"/>
  <c r="H1149" i="1" s="1"/>
  <c r="F1150" i="1"/>
  <c r="G1150" i="1" s="1"/>
  <c r="H1150" i="1" s="1"/>
  <c r="F1151" i="1"/>
  <c r="G1151" i="1" s="1"/>
  <c r="H1151" i="1" s="1"/>
  <c r="F1152" i="1"/>
  <c r="G1152" i="1" s="1"/>
  <c r="H1152" i="1" s="1"/>
  <c r="F1153" i="1"/>
  <c r="G1153" i="1" s="1"/>
  <c r="H1153" i="1" s="1"/>
  <c r="F1154" i="1"/>
  <c r="G1154" i="1" s="1"/>
  <c r="H1154" i="1" s="1"/>
  <c r="F1155" i="1"/>
  <c r="G1155" i="1" s="1"/>
  <c r="H1155" i="1" s="1"/>
  <c r="F1156" i="1"/>
  <c r="G1156" i="1" s="1"/>
  <c r="H1156" i="1" s="1"/>
  <c r="F1157" i="1"/>
  <c r="G1157" i="1" s="1"/>
  <c r="H1157" i="1" s="1"/>
  <c r="F1158" i="1"/>
  <c r="G1158" i="1" s="1"/>
  <c r="H1158" i="1" s="1"/>
  <c r="F1159" i="1"/>
  <c r="G1159" i="1" s="1"/>
  <c r="H1159" i="1" s="1"/>
  <c r="F1160" i="1"/>
  <c r="G1160" i="1" s="1"/>
  <c r="H1160" i="1" s="1"/>
  <c r="F1161" i="1"/>
  <c r="G1161" i="1" s="1"/>
  <c r="H1161" i="1" s="1"/>
  <c r="F1162" i="1"/>
  <c r="G1162" i="1" s="1"/>
  <c r="H1162" i="1" s="1"/>
  <c r="F1163" i="1"/>
  <c r="G1163" i="1" s="1"/>
  <c r="H1163" i="1" s="1"/>
  <c r="F1164" i="1"/>
  <c r="G1164" i="1" s="1"/>
  <c r="H1164" i="1" s="1"/>
  <c r="F1165" i="1"/>
  <c r="G1165" i="1" s="1"/>
  <c r="H1165" i="1" s="1"/>
  <c r="F1166" i="1"/>
  <c r="G1166" i="1" s="1"/>
  <c r="H1166" i="1" s="1"/>
  <c r="F1167" i="1"/>
  <c r="G1167" i="1" s="1"/>
  <c r="H1167" i="1" s="1"/>
  <c r="F1168" i="1"/>
  <c r="G1168" i="1" s="1"/>
  <c r="H1168" i="1" s="1"/>
  <c r="F1169" i="1"/>
  <c r="G1169" i="1" s="1"/>
  <c r="H1169" i="1" s="1"/>
  <c r="F1170" i="1"/>
  <c r="G1170" i="1" s="1"/>
  <c r="H1170" i="1" s="1"/>
  <c r="F1171" i="1"/>
  <c r="G1171" i="1" s="1"/>
  <c r="H1171" i="1" s="1"/>
  <c r="F1172" i="1"/>
  <c r="G1172" i="1" s="1"/>
  <c r="H1172" i="1" s="1"/>
  <c r="F1173" i="1"/>
  <c r="G1173" i="1" s="1"/>
  <c r="H1173" i="1" s="1"/>
  <c r="F1174" i="1"/>
  <c r="G1174" i="1" s="1"/>
  <c r="H1174" i="1" s="1"/>
  <c r="F1175" i="1"/>
  <c r="G1175" i="1" s="1"/>
  <c r="H1175" i="1" s="1"/>
  <c r="F1176" i="1"/>
  <c r="G1176" i="1" s="1"/>
  <c r="H1176" i="1" s="1"/>
  <c r="F1177" i="1"/>
  <c r="G1177" i="1" s="1"/>
  <c r="H1177" i="1" s="1"/>
  <c r="F1178" i="1"/>
  <c r="G1178" i="1" s="1"/>
  <c r="H1178" i="1" s="1"/>
  <c r="F1179" i="1"/>
  <c r="G1179" i="1" s="1"/>
  <c r="H1179" i="1" s="1"/>
  <c r="F1180" i="1"/>
  <c r="G1180" i="1" s="1"/>
  <c r="H1180" i="1" s="1"/>
  <c r="F1181" i="1"/>
  <c r="G1181" i="1" s="1"/>
  <c r="H1181" i="1" s="1"/>
  <c r="F1182" i="1"/>
  <c r="G1182" i="1" s="1"/>
  <c r="H1182" i="1" s="1"/>
  <c r="F1183" i="1"/>
  <c r="G1183" i="1" s="1"/>
  <c r="H1183" i="1" s="1"/>
  <c r="F1184" i="1"/>
  <c r="G1184" i="1" s="1"/>
  <c r="H1184" i="1" s="1"/>
  <c r="F1185" i="1"/>
  <c r="G1185" i="1" s="1"/>
  <c r="H1185" i="1" s="1"/>
  <c r="F1186" i="1"/>
  <c r="G1186" i="1" s="1"/>
  <c r="H1186" i="1" s="1"/>
  <c r="F1187" i="1"/>
  <c r="G1187" i="1" s="1"/>
  <c r="H1187" i="1" s="1"/>
  <c r="F1188" i="1"/>
  <c r="G1188" i="1" s="1"/>
  <c r="H1188" i="1" s="1"/>
  <c r="F1189" i="1"/>
  <c r="G1189" i="1" s="1"/>
  <c r="H1189" i="1" s="1"/>
  <c r="F1190" i="1"/>
  <c r="G1190" i="1" s="1"/>
  <c r="H1190" i="1" s="1"/>
  <c r="F1191" i="1"/>
  <c r="G1191" i="1" s="1"/>
  <c r="H1191" i="1" s="1"/>
  <c r="F1192" i="1"/>
  <c r="G1192" i="1" s="1"/>
  <c r="H1192" i="1" s="1"/>
  <c r="F1193" i="1"/>
  <c r="G1193" i="1" s="1"/>
  <c r="H1193" i="1" s="1"/>
  <c r="F1194" i="1"/>
  <c r="G1194" i="1" s="1"/>
  <c r="H1194" i="1" s="1"/>
  <c r="F1195" i="1"/>
  <c r="G1195" i="1" s="1"/>
  <c r="H1195" i="1" s="1"/>
  <c r="F1196" i="1"/>
  <c r="G1196" i="1" s="1"/>
  <c r="H1196" i="1" s="1"/>
  <c r="F1197" i="1"/>
  <c r="G1197" i="1" s="1"/>
  <c r="H1197" i="1" s="1"/>
  <c r="F1198" i="1"/>
  <c r="G1198" i="1" s="1"/>
  <c r="H1198" i="1" s="1"/>
  <c r="F1199" i="1"/>
  <c r="G1199" i="1" s="1"/>
  <c r="H1199" i="1" s="1"/>
  <c r="F1200" i="1"/>
  <c r="G1200" i="1" s="1"/>
  <c r="H1200" i="1" s="1"/>
  <c r="F1201" i="1"/>
  <c r="G1201" i="1" s="1"/>
  <c r="H1201" i="1" s="1"/>
  <c r="F1138" i="1"/>
  <c r="G1138" i="1" s="1"/>
  <c r="H1138" i="1" s="1"/>
  <c r="F1018" i="1"/>
  <c r="G1018" i="1" s="1"/>
  <c r="H1018" i="1" s="1"/>
  <c r="F1019" i="1"/>
  <c r="G1019" i="1" s="1"/>
  <c r="H1019" i="1" s="1"/>
  <c r="F1020" i="1"/>
  <c r="G1020" i="1" s="1"/>
  <c r="H1020" i="1" s="1"/>
  <c r="F1021" i="1"/>
  <c r="G1021" i="1" s="1"/>
  <c r="H1021" i="1" s="1"/>
  <c r="F1022" i="1"/>
  <c r="G1022" i="1" s="1"/>
  <c r="H1022" i="1" s="1"/>
  <c r="F1023" i="1"/>
  <c r="G1023" i="1" s="1"/>
  <c r="H1023" i="1" s="1"/>
  <c r="F1024" i="1"/>
  <c r="G1024" i="1" s="1"/>
  <c r="H1024" i="1" s="1"/>
  <c r="F1025" i="1"/>
  <c r="G1025" i="1" s="1"/>
  <c r="H1025" i="1" s="1"/>
  <c r="F1026" i="1"/>
  <c r="G1026" i="1" s="1"/>
  <c r="H1026" i="1" s="1"/>
  <c r="F1027" i="1"/>
  <c r="G1027" i="1" s="1"/>
  <c r="H1027" i="1" s="1"/>
  <c r="F1028" i="1"/>
  <c r="G1028" i="1" s="1"/>
  <c r="H1028" i="1" s="1"/>
  <c r="F1029" i="1"/>
  <c r="G1029" i="1" s="1"/>
  <c r="H1029" i="1" s="1"/>
  <c r="F1030" i="1"/>
  <c r="G1030" i="1" s="1"/>
  <c r="H1030" i="1" s="1"/>
  <c r="F1031" i="1"/>
  <c r="G1031" i="1" s="1"/>
  <c r="H1031" i="1" s="1"/>
  <c r="F1032" i="1"/>
  <c r="G1032" i="1" s="1"/>
  <c r="H1032" i="1" s="1"/>
  <c r="F1033" i="1"/>
  <c r="G1033" i="1" s="1"/>
  <c r="H1033" i="1" s="1"/>
  <c r="F1034" i="1"/>
  <c r="G1034" i="1" s="1"/>
  <c r="H1034" i="1" s="1"/>
  <c r="F1035" i="1"/>
  <c r="G1035" i="1" s="1"/>
  <c r="H1035" i="1" s="1"/>
  <c r="F1036" i="1"/>
  <c r="G1036" i="1" s="1"/>
  <c r="H1036" i="1" s="1"/>
  <c r="F1037" i="1"/>
  <c r="G1037" i="1" s="1"/>
  <c r="H1037" i="1" s="1"/>
  <c r="F1038" i="1"/>
  <c r="G1038" i="1" s="1"/>
  <c r="H1038" i="1" s="1"/>
  <c r="F1039" i="1"/>
  <c r="G1039" i="1" s="1"/>
  <c r="H1039" i="1" s="1"/>
  <c r="F1040" i="1"/>
  <c r="G1040" i="1" s="1"/>
  <c r="H1040" i="1" s="1"/>
  <c r="F1041" i="1"/>
  <c r="G1041" i="1" s="1"/>
  <c r="H1041" i="1" s="1"/>
  <c r="F1042" i="1"/>
  <c r="G1042" i="1" s="1"/>
  <c r="H1042" i="1" s="1"/>
  <c r="F1043" i="1"/>
  <c r="G1043" i="1" s="1"/>
  <c r="H1043" i="1" s="1"/>
  <c r="F1044" i="1"/>
  <c r="G1044" i="1" s="1"/>
  <c r="H1044" i="1" s="1"/>
  <c r="F1045" i="1"/>
  <c r="G1045" i="1" s="1"/>
  <c r="H1045" i="1" s="1"/>
  <c r="F1046" i="1"/>
  <c r="G1046" i="1" s="1"/>
  <c r="H1046" i="1" s="1"/>
  <c r="F1047" i="1"/>
  <c r="G1047" i="1" s="1"/>
  <c r="H1047" i="1" s="1"/>
  <c r="F1048" i="1"/>
  <c r="G1048" i="1" s="1"/>
  <c r="H1048" i="1" s="1"/>
  <c r="F1049" i="1"/>
  <c r="G1049" i="1" s="1"/>
  <c r="H1049" i="1" s="1"/>
  <c r="F1050" i="1"/>
  <c r="G1050" i="1" s="1"/>
  <c r="H1050" i="1" s="1"/>
  <c r="F1051" i="1"/>
  <c r="G1051" i="1" s="1"/>
  <c r="H1051" i="1" s="1"/>
  <c r="F1052" i="1"/>
  <c r="G1052" i="1" s="1"/>
  <c r="H1052" i="1" s="1"/>
  <c r="F1053" i="1"/>
  <c r="G1053" i="1" s="1"/>
  <c r="H1053" i="1" s="1"/>
  <c r="F1054" i="1"/>
  <c r="G1054" i="1" s="1"/>
  <c r="H1054" i="1" s="1"/>
  <c r="F1055" i="1"/>
  <c r="G1055" i="1" s="1"/>
  <c r="H1055" i="1" s="1"/>
  <c r="F1056" i="1"/>
  <c r="G1056" i="1" s="1"/>
  <c r="H1056" i="1" s="1"/>
  <c r="F1057" i="1"/>
  <c r="G1057" i="1" s="1"/>
  <c r="H1057" i="1" s="1"/>
  <c r="F1058" i="1"/>
  <c r="G1058" i="1" s="1"/>
  <c r="H1058" i="1" s="1"/>
  <c r="F1059" i="1"/>
  <c r="G1059" i="1" s="1"/>
  <c r="H1059" i="1" s="1"/>
  <c r="F1060" i="1"/>
  <c r="G1060" i="1" s="1"/>
  <c r="H1060" i="1" s="1"/>
  <c r="F1061" i="1"/>
  <c r="G1061" i="1" s="1"/>
  <c r="H1061" i="1" s="1"/>
  <c r="F1062" i="1"/>
  <c r="G1062" i="1" s="1"/>
  <c r="H1062" i="1" s="1"/>
  <c r="F1063" i="1"/>
  <c r="G1063" i="1" s="1"/>
  <c r="H1063" i="1" s="1"/>
  <c r="F1064" i="1"/>
  <c r="G1064" i="1" s="1"/>
  <c r="H1064" i="1" s="1"/>
  <c r="F1065" i="1"/>
  <c r="G1065" i="1" s="1"/>
  <c r="H1065" i="1" s="1"/>
  <c r="F1066" i="1"/>
  <c r="G1066" i="1" s="1"/>
  <c r="H1066" i="1" s="1"/>
  <c r="F1067" i="1"/>
  <c r="G1067" i="1" s="1"/>
  <c r="H1067" i="1" s="1"/>
  <c r="F1068" i="1"/>
  <c r="G1068" i="1" s="1"/>
  <c r="H1068" i="1" s="1"/>
  <c r="F1069" i="1"/>
  <c r="G1069" i="1" s="1"/>
  <c r="H1069" i="1" s="1"/>
  <c r="F1070" i="1"/>
  <c r="G1070" i="1" s="1"/>
  <c r="H1070" i="1" s="1"/>
  <c r="F1071" i="1"/>
  <c r="G1071" i="1" s="1"/>
  <c r="H1071" i="1" s="1"/>
  <c r="F1072" i="1"/>
  <c r="G1072" i="1" s="1"/>
  <c r="H1072" i="1" s="1"/>
  <c r="F1073" i="1"/>
  <c r="G1073" i="1" s="1"/>
  <c r="H1073" i="1" s="1"/>
  <c r="F1074" i="1"/>
  <c r="G1074" i="1" s="1"/>
  <c r="H1074" i="1" s="1"/>
  <c r="F1075" i="1"/>
  <c r="G1075" i="1" s="1"/>
  <c r="H1075" i="1" s="1"/>
  <c r="F1076" i="1"/>
  <c r="G1076" i="1" s="1"/>
  <c r="H1076" i="1" s="1"/>
  <c r="F1077" i="1"/>
  <c r="G1077" i="1" s="1"/>
  <c r="H1077" i="1" s="1"/>
  <c r="F1078" i="1"/>
  <c r="G1078" i="1" s="1"/>
  <c r="H1078" i="1" s="1"/>
  <c r="F1079" i="1"/>
  <c r="G1079" i="1" s="1"/>
  <c r="H1079" i="1" s="1"/>
  <c r="F1080" i="1"/>
  <c r="G1080" i="1" s="1"/>
  <c r="H1080" i="1" s="1"/>
  <c r="F1081" i="1"/>
  <c r="G1081" i="1" s="1"/>
  <c r="H1081" i="1" s="1"/>
  <c r="F1082" i="1"/>
  <c r="G1082" i="1" s="1"/>
  <c r="H1082" i="1" s="1"/>
  <c r="F1083" i="1"/>
  <c r="G1083" i="1" s="1"/>
  <c r="H1083" i="1" s="1"/>
  <c r="F1084" i="1"/>
  <c r="G1084" i="1" s="1"/>
  <c r="H1084" i="1" s="1"/>
  <c r="F1085" i="1"/>
  <c r="G1085" i="1" s="1"/>
  <c r="H1085" i="1" s="1"/>
  <c r="F1086" i="1"/>
  <c r="G1086" i="1" s="1"/>
  <c r="H1086" i="1" s="1"/>
  <c r="F1087" i="1"/>
  <c r="G1087" i="1" s="1"/>
  <c r="H1087" i="1" s="1"/>
  <c r="F1088" i="1"/>
  <c r="G1088" i="1" s="1"/>
  <c r="H1088" i="1" s="1"/>
  <c r="F1089" i="1"/>
  <c r="G1089" i="1" s="1"/>
  <c r="H1089" i="1" s="1"/>
  <c r="F1090" i="1"/>
  <c r="G1090" i="1" s="1"/>
  <c r="H1090" i="1" s="1"/>
  <c r="F1091" i="1"/>
  <c r="G1091" i="1" s="1"/>
  <c r="H1091" i="1" s="1"/>
  <c r="F1092" i="1"/>
  <c r="G1092" i="1" s="1"/>
  <c r="H1092" i="1" s="1"/>
  <c r="F1093" i="1"/>
  <c r="G1093" i="1" s="1"/>
  <c r="H1093" i="1" s="1"/>
  <c r="F1094" i="1"/>
  <c r="G1094" i="1" s="1"/>
  <c r="H1094" i="1" s="1"/>
  <c r="F1095" i="1"/>
  <c r="G1095" i="1" s="1"/>
  <c r="H1095" i="1" s="1"/>
  <c r="F1096" i="1"/>
  <c r="G1096" i="1" s="1"/>
  <c r="H1096" i="1" s="1"/>
  <c r="F1097" i="1"/>
  <c r="G1097" i="1" s="1"/>
  <c r="H1097" i="1" s="1"/>
  <c r="F1098" i="1"/>
  <c r="G1098" i="1" s="1"/>
  <c r="H1098" i="1" s="1"/>
  <c r="F1099" i="1"/>
  <c r="G1099" i="1" s="1"/>
  <c r="H1099" i="1" s="1"/>
  <c r="F1100" i="1"/>
  <c r="G1100" i="1" s="1"/>
  <c r="H1100" i="1" s="1"/>
  <c r="F1101" i="1"/>
  <c r="G1101" i="1" s="1"/>
  <c r="H1101" i="1" s="1"/>
  <c r="F1102" i="1"/>
  <c r="G1102" i="1" s="1"/>
  <c r="H1102" i="1" s="1"/>
  <c r="F1103" i="1"/>
  <c r="G1103" i="1" s="1"/>
  <c r="H1103" i="1" s="1"/>
  <c r="F1104" i="1"/>
  <c r="G1104" i="1" s="1"/>
  <c r="H1104" i="1" s="1"/>
  <c r="F1105" i="1"/>
  <c r="G1105" i="1" s="1"/>
  <c r="H1105" i="1" s="1"/>
  <c r="F1106" i="1"/>
  <c r="G1106" i="1" s="1"/>
  <c r="H1106" i="1" s="1"/>
  <c r="F1107" i="1"/>
  <c r="G1107" i="1" s="1"/>
  <c r="H1107" i="1" s="1"/>
  <c r="F1108" i="1"/>
  <c r="G1108" i="1" s="1"/>
  <c r="H1108" i="1" s="1"/>
  <c r="F1109" i="1"/>
  <c r="G1109" i="1" s="1"/>
  <c r="H1109" i="1" s="1"/>
  <c r="F1110" i="1"/>
  <c r="G1110" i="1" s="1"/>
  <c r="H1110" i="1" s="1"/>
  <c r="F1111" i="1"/>
  <c r="G1111" i="1" s="1"/>
  <c r="H1111" i="1" s="1"/>
  <c r="F1112" i="1"/>
  <c r="G1112" i="1" s="1"/>
  <c r="H1112" i="1" s="1"/>
  <c r="F1113" i="1"/>
  <c r="G1113" i="1" s="1"/>
  <c r="H1113" i="1" s="1"/>
  <c r="F1114" i="1"/>
  <c r="G1114" i="1" s="1"/>
  <c r="H1114" i="1" s="1"/>
  <c r="F1115" i="1"/>
  <c r="G1115" i="1" s="1"/>
  <c r="H1115" i="1" s="1"/>
  <c r="F1116" i="1"/>
  <c r="G1116" i="1" s="1"/>
  <c r="H1116" i="1" s="1"/>
  <c r="F1117" i="1"/>
  <c r="G1117" i="1" s="1"/>
  <c r="H1117" i="1" s="1"/>
  <c r="F1118" i="1"/>
  <c r="G1118" i="1" s="1"/>
  <c r="H1118" i="1" s="1"/>
  <c r="F1119" i="1"/>
  <c r="G1119" i="1" s="1"/>
  <c r="H1119" i="1" s="1"/>
  <c r="F1120" i="1"/>
  <c r="G1120" i="1" s="1"/>
  <c r="H1120" i="1" s="1"/>
  <c r="F1121" i="1"/>
  <c r="G1121" i="1" s="1"/>
  <c r="H1121" i="1" s="1"/>
  <c r="F1122" i="1"/>
  <c r="G1122" i="1" s="1"/>
  <c r="H1122" i="1" s="1"/>
  <c r="F1123" i="1"/>
  <c r="G1123" i="1" s="1"/>
  <c r="H1123" i="1" s="1"/>
  <c r="F1124" i="1"/>
  <c r="G1124" i="1" s="1"/>
  <c r="H1124" i="1" s="1"/>
  <c r="F1125" i="1"/>
  <c r="G1125" i="1" s="1"/>
  <c r="H1125" i="1" s="1"/>
  <c r="F1126" i="1"/>
  <c r="G1126" i="1" s="1"/>
  <c r="H1126" i="1" s="1"/>
  <c r="F1127" i="1"/>
  <c r="G1127" i="1" s="1"/>
  <c r="H1127" i="1" s="1"/>
  <c r="F1128" i="1"/>
  <c r="G1128" i="1" s="1"/>
  <c r="H1128" i="1" s="1"/>
  <c r="F1129" i="1"/>
  <c r="G1129" i="1" s="1"/>
  <c r="H1129" i="1" s="1"/>
  <c r="F1130" i="1"/>
  <c r="G1130" i="1" s="1"/>
  <c r="H1130" i="1" s="1"/>
  <c r="F1131" i="1"/>
  <c r="G1131" i="1" s="1"/>
  <c r="H1131" i="1" s="1"/>
  <c r="F1132" i="1"/>
  <c r="G1132" i="1" s="1"/>
  <c r="H1132" i="1" s="1"/>
  <c r="F1133" i="1"/>
  <c r="G1133" i="1" s="1"/>
  <c r="H1133" i="1" s="1"/>
  <c r="F1134" i="1"/>
  <c r="G1134" i="1" s="1"/>
  <c r="H1134" i="1" s="1"/>
  <c r="F1135" i="1"/>
  <c r="G1135" i="1" s="1"/>
  <c r="H1135" i="1" s="1"/>
  <c r="F1136" i="1"/>
  <c r="G1136" i="1" s="1"/>
  <c r="H1136" i="1" s="1"/>
  <c r="F1017" i="1"/>
  <c r="G1017" i="1" s="1"/>
  <c r="H1017" i="1" s="1"/>
  <c r="F912" i="1"/>
  <c r="G912" i="1" s="1"/>
  <c r="H912" i="1" s="1"/>
  <c r="F913" i="1"/>
  <c r="G913" i="1" s="1"/>
  <c r="H913" i="1" s="1"/>
  <c r="F914" i="1"/>
  <c r="G914" i="1" s="1"/>
  <c r="H914" i="1" s="1"/>
  <c r="F915" i="1"/>
  <c r="G915" i="1" s="1"/>
  <c r="H915" i="1" s="1"/>
  <c r="F916" i="1"/>
  <c r="G916" i="1" s="1"/>
  <c r="H916" i="1" s="1"/>
  <c r="F917" i="1"/>
  <c r="G917" i="1" s="1"/>
  <c r="H917" i="1" s="1"/>
  <c r="F918" i="1"/>
  <c r="G918" i="1" s="1"/>
  <c r="H918" i="1" s="1"/>
  <c r="F919" i="1"/>
  <c r="G919" i="1" s="1"/>
  <c r="H919" i="1" s="1"/>
  <c r="F920" i="1"/>
  <c r="G920" i="1" s="1"/>
  <c r="H920" i="1" s="1"/>
  <c r="F921" i="1"/>
  <c r="G921" i="1" s="1"/>
  <c r="H921" i="1" s="1"/>
  <c r="F922" i="1"/>
  <c r="G922" i="1" s="1"/>
  <c r="H922" i="1" s="1"/>
  <c r="F923" i="1"/>
  <c r="G923" i="1" s="1"/>
  <c r="H923" i="1" s="1"/>
  <c r="F924" i="1"/>
  <c r="G924" i="1" s="1"/>
  <c r="H924" i="1" s="1"/>
  <c r="F925" i="1"/>
  <c r="G925" i="1" s="1"/>
  <c r="H925" i="1" s="1"/>
  <c r="F926" i="1"/>
  <c r="G926" i="1" s="1"/>
  <c r="H926" i="1" s="1"/>
  <c r="F927" i="1"/>
  <c r="G927" i="1" s="1"/>
  <c r="H927" i="1" s="1"/>
  <c r="F928" i="1"/>
  <c r="G928" i="1" s="1"/>
  <c r="H928" i="1" s="1"/>
  <c r="F929" i="1"/>
  <c r="G929" i="1" s="1"/>
  <c r="H929" i="1" s="1"/>
  <c r="F930" i="1"/>
  <c r="G930" i="1" s="1"/>
  <c r="H930" i="1" s="1"/>
  <c r="F931" i="1"/>
  <c r="G931" i="1" s="1"/>
  <c r="H931" i="1" s="1"/>
  <c r="F932" i="1"/>
  <c r="G932" i="1" s="1"/>
  <c r="H932" i="1" s="1"/>
  <c r="F933" i="1"/>
  <c r="G933" i="1" s="1"/>
  <c r="H933" i="1" s="1"/>
  <c r="F934" i="1"/>
  <c r="G934" i="1" s="1"/>
  <c r="H934" i="1" s="1"/>
  <c r="F935" i="1"/>
  <c r="G935" i="1" s="1"/>
  <c r="H935" i="1" s="1"/>
  <c r="F936" i="1"/>
  <c r="G936" i="1" s="1"/>
  <c r="H936" i="1" s="1"/>
  <c r="F937" i="1"/>
  <c r="G937" i="1" s="1"/>
  <c r="H937" i="1" s="1"/>
  <c r="F938" i="1"/>
  <c r="G938" i="1" s="1"/>
  <c r="H938" i="1" s="1"/>
  <c r="F939" i="1"/>
  <c r="G939" i="1" s="1"/>
  <c r="H939" i="1" s="1"/>
  <c r="F940" i="1"/>
  <c r="G940" i="1" s="1"/>
  <c r="H940" i="1" s="1"/>
  <c r="F941" i="1"/>
  <c r="G941" i="1" s="1"/>
  <c r="H941" i="1" s="1"/>
  <c r="F942" i="1"/>
  <c r="G942" i="1" s="1"/>
  <c r="H942" i="1" s="1"/>
  <c r="F943" i="1"/>
  <c r="G943" i="1" s="1"/>
  <c r="H943" i="1" s="1"/>
  <c r="F944" i="1"/>
  <c r="G944" i="1" s="1"/>
  <c r="H944" i="1" s="1"/>
  <c r="F945" i="1"/>
  <c r="G945" i="1" s="1"/>
  <c r="H945" i="1" s="1"/>
  <c r="F946" i="1"/>
  <c r="G946" i="1" s="1"/>
  <c r="H946" i="1" s="1"/>
  <c r="F947" i="1"/>
  <c r="G947" i="1" s="1"/>
  <c r="H947" i="1" s="1"/>
  <c r="F948" i="1"/>
  <c r="G948" i="1" s="1"/>
  <c r="H948" i="1" s="1"/>
  <c r="F949" i="1"/>
  <c r="G949" i="1" s="1"/>
  <c r="H949" i="1" s="1"/>
  <c r="F950" i="1"/>
  <c r="G950" i="1" s="1"/>
  <c r="H950" i="1" s="1"/>
  <c r="F951" i="1"/>
  <c r="G951" i="1" s="1"/>
  <c r="H951" i="1" s="1"/>
  <c r="F952" i="1"/>
  <c r="G952" i="1" s="1"/>
  <c r="H952" i="1" s="1"/>
  <c r="F953" i="1"/>
  <c r="G953" i="1" s="1"/>
  <c r="H953" i="1" s="1"/>
  <c r="F954" i="1"/>
  <c r="G954" i="1" s="1"/>
  <c r="H954" i="1" s="1"/>
  <c r="F955" i="1"/>
  <c r="G955" i="1" s="1"/>
  <c r="H955" i="1" s="1"/>
  <c r="F956" i="1"/>
  <c r="G956" i="1" s="1"/>
  <c r="H956" i="1" s="1"/>
  <c r="F957" i="1"/>
  <c r="G957" i="1" s="1"/>
  <c r="H957" i="1" s="1"/>
  <c r="F958" i="1"/>
  <c r="G958" i="1" s="1"/>
  <c r="H958" i="1" s="1"/>
  <c r="F959" i="1"/>
  <c r="G959" i="1" s="1"/>
  <c r="H959" i="1" s="1"/>
  <c r="F960" i="1"/>
  <c r="G960" i="1" s="1"/>
  <c r="H960" i="1" s="1"/>
  <c r="F961" i="1"/>
  <c r="G961" i="1" s="1"/>
  <c r="H961" i="1" s="1"/>
  <c r="F962" i="1"/>
  <c r="G962" i="1" s="1"/>
  <c r="H962" i="1" s="1"/>
  <c r="F963" i="1"/>
  <c r="G963" i="1" s="1"/>
  <c r="H963" i="1" s="1"/>
  <c r="F964" i="1"/>
  <c r="G964" i="1" s="1"/>
  <c r="H964" i="1" s="1"/>
  <c r="F965" i="1"/>
  <c r="G965" i="1" s="1"/>
  <c r="H965" i="1" s="1"/>
  <c r="F966" i="1"/>
  <c r="G966" i="1" s="1"/>
  <c r="H966" i="1" s="1"/>
  <c r="F967" i="1"/>
  <c r="G967" i="1" s="1"/>
  <c r="H967" i="1" s="1"/>
  <c r="F968" i="1"/>
  <c r="G968" i="1" s="1"/>
  <c r="H968" i="1" s="1"/>
  <c r="F969" i="1"/>
  <c r="G969" i="1" s="1"/>
  <c r="H969" i="1" s="1"/>
  <c r="F970" i="1"/>
  <c r="G970" i="1" s="1"/>
  <c r="H970" i="1" s="1"/>
  <c r="F971" i="1"/>
  <c r="G971" i="1" s="1"/>
  <c r="H971" i="1" s="1"/>
  <c r="F972" i="1"/>
  <c r="G972" i="1" s="1"/>
  <c r="H972" i="1" s="1"/>
  <c r="F973" i="1"/>
  <c r="G973" i="1" s="1"/>
  <c r="H973" i="1" s="1"/>
  <c r="F974" i="1"/>
  <c r="G974" i="1" s="1"/>
  <c r="H974" i="1" s="1"/>
  <c r="F975" i="1"/>
  <c r="G975" i="1" s="1"/>
  <c r="H975" i="1" s="1"/>
  <c r="F976" i="1"/>
  <c r="G976" i="1" s="1"/>
  <c r="H976" i="1" s="1"/>
  <c r="F977" i="1"/>
  <c r="G977" i="1" s="1"/>
  <c r="H977" i="1" s="1"/>
  <c r="F978" i="1"/>
  <c r="G978" i="1" s="1"/>
  <c r="H978" i="1" s="1"/>
  <c r="F979" i="1"/>
  <c r="G979" i="1" s="1"/>
  <c r="H979" i="1" s="1"/>
  <c r="F980" i="1"/>
  <c r="G980" i="1" s="1"/>
  <c r="H980" i="1" s="1"/>
  <c r="F981" i="1"/>
  <c r="G981" i="1" s="1"/>
  <c r="H981" i="1" s="1"/>
  <c r="F982" i="1"/>
  <c r="G982" i="1" s="1"/>
  <c r="H982" i="1" s="1"/>
  <c r="F983" i="1"/>
  <c r="G983" i="1" s="1"/>
  <c r="H983" i="1" s="1"/>
  <c r="F984" i="1"/>
  <c r="G984" i="1" s="1"/>
  <c r="H984" i="1" s="1"/>
  <c r="F985" i="1"/>
  <c r="G985" i="1" s="1"/>
  <c r="H985" i="1" s="1"/>
  <c r="F986" i="1"/>
  <c r="G986" i="1" s="1"/>
  <c r="H986" i="1" s="1"/>
  <c r="F987" i="1"/>
  <c r="G987" i="1" s="1"/>
  <c r="H987" i="1" s="1"/>
  <c r="F988" i="1"/>
  <c r="G988" i="1" s="1"/>
  <c r="H988" i="1" s="1"/>
  <c r="F989" i="1"/>
  <c r="G989" i="1" s="1"/>
  <c r="H989" i="1" s="1"/>
  <c r="F990" i="1"/>
  <c r="G990" i="1" s="1"/>
  <c r="H990" i="1" s="1"/>
  <c r="F991" i="1"/>
  <c r="G991" i="1" s="1"/>
  <c r="H991" i="1" s="1"/>
  <c r="F992" i="1"/>
  <c r="G992" i="1" s="1"/>
  <c r="H992" i="1" s="1"/>
  <c r="F993" i="1"/>
  <c r="G993" i="1" s="1"/>
  <c r="H993" i="1" s="1"/>
  <c r="F994" i="1"/>
  <c r="G994" i="1" s="1"/>
  <c r="H994" i="1" s="1"/>
  <c r="F995" i="1"/>
  <c r="G995" i="1" s="1"/>
  <c r="H995" i="1" s="1"/>
  <c r="F996" i="1"/>
  <c r="G996" i="1" s="1"/>
  <c r="H996" i="1" s="1"/>
  <c r="F997" i="1"/>
  <c r="G997" i="1" s="1"/>
  <c r="H997" i="1" s="1"/>
  <c r="F998" i="1"/>
  <c r="G998" i="1" s="1"/>
  <c r="H998" i="1" s="1"/>
  <c r="F999" i="1"/>
  <c r="G999" i="1" s="1"/>
  <c r="H999" i="1" s="1"/>
  <c r="F1000" i="1"/>
  <c r="G1000" i="1" s="1"/>
  <c r="H1000" i="1" s="1"/>
  <c r="F1001" i="1"/>
  <c r="G1001" i="1" s="1"/>
  <c r="H1001" i="1" s="1"/>
  <c r="F1002" i="1"/>
  <c r="G1002" i="1" s="1"/>
  <c r="H1002" i="1" s="1"/>
  <c r="F1003" i="1"/>
  <c r="G1003" i="1" s="1"/>
  <c r="H1003" i="1" s="1"/>
  <c r="F1004" i="1"/>
  <c r="G1004" i="1" s="1"/>
  <c r="H1004" i="1" s="1"/>
  <c r="F1005" i="1"/>
  <c r="G1005" i="1" s="1"/>
  <c r="H1005" i="1" s="1"/>
  <c r="F1006" i="1"/>
  <c r="G1006" i="1" s="1"/>
  <c r="H1006" i="1" s="1"/>
  <c r="F1007" i="1"/>
  <c r="G1007" i="1" s="1"/>
  <c r="H1007" i="1" s="1"/>
  <c r="F1008" i="1"/>
  <c r="G1008" i="1" s="1"/>
  <c r="H1008" i="1" s="1"/>
  <c r="F1009" i="1"/>
  <c r="G1009" i="1" s="1"/>
  <c r="H1009" i="1" s="1"/>
  <c r="F1010" i="1"/>
  <c r="G1010" i="1" s="1"/>
  <c r="H1010" i="1" s="1"/>
  <c r="F1011" i="1"/>
  <c r="G1011" i="1" s="1"/>
  <c r="H1011" i="1" s="1"/>
  <c r="F1012" i="1"/>
  <c r="G1012" i="1" s="1"/>
  <c r="H1012" i="1" s="1"/>
  <c r="F1013" i="1"/>
  <c r="G1013" i="1" s="1"/>
  <c r="H1013" i="1" s="1"/>
  <c r="F1014" i="1"/>
  <c r="G1014" i="1" s="1"/>
  <c r="H1014" i="1" s="1"/>
  <c r="F1015" i="1"/>
  <c r="G1015" i="1" s="1"/>
  <c r="H1015" i="1" s="1"/>
  <c r="F911" i="1"/>
  <c r="G911" i="1" s="1"/>
  <c r="H911" i="1" s="1"/>
  <c r="F812" i="1"/>
  <c r="G812" i="1" s="1"/>
  <c r="H812" i="1" s="1"/>
  <c r="F813" i="1"/>
  <c r="G813" i="1" s="1"/>
  <c r="H813" i="1" s="1"/>
  <c r="F814" i="1"/>
  <c r="G814" i="1" s="1"/>
  <c r="H814" i="1" s="1"/>
  <c r="F815" i="1"/>
  <c r="G815" i="1" s="1"/>
  <c r="H815" i="1" s="1"/>
  <c r="F816" i="1"/>
  <c r="G816" i="1" s="1"/>
  <c r="H816" i="1" s="1"/>
  <c r="F817" i="1"/>
  <c r="G817" i="1" s="1"/>
  <c r="H817" i="1" s="1"/>
  <c r="F818" i="1"/>
  <c r="G818" i="1" s="1"/>
  <c r="H818" i="1" s="1"/>
  <c r="F819" i="1"/>
  <c r="G819" i="1" s="1"/>
  <c r="H819" i="1" s="1"/>
  <c r="F820" i="1"/>
  <c r="G820" i="1" s="1"/>
  <c r="H820" i="1" s="1"/>
  <c r="F821" i="1"/>
  <c r="G821" i="1" s="1"/>
  <c r="H821" i="1" s="1"/>
  <c r="F822" i="1"/>
  <c r="G822" i="1" s="1"/>
  <c r="H822" i="1" s="1"/>
  <c r="F823" i="1"/>
  <c r="G823" i="1" s="1"/>
  <c r="H823" i="1" s="1"/>
  <c r="F824" i="1"/>
  <c r="G824" i="1" s="1"/>
  <c r="H824" i="1" s="1"/>
  <c r="F825" i="1"/>
  <c r="G825" i="1" s="1"/>
  <c r="H825" i="1" s="1"/>
  <c r="F826" i="1"/>
  <c r="G826" i="1" s="1"/>
  <c r="H826" i="1" s="1"/>
  <c r="F827" i="1"/>
  <c r="G827" i="1" s="1"/>
  <c r="H827" i="1" s="1"/>
  <c r="F828" i="1"/>
  <c r="G828" i="1" s="1"/>
  <c r="H828" i="1" s="1"/>
  <c r="F829" i="1"/>
  <c r="G829" i="1" s="1"/>
  <c r="H829" i="1" s="1"/>
  <c r="F830" i="1"/>
  <c r="G830" i="1" s="1"/>
  <c r="H830" i="1" s="1"/>
  <c r="F831" i="1"/>
  <c r="G831" i="1" s="1"/>
  <c r="H831" i="1" s="1"/>
  <c r="F832" i="1"/>
  <c r="G832" i="1" s="1"/>
  <c r="H832" i="1" s="1"/>
  <c r="F833" i="1"/>
  <c r="G833" i="1" s="1"/>
  <c r="H833" i="1" s="1"/>
  <c r="F834" i="1"/>
  <c r="G834" i="1" s="1"/>
  <c r="H834" i="1" s="1"/>
  <c r="F835" i="1"/>
  <c r="G835" i="1" s="1"/>
  <c r="H835" i="1" s="1"/>
  <c r="F836" i="1"/>
  <c r="G836" i="1" s="1"/>
  <c r="H836" i="1" s="1"/>
  <c r="F837" i="1"/>
  <c r="G837" i="1" s="1"/>
  <c r="H837" i="1" s="1"/>
  <c r="F838" i="1"/>
  <c r="G838" i="1" s="1"/>
  <c r="H838" i="1" s="1"/>
  <c r="F839" i="1"/>
  <c r="G839" i="1" s="1"/>
  <c r="H839" i="1" s="1"/>
  <c r="F840" i="1"/>
  <c r="G840" i="1" s="1"/>
  <c r="H840" i="1" s="1"/>
  <c r="F841" i="1"/>
  <c r="G841" i="1" s="1"/>
  <c r="H841" i="1" s="1"/>
  <c r="F842" i="1"/>
  <c r="G842" i="1" s="1"/>
  <c r="H842" i="1" s="1"/>
  <c r="F843" i="1"/>
  <c r="G843" i="1" s="1"/>
  <c r="H843" i="1" s="1"/>
  <c r="F844" i="1"/>
  <c r="G844" i="1" s="1"/>
  <c r="H844" i="1" s="1"/>
  <c r="F845" i="1"/>
  <c r="G845" i="1" s="1"/>
  <c r="H845" i="1" s="1"/>
  <c r="F846" i="1"/>
  <c r="G846" i="1" s="1"/>
  <c r="H846" i="1" s="1"/>
  <c r="F847" i="1"/>
  <c r="G847" i="1" s="1"/>
  <c r="H847" i="1" s="1"/>
  <c r="F848" i="1"/>
  <c r="G848" i="1" s="1"/>
  <c r="H848" i="1" s="1"/>
  <c r="F849" i="1"/>
  <c r="G849" i="1" s="1"/>
  <c r="H849" i="1" s="1"/>
  <c r="F850" i="1"/>
  <c r="G850" i="1" s="1"/>
  <c r="H850" i="1" s="1"/>
  <c r="F851" i="1"/>
  <c r="G851" i="1"/>
  <c r="H851" i="1" s="1"/>
  <c r="F852" i="1"/>
  <c r="G852" i="1" s="1"/>
  <c r="H852" i="1" s="1"/>
  <c r="F853" i="1"/>
  <c r="G853" i="1" s="1"/>
  <c r="H853" i="1" s="1"/>
  <c r="F854" i="1"/>
  <c r="G854" i="1" s="1"/>
  <c r="H854" i="1" s="1"/>
  <c r="F855" i="1"/>
  <c r="G855" i="1" s="1"/>
  <c r="H855" i="1" s="1"/>
  <c r="F856" i="1"/>
  <c r="G856" i="1" s="1"/>
  <c r="H856" i="1" s="1"/>
  <c r="F857" i="1"/>
  <c r="G857" i="1" s="1"/>
  <c r="H857" i="1" s="1"/>
  <c r="F858" i="1"/>
  <c r="G858" i="1" s="1"/>
  <c r="H858" i="1" s="1"/>
  <c r="F859" i="1"/>
  <c r="G859" i="1" s="1"/>
  <c r="H859" i="1" s="1"/>
  <c r="F860" i="1"/>
  <c r="G860" i="1" s="1"/>
  <c r="H860" i="1" s="1"/>
  <c r="F861" i="1"/>
  <c r="G861" i="1" s="1"/>
  <c r="H861" i="1" s="1"/>
  <c r="F862" i="1"/>
  <c r="G862" i="1" s="1"/>
  <c r="H862" i="1" s="1"/>
  <c r="F863" i="1"/>
  <c r="G863" i="1" s="1"/>
  <c r="H863" i="1" s="1"/>
  <c r="F864" i="1"/>
  <c r="G864" i="1" s="1"/>
  <c r="H864" i="1" s="1"/>
  <c r="F865" i="1"/>
  <c r="G865" i="1" s="1"/>
  <c r="H865" i="1" s="1"/>
  <c r="F866" i="1"/>
  <c r="G866" i="1" s="1"/>
  <c r="H866" i="1" s="1"/>
  <c r="F867" i="1"/>
  <c r="G867" i="1" s="1"/>
  <c r="H867" i="1" s="1"/>
  <c r="F868" i="1"/>
  <c r="G868" i="1" s="1"/>
  <c r="H868" i="1" s="1"/>
  <c r="F869" i="1"/>
  <c r="G869" i="1" s="1"/>
  <c r="H869" i="1" s="1"/>
  <c r="F870" i="1"/>
  <c r="G870" i="1" s="1"/>
  <c r="H870" i="1" s="1"/>
  <c r="F871" i="1"/>
  <c r="G871" i="1" s="1"/>
  <c r="H871" i="1" s="1"/>
  <c r="F872" i="1"/>
  <c r="G872" i="1" s="1"/>
  <c r="H872" i="1" s="1"/>
  <c r="F873" i="1"/>
  <c r="G873" i="1" s="1"/>
  <c r="H873" i="1" s="1"/>
  <c r="F874" i="1"/>
  <c r="G874" i="1"/>
  <c r="H874" i="1" s="1"/>
  <c r="F875" i="1"/>
  <c r="G875" i="1" s="1"/>
  <c r="H875" i="1" s="1"/>
  <c r="F876" i="1"/>
  <c r="G876" i="1" s="1"/>
  <c r="H876" i="1" s="1"/>
  <c r="F877" i="1"/>
  <c r="G877" i="1" s="1"/>
  <c r="H877" i="1" s="1"/>
  <c r="F878" i="1"/>
  <c r="G878" i="1" s="1"/>
  <c r="H878" i="1" s="1"/>
  <c r="F879" i="1"/>
  <c r="G879" i="1" s="1"/>
  <c r="H879" i="1" s="1"/>
  <c r="F880" i="1"/>
  <c r="G880" i="1" s="1"/>
  <c r="H880" i="1" s="1"/>
  <c r="F881" i="1"/>
  <c r="G881" i="1" s="1"/>
  <c r="H881" i="1" s="1"/>
  <c r="F882" i="1"/>
  <c r="G882" i="1" s="1"/>
  <c r="H882" i="1" s="1"/>
  <c r="F883" i="1"/>
  <c r="G883" i="1" s="1"/>
  <c r="H883" i="1" s="1"/>
  <c r="F884" i="1"/>
  <c r="G884" i="1" s="1"/>
  <c r="H884" i="1" s="1"/>
  <c r="F885" i="1"/>
  <c r="G885" i="1" s="1"/>
  <c r="H885" i="1" s="1"/>
  <c r="F886" i="1"/>
  <c r="G886" i="1" s="1"/>
  <c r="H886" i="1" s="1"/>
  <c r="F887" i="1"/>
  <c r="G887" i="1" s="1"/>
  <c r="H887" i="1" s="1"/>
  <c r="F888" i="1"/>
  <c r="G888" i="1" s="1"/>
  <c r="H888" i="1" s="1"/>
  <c r="F889" i="1"/>
  <c r="G889" i="1" s="1"/>
  <c r="H889" i="1" s="1"/>
  <c r="F890" i="1"/>
  <c r="G890" i="1" s="1"/>
  <c r="H890" i="1" s="1"/>
  <c r="F891" i="1"/>
  <c r="G891" i="1" s="1"/>
  <c r="H891" i="1" s="1"/>
  <c r="F892" i="1"/>
  <c r="G892" i="1" s="1"/>
  <c r="H892" i="1" s="1"/>
  <c r="F893" i="1"/>
  <c r="G893" i="1" s="1"/>
  <c r="H893" i="1" s="1"/>
  <c r="F894" i="1"/>
  <c r="G894" i="1" s="1"/>
  <c r="H894" i="1" s="1"/>
  <c r="F895" i="1"/>
  <c r="G895" i="1" s="1"/>
  <c r="H895" i="1" s="1"/>
  <c r="F896" i="1"/>
  <c r="G896" i="1" s="1"/>
  <c r="H896" i="1" s="1"/>
  <c r="F897" i="1"/>
  <c r="G897" i="1" s="1"/>
  <c r="H897" i="1" s="1"/>
  <c r="F898" i="1"/>
  <c r="G898" i="1" s="1"/>
  <c r="H898" i="1" s="1"/>
  <c r="F899" i="1"/>
  <c r="G899" i="1" s="1"/>
  <c r="H899" i="1" s="1"/>
  <c r="F900" i="1"/>
  <c r="G900" i="1" s="1"/>
  <c r="H900" i="1" s="1"/>
  <c r="F901" i="1"/>
  <c r="G901" i="1" s="1"/>
  <c r="H901" i="1" s="1"/>
  <c r="F902" i="1"/>
  <c r="G902" i="1" s="1"/>
  <c r="H902" i="1" s="1"/>
  <c r="F903" i="1"/>
  <c r="G903" i="1" s="1"/>
  <c r="H903" i="1" s="1"/>
  <c r="F904" i="1"/>
  <c r="G904" i="1" s="1"/>
  <c r="H904" i="1" s="1"/>
  <c r="F905" i="1"/>
  <c r="G905" i="1" s="1"/>
  <c r="H905" i="1" s="1"/>
  <c r="F906" i="1"/>
  <c r="G906" i="1" s="1"/>
  <c r="H906" i="1" s="1"/>
  <c r="F907" i="1"/>
  <c r="G907" i="1" s="1"/>
  <c r="H907" i="1" s="1"/>
  <c r="F908" i="1"/>
  <c r="G908" i="1" s="1"/>
  <c r="H908" i="1" s="1"/>
  <c r="F909" i="1"/>
  <c r="G909" i="1" s="1"/>
  <c r="H909" i="1" s="1"/>
  <c r="F811" i="1"/>
  <c r="G811" i="1" s="1"/>
  <c r="H811" i="1" s="1"/>
  <c r="F719" i="1"/>
  <c r="G719" i="1" s="1"/>
  <c r="H719" i="1" s="1"/>
  <c r="F720" i="1"/>
  <c r="G720" i="1" s="1"/>
  <c r="H720" i="1" s="1"/>
  <c r="F721" i="1"/>
  <c r="G721" i="1" s="1"/>
  <c r="H721" i="1" s="1"/>
  <c r="F722" i="1"/>
  <c r="G722" i="1" s="1"/>
  <c r="H722" i="1" s="1"/>
  <c r="F723" i="1"/>
  <c r="G723" i="1" s="1"/>
  <c r="H723" i="1" s="1"/>
  <c r="F724" i="1"/>
  <c r="G724" i="1" s="1"/>
  <c r="H724" i="1" s="1"/>
  <c r="F725" i="1"/>
  <c r="G725" i="1" s="1"/>
  <c r="H725" i="1" s="1"/>
  <c r="F726" i="1"/>
  <c r="G726" i="1" s="1"/>
  <c r="H726" i="1" s="1"/>
  <c r="F727" i="1"/>
  <c r="G727" i="1" s="1"/>
  <c r="H727" i="1" s="1"/>
  <c r="F728" i="1"/>
  <c r="G728" i="1" s="1"/>
  <c r="H728" i="1" s="1"/>
  <c r="F729" i="1"/>
  <c r="G729" i="1" s="1"/>
  <c r="H729" i="1" s="1"/>
  <c r="F730" i="1"/>
  <c r="G730" i="1" s="1"/>
  <c r="H730" i="1" s="1"/>
  <c r="F731" i="1"/>
  <c r="G731" i="1" s="1"/>
  <c r="H731" i="1" s="1"/>
  <c r="F732" i="1"/>
  <c r="G732" i="1" s="1"/>
  <c r="H732" i="1" s="1"/>
  <c r="F733" i="1"/>
  <c r="G733" i="1" s="1"/>
  <c r="H733" i="1" s="1"/>
  <c r="F734" i="1"/>
  <c r="G734" i="1" s="1"/>
  <c r="H734" i="1" s="1"/>
  <c r="F735" i="1"/>
  <c r="G735" i="1" s="1"/>
  <c r="H735" i="1" s="1"/>
  <c r="F736" i="1"/>
  <c r="G736" i="1" s="1"/>
  <c r="H736" i="1" s="1"/>
  <c r="F737" i="1"/>
  <c r="G737" i="1" s="1"/>
  <c r="H737" i="1" s="1"/>
  <c r="F738" i="1"/>
  <c r="G738" i="1" s="1"/>
  <c r="H738" i="1" s="1"/>
  <c r="F739" i="1"/>
  <c r="G739" i="1" s="1"/>
  <c r="H739" i="1" s="1"/>
  <c r="F740" i="1"/>
  <c r="G740" i="1" s="1"/>
  <c r="H740" i="1" s="1"/>
  <c r="F741" i="1"/>
  <c r="G741" i="1" s="1"/>
  <c r="H741" i="1" s="1"/>
  <c r="F742" i="1"/>
  <c r="G742" i="1" s="1"/>
  <c r="H742" i="1" s="1"/>
  <c r="F743" i="1"/>
  <c r="G743" i="1" s="1"/>
  <c r="H743" i="1" s="1"/>
  <c r="F744" i="1"/>
  <c r="G744" i="1" s="1"/>
  <c r="H744" i="1" s="1"/>
  <c r="F745" i="1"/>
  <c r="G745" i="1" s="1"/>
  <c r="H745" i="1" s="1"/>
  <c r="F746" i="1"/>
  <c r="G746" i="1" s="1"/>
  <c r="H746" i="1" s="1"/>
  <c r="F747" i="1"/>
  <c r="G747" i="1" s="1"/>
  <c r="H747" i="1" s="1"/>
  <c r="F748" i="1"/>
  <c r="G748" i="1" s="1"/>
  <c r="H748" i="1" s="1"/>
  <c r="F749" i="1"/>
  <c r="G749" i="1" s="1"/>
  <c r="H749" i="1" s="1"/>
  <c r="F750" i="1"/>
  <c r="G750" i="1" s="1"/>
  <c r="H750" i="1" s="1"/>
  <c r="F751" i="1"/>
  <c r="G751" i="1" s="1"/>
  <c r="H751" i="1" s="1"/>
  <c r="F752" i="1"/>
  <c r="G752" i="1" s="1"/>
  <c r="H752" i="1" s="1"/>
  <c r="F753" i="1"/>
  <c r="G753" i="1" s="1"/>
  <c r="H753" i="1" s="1"/>
  <c r="F754" i="1"/>
  <c r="G754" i="1" s="1"/>
  <c r="H754" i="1" s="1"/>
  <c r="F755" i="1"/>
  <c r="G755" i="1" s="1"/>
  <c r="H755" i="1" s="1"/>
  <c r="F756" i="1"/>
  <c r="G756" i="1" s="1"/>
  <c r="H756" i="1" s="1"/>
  <c r="F757" i="1"/>
  <c r="G757" i="1" s="1"/>
  <c r="H757" i="1" s="1"/>
  <c r="F758" i="1"/>
  <c r="G758" i="1" s="1"/>
  <c r="H758" i="1" s="1"/>
  <c r="F759" i="1"/>
  <c r="G759" i="1" s="1"/>
  <c r="H759" i="1" s="1"/>
  <c r="F760" i="1"/>
  <c r="G760" i="1" s="1"/>
  <c r="H760" i="1" s="1"/>
  <c r="F761" i="1"/>
  <c r="G761" i="1" s="1"/>
  <c r="H761" i="1" s="1"/>
  <c r="F762" i="1"/>
  <c r="G762" i="1" s="1"/>
  <c r="H762" i="1" s="1"/>
  <c r="F763" i="1"/>
  <c r="G763" i="1" s="1"/>
  <c r="H763" i="1" s="1"/>
  <c r="F764" i="1"/>
  <c r="G764" i="1" s="1"/>
  <c r="H764" i="1" s="1"/>
  <c r="F765" i="1"/>
  <c r="G765" i="1" s="1"/>
  <c r="H765" i="1" s="1"/>
  <c r="F766" i="1"/>
  <c r="G766" i="1" s="1"/>
  <c r="H766" i="1" s="1"/>
  <c r="F767" i="1"/>
  <c r="G767" i="1" s="1"/>
  <c r="H767" i="1" s="1"/>
  <c r="F768" i="1"/>
  <c r="G768" i="1" s="1"/>
  <c r="H768" i="1" s="1"/>
  <c r="F769" i="1"/>
  <c r="G769" i="1" s="1"/>
  <c r="H769" i="1" s="1"/>
  <c r="F770" i="1"/>
  <c r="G770" i="1" s="1"/>
  <c r="H770" i="1" s="1"/>
  <c r="F771" i="1"/>
  <c r="G771" i="1" s="1"/>
  <c r="H771" i="1" s="1"/>
  <c r="F772" i="1"/>
  <c r="G772" i="1" s="1"/>
  <c r="H772" i="1" s="1"/>
  <c r="F773" i="1"/>
  <c r="G773" i="1" s="1"/>
  <c r="H773" i="1" s="1"/>
  <c r="F774" i="1"/>
  <c r="G774" i="1" s="1"/>
  <c r="H774" i="1" s="1"/>
  <c r="F775" i="1"/>
  <c r="G775" i="1" s="1"/>
  <c r="H775" i="1" s="1"/>
  <c r="F776" i="1"/>
  <c r="G776" i="1" s="1"/>
  <c r="H776" i="1" s="1"/>
  <c r="F777" i="1"/>
  <c r="G777" i="1" s="1"/>
  <c r="H777" i="1" s="1"/>
  <c r="F778" i="1"/>
  <c r="G778" i="1" s="1"/>
  <c r="H778" i="1" s="1"/>
  <c r="F779" i="1"/>
  <c r="G779" i="1" s="1"/>
  <c r="H779" i="1" s="1"/>
  <c r="F780" i="1"/>
  <c r="G780" i="1" s="1"/>
  <c r="H780" i="1" s="1"/>
  <c r="F781" i="1"/>
  <c r="G781" i="1" s="1"/>
  <c r="H781" i="1" s="1"/>
  <c r="F782" i="1"/>
  <c r="G782" i="1" s="1"/>
  <c r="H782" i="1" s="1"/>
  <c r="F783" i="1"/>
  <c r="G783" i="1" s="1"/>
  <c r="H783" i="1" s="1"/>
  <c r="F784" i="1"/>
  <c r="G784" i="1" s="1"/>
  <c r="H784" i="1" s="1"/>
  <c r="F785" i="1"/>
  <c r="G785" i="1" s="1"/>
  <c r="H785" i="1" s="1"/>
  <c r="F786" i="1"/>
  <c r="G786" i="1" s="1"/>
  <c r="H786" i="1" s="1"/>
  <c r="F787" i="1"/>
  <c r="G787" i="1" s="1"/>
  <c r="H787" i="1" s="1"/>
  <c r="F788" i="1"/>
  <c r="G788" i="1" s="1"/>
  <c r="H788" i="1" s="1"/>
  <c r="F789" i="1"/>
  <c r="G789" i="1" s="1"/>
  <c r="H789" i="1" s="1"/>
  <c r="F790" i="1"/>
  <c r="G790" i="1" s="1"/>
  <c r="H790" i="1" s="1"/>
  <c r="F791" i="1"/>
  <c r="G791" i="1" s="1"/>
  <c r="H791" i="1" s="1"/>
  <c r="F792" i="1"/>
  <c r="G792" i="1" s="1"/>
  <c r="H792" i="1" s="1"/>
  <c r="F793" i="1"/>
  <c r="G793" i="1" s="1"/>
  <c r="H793" i="1" s="1"/>
  <c r="F794" i="1"/>
  <c r="G794" i="1" s="1"/>
  <c r="H794" i="1" s="1"/>
  <c r="F795" i="1"/>
  <c r="G795" i="1" s="1"/>
  <c r="H795" i="1" s="1"/>
  <c r="F796" i="1"/>
  <c r="G796" i="1" s="1"/>
  <c r="H796" i="1" s="1"/>
  <c r="F797" i="1"/>
  <c r="G797" i="1" s="1"/>
  <c r="H797" i="1" s="1"/>
  <c r="F798" i="1"/>
  <c r="G798" i="1" s="1"/>
  <c r="H798" i="1" s="1"/>
  <c r="F799" i="1"/>
  <c r="G799" i="1" s="1"/>
  <c r="H799" i="1" s="1"/>
  <c r="F800" i="1"/>
  <c r="G800" i="1" s="1"/>
  <c r="H800" i="1" s="1"/>
  <c r="F801" i="1"/>
  <c r="G801" i="1" s="1"/>
  <c r="H801" i="1" s="1"/>
  <c r="F802" i="1"/>
  <c r="G802" i="1" s="1"/>
  <c r="H802" i="1" s="1"/>
  <c r="F803" i="1"/>
  <c r="G803" i="1" s="1"/>
  <c r="H803" i="1" s="1"/>
  <c r="F804" i="1"/>
  <c r="G804" i="1" s="1"/>
  <c r="H804" i="1" s="1"/>
  <c r="F805" i="1"/>
  <c r="G805" i="1" s="1"/>
  <c r="H805" i="1" s="1"/>
  <c r="F806" i="1"/>
  <c r="G806" i="1" s="1"/>
  <c r="H806" i="1" s="1"/>
  <c r="F807" i="1"/>
  <c r="G807" i="1" s="1"/>
  <c r="H807" i="1" s="1"/>
  <c r="F808" i="1"/>
  <c r="G808" i="1" s="1"/>
  <c r="H808" i="1" s="1"/>
  <c r="F809" i="1"/>
  <c r="G809" i="1" s="1"/>
  <c r="H809" i="1" s="1"/>
  <c r="F718" i="1"/>
  <c r="G718" i="1" s="1"/>
  <c r="H718" i="1" s="1"/>
  <c r="F616" i="1"/>
  <c r="G616" i="1" s="1"/>
  <c r="H616" i="1" s="1"/>
  <c r="F617" i="1"/>
  <c r="G617" i="1" s="1"/>
  <c r="H617" i="1" s="1"/>
  <c r="F618" i="1"/>
  <c r="G618" i="1" s="1"/>
  <c r="H618" i="1" s="1"/>
  <c r="F619" i="1"/>
  <c r="G619" i="1" s="1"/>
  <c r="H619" i="1" s="1"/>
  <c r="F620" i="1"/>
  <c r="G620" i="1" s="1"/>
  <c r="H620" i="1" s="1"/>
  <c r="F621" i="1"/>
  <c r="G621" i="1" s="1"/>
  <c r="H621" i="1" s="1"/>
  <c r="F622" i="1"/>
  <c r="G622" i="1" s="1"/>
  <c r="H622" i="1" s="1"/>
  <c r="F623" i="1"/>
  <c r="G623" i="1" s="1"/>
  <c r="H623" i="1" s="1"/>
  <c r="F624" i="1"/>
  <c r="G624" i="1" s="1"/>
  <c r="H624" i="1" s="1"/>
  <c r="F625" i="1"/>
  <c r="G625" i="1" s="1"/>
  <c r="H625" i="1" s="1"/>
  <c r="F626" i="1"/>
  <c r="G626" i="1" s="1"/>
  <c r="H626" i="1" s="1"/>
  <c r="F627" i="1"/>
  <c r="G627" i="1" s="1"/>
  <c r="H627" i="1" s="1"/>
  <c r="F628" i="1"/>
  <c r="G628" i="1" s="1"/>
  <c r="H628" i="1" s="1"/>
  <c r="F629" i="1"/>
  <c r="G629" i="1" s="1"/>
  <c r="H629" i="1" s="1"/>
  <c r="F630" i="1"/>
  <c r="G630" i="1" s="1"/>
  <c r="H630" i="1" s="1"/>
  <c r="F631" i="1"/>
  <c r="G631" i="1" s="1"/>
  <c r="H631" i="1" s="1"/>
  <c r="F632" i="1"/>
  <c r="G632" i="1" s="1"/>
  <c r="H632" i="1" s="1"/>
  <c r="F633" i="1"/>
  <c r="G633" i="1" s="1"/>
  <c r="H633" i="1" s="1"/>
  <c r="F634" i="1"/>
  <c r="G634" i="1" s="1"/>
  <c r="H634" i="1" s="1"/>
  <c r="F635" i="1"/>
  <c r="G635" i="1" s="1"/>
  <c r="H635" i="1" s="1"/>
  <c r="F636" i="1"/>
  <c r="G636" i="1" s="1"/>
  <c r="H636" i="1" s="1"/>
  <c r="F637" i="1"/>
  <c r="G637" i="1" s="1"/>
  <c r="H637" i="1" s="1"/>
  <c r="F638" i="1"/>
  <c r="G638" i="1" s="1"/>
  <c r="H638" i="1" s="1"/>
  <c r="F639" i="1"/>
  <c r="G639" i="1" s="1"/>
  <c r="H639" i="1" s="1"/>
  <c r="F640" i="1"/>
  <c r="G640" i="1" s="1"/>
  <c r="H640" i="1" s="1"/>
  <c r="F641" i="1"/>
  <c r="G641" i="1" s="1"/>
  <c r="H641" i="1" s="1"/>
  <c r="F642" i="1"/>
  <c r="G642" i="1" s="1"/>
  <c r="H642" i="1" s="1"/>
  <c r="F643" i="1"/>
  <c r="G643" i="1" s="1"/>
  <c r="H643" i="1" s="1"/>
  <c r="F644" i="1"/>
  <c r="G644" i="1" s="1"/>
  <c r="H644" i="1" s="1"/>
  <c r="F645" i="1"/>
  <c r="G645" i="1" s="1"/>
  <c r="H645" i="1" s="1"/>
  <c r="F646" i="1"/>
  <c r="G646" i="1" s="1"/>
  <c r="H646" i="1" s="1"/>
  <c r="F647" i="1"/>
  <c r="G647" i="1" s="1"/>
  <c r="H647" i="1" s="1"/>
  <c r="F648" i="1"/>
  <c r="G648" i="1" s="1"/>
  <c r="H648" i="1" s="1"/>
  <c r="F649" i="1"/>
  <c r="G649" i="1" s="1"/>
  <c r="H649" i="1" s="1"/>
  <c r="F650" i="1"/>
  <c r="G650" i="1" s="1"/>
  <c r="H650" i="1" s="1"/>
  <c r="F651" i="1"/>
  <c r="G651" i="1" s="1"/>
  <c r="H651" i="1" s="1"/>
  <c r="F652" i="1"/>
  <c r="G652" i="1" s="1"/>
  <c r="H652" i="1" s="1"/>
  <c r="F653" i="1"/>
  <c r="G653" i="1" s="1"/>
  <c r="H653" i="1" s="1"/>
  <c r="F654" i="1"/>
  <c r="G654" i="1" s="1"/>
  <c r="H654" i="1" s="1"/>
  <c r="F655" i="1"/>
  <c r="G655" i="1" s="1"/>
  <c r="H655" i="1" s="1"/>
  <c r="F656" i="1"/>
  <c r="G656" i="1" s="1"/>
  <c r="H656" i="1" s="1"/>
  <c r="F657" i="1"/>
  <c r="G657" i="1" s="1"/>
  <c r="H657" i="1" s="1"/>
  <c r="F658" i="1"/>
  <c r="G658" i="1" s="1"/>
  <c r="H658" i="1" s="1"/>
  <c r="F659" i="1"/>
  <c r="G659" i="1" s="1"/>
  <c r="H659" i="1" s="1"/>
  <c r="F660" i="1"/>
  <c r="G660" i="1" s="1"/>
  <c r="H660" i="1" s="1"/>
  <c r="F661" i="1"/>
  <c r="G661" i="1" s="1"/>
  <c r="H661" i="1" s="1"/>
  <c r="F662" i="1"/>
  <c r="G662" i="1" s="1"/>
  <c r="H662" i="1" s="1"/>
  <c r="F663" i="1"/>
  <c r="G663" i="1" s="1"/>
  <c r="H663" i="1" s="1"/>
  <c r="F664" i="1"/>
  <c r="G664" i="1" s="1"/>
  <c r="H664" i="1" s="1"/>
  <c r="F665" i="1"/>
  <c r="G665" i="1" s="1"/>
  <c r="H665" i="1" s="1"/>
  <c r="F666" i="1"/>
  <c r="G666" i="1" s="1"/>
  <c r="H666" i="1" s="1"/>
  <c r="F667" i="1"/>
  <c r="G667" i="1" s="1"/>
  <c r="H667" i="1" s="1"/>
  <c r="F668" i="1"/>
  <c r="G668" i="1" s="1"/>
  <c r="H668" i="1" s="1"/>
  <c r="F669" i="1"/>
  <c r="G669" i="1" s="1"/>
  <c r="H669" i="1" s="1"/>
  <c r="F670" i="1"/>
  <c r="G670" i="1" s="1"/>
  <c r="H670" i="1" s="1"/>
  <c r="F671" i="1"/>
  <c r="G671" i="1" s="1"/>
  <c r="H671" i="1" s="1"/>
  <c r="F672" i="1"/>
  <c r="G672" i="1" s="1"/>
  <c r="H672" i="1" s="1"/>
  <c r="F673" i="1"/>
  <c r="G673" i="1" s="1"/>
  <c r="H673" i="1" s="1"/>
  <c r="F674" i="1"/>
  <c r="G674" i="1" s="1"/>
  <c r="H674" i="1" s="1"/>
  <c r="F675" i="1"/>
  <c r="G675" i="1" s="1"/>
  <c r="H675" i="1" s="1"/>
  <c r="F676" i="1"/>
  <c r="G676" i="1" s="1"/>
  <c r="H676" i="1" s="1"/>
  <c r="F677" i="1"/>
  <c r="G677" i="1" s="1"/>
  <c r="H677" i="1" s="1"/>
  <c r="F678" i="1"/>
  <c r="G678" i="1" s="1"/>
  <c r="H678" i="1" s="1"/>
  <c r="F679" i="1"/>
  <c r="G679" i="1" s="1"/>
  <c r="H679" i="1" s="1"/>
  <c r="F680" i="1"/>
  <c r="G680" i="1" s="1"/>
  <c r="H680" i="1" s="1"/>
  <c r="F681" i="1"/>
  <c r="G681" i="1" s="1"/>
  <c r="H681" i="1" s="1"/>
  <c r="F682" i="1"/>
  <c r="G682" i="1" s="1"/>
  <c r="H682" i="1" s="1"/>
  <c r="F683" i="1"/>
  <c r="G683" i="1" s="1"/>
  <c r="H683" i="1" s="1"/>
  <c r="F684" i="1"/>
  <c r="G684" i="1" s="1"/>
  <c r="H684" i="1" s="1"/>
  <c r="F685" i="1"/>
  <c r="G685" i="1" s="1"/>
  <c r="H685" i="1" s="1"/>
  <c r="F686" i="1"/>
  <c r="G686" i="1" s="1"/>
  <c r="H686" i="1" s="1"/>
  <c r="F687" i="1"/>
  <c r="G687" i="1" s="1"/>
  <c r="H687" i="1" s="1"/>
  <c r="F688" i="1"/>
  <c r="G688" i="1" s="1"/>
  <c r="H688" i="1" s="1"/>
  <c r="F689" i="1"/>
  <c r="G689" i="1" s="1"/>
  <c r="H689" i="1" s="1"/>
  <c r="F690" i="1"/>
  <c r="G690" i="1" s="1"/>
  <c r="H690" i="1" s="1"/>
  <c r="F691" i="1"/>
  <c r="G691" i="1" s="1"/>
  <c r="H691" i="1" s="1"/>
  <c r="F692" i="1"/>
  <c r="G692" i="1" s="1"/>
  <c r="H692" i="1" s="1"/>
  <c r="F693" i="1"/>
  <c r="G693" i="1" s="1"/>
  <c r="H693" i="1" s="1"/>
  <c r="F694" i="1"/>
  <c r="G694" i="1" s="1"/>
  <c r="H694" i="1" s="1"/>
  <c r="F695" i="1"/>
  <c r="G695" i="1" s="1"/>
  <c r="H695" i="1" s="1"/>
  <c r="F696" i="1"/>
  <c r="G696" i="1" s="1"/>
  <c r="H696" i="1" s="1"/>
  <c r="F697" i="1"/>
  <c r="G697" i="1" s="1"/>
  <c r="H697" i="1" s="1"/>
  <c r="F698" i="1"/>
  <c r="G698" i="1" s="1"/>
  <c r="H698" i="1" s="1"/>
  <c r="F699" i="1"/>
  <c r="G699" i="1" s="1"/>
  <c r="H699" i="1" s="1"/>
  <c r="F700" i="1"/>
  <c r="G700" i="1" s="1"/>
  <c r="H700" i="1" s="1"/>
  <c r="F701" i="1"/>
  <c r="G701" i="1" s="1"/>
  <c r="H701" i="1" s="1"/>
  <c r="F702" i="1"/>
  <c r="G702" i="1" s="1"/>
  <c r="H702" i="1" s="1"/>
  <c r="F703" i="1"/>
  <c r="G703" i="1" s="1"/>
  <c r="H703" i="1" s="1"/>
  <c r="F704" i="1"/>
  <c r="G704" i="1" s="1"/>
  <c r="H704" i="1" s="1"/>
  <c r="F705" i="1"/>
  <c r="G705" i="1" s="1"/>
  <c r="H705" i="1" s="1"/>
  <c r="F706" i="1"/>
  <c r="G706" i="1" s="1"/>
  <c r="H706" i="1" s="1"/>
  <c r="F707" i="1"/>
  <c r="G707" i="1" s="1"/>
  <c r="H707" i="1" s="1"/>
  <c r="F708" i="1"/>
  <c r="G708" i="1" s="1"/>
  <c r="H708" i="1" s="1"/>
  <c r="F709" i="1"/>
  <c r="G709" i="1" s="1"/>
  <c r="H709" i="1" s="1"/>
  <c r="F710" i="1"/>
  <c r="G710" i="1" s="1"/>
  <c r="H710" i="1" s="1"/>
  <c r="F711" i="1"/>
  <c r="G711" i="1" s="1"/>
  <c r="H711" i="1" s="1"/>
  <c r="F712" i="1"/>
  <c r="G712" i="1" s="1"/>
  <c r="H712" i="1" s="1"/>
  <c r="F713" i="1"/>
  <c r="G713" i="1" s="1"/>
  <c r="H713" i="1" s="1"/>
  <c r="F714" i="1"/>
  <c r="G714" i="1" s="1"/>
  <c r="H714" i="1" s="1"/>
  <c r="F715" i="1"/>
  <c r="G715" i="1" s="1"/>
  <c r="H715" i="1" s="1"/>
  <c r="F716" i="1"/>
  <c r="G716" i="1" s="1"/>
  <c r="H716" i="1" s="1"/>
  <c r="F615" i="1"/>
  <c r="G615" i="1" s="1"/>
  <c r="H615" i="1" s="1"/>
  <c r="F571" i="1"/>
  <c r="G571" i="1" s="1"/>
  <c r="H571" i="1" s="1"/>
  <c r="F572" i="1"/>
  <c r="G572" i="1" s="1"/>
  <c r="H572" i="1" s="1"/>
  <c r="F573" i="1"/>
  <c r="G573" i="1" s="1"/>
  <c r="H573" i="1" s="1"/>
  <c r="F574" i="1"/>
  <c r="G574" i="1" s="1"/>
  <c r="H574" i="1" s="1"/>
  <c r="F575" i="1"/>
  <c r="G575" i="1" s="1"/>
  <c r="H575" i="1" s="1"/>
  <c r="F576" i="1"/>
  <c r="G576" i="1" s="1"/>
  <c r="H576" i="1" s="1"/>
  <c r="F577" i="1"/>
  <c r="G577" i="1" s="1"/>
  <c r="H577" i="1" s="1"/>
  <c r="F578" i="1"/>
  <c r="G578" i="1" s="1"/>
  <c r="H578" i="1" s="1"/>
  <c r="F579" i="1"/>
  <c r="G579" i="1" s="1"/>
  <c r="H579" i="1" s="1"/>
  <c r="F580" i="1"/>
  <c r="G580" i="1" s="1"/>
  <c r="H580" i="1" s="1"/>
  <c r="F581" i="1"/>
  <c r="G581" i="1" s="1"/>
  <c r="H581" i="1" s="1"/>
  <c r="F582" i="1"/>
  <c r="G582" i="1" s="1"/>
  <c r="H582" i="1" s="1"/>
  <c r="F583" i="1"/>
  <c r="G583" i="1" s="1"/>
  <c r="H583" i="1" s="1"/>
  <c r="F584" i="1"/>
  <c r="G584" i="1" s="1"/>
  <c r="H584" i="1" s="1"/>
  <c r="F585" i="1"/>
  <c r="G585" i="1" s="1"/>
  <c r="H585" i="1" s="1"/>
  <c r="F586" i="1"/>
  <c r="G586" i="1" s="1"/>
  <c r="H586" i="1" s="1"/>
  <c r="F587" i="1"/>
  <c r="G587" i="1" s="1"/>
  <c r="H587" i="1" s="1"/>
  <c r="F588" i="1"/>
  <c r="G588" i="1" s="1"/>
  <c r="H588" i="1" s="1"/>
  <c r="F589" i="1"/>
  <c r="G589" i="1" s="1"/>
  <c r="H589" i="1" s="1"/>
  <c r="F590" i="1"/>
  <c r="G590" i="1" s="1"/>
  <c r="H590" i="1" s="1"/>
  <c r="F591" i="1"/>
  <c r="G591" i="1" s="1"/>
  <c r="H591" i="1" s="1"/>
  <c r="F592" i="1"/>
  <c r="G592" i="1" s="1"/>
  <c r="H592" i="1" s="1"/>
  <c r="F593" i="1"/>
  <c r="G593" i="1" s="1"/>
  <c r="H593" i="1" s="1"/>
  <c r="F594" i="1"/>
  <c r="G594" i="1" s="1"/>
  <c r="H594" i="1" s="1"/>
  <c r="F595" i="1"/>
  <c r="G595" i="1" s="1"/>
  <c r="H595" i="1" s="1"/>
  <c r="F596" i="1"/>
  <c r="G596" i="1" s="1"/>
  <c r="H596" i="1" s="1"/>
  <c r="F597" i="1"/>
  <c r="G597" i="1" s="1"/>
  <c r="H597" i="1" s="1"/>
  <c r="F598" i="1"/>
  <c r="G598" i="1" s="1"/>
  <c r="H598" i="1" s="1"/>
  <c r="F599" i="1"/>
  <c r="G599" i="1" s="1"/>
  <c r="H599" i="1" s="1"/>
  <c r="F600" i="1"/>
  <c r="G600" i="1" s="1"/>
  <c r="H600" i="1" s="1"/>
  <c r="F601" i="1"/>
  <c r="G601" i="1" s="1"/>
  <c r="H601" i="1" s="1"/>
  <c r="F602" i="1"/>
  <c r="G602" i="1" s="1"/>
  <c r="H602" i="1" s="1"/>
  <c r="F603" i="1"/>
  <c r="G603" i="1" s="1"/>
  <c r="H603" i="1" s="1"/>
  <c r="F604" i="1"/>
  <c r="G604" i="1" s="1"/>
  <c r="H604" i="1" s="1"/>
  <c r="F605" i="1"/>
  <c r="G605" i="1" s="1"/>
  <c r="H605" i="1" s="1"/>
  <c r="F606" i="1"/>
  <c r="G606" i="1" s="1"/>
  <c r="H606" i="1" s="1"/>
  <c r="F607" i="1"/>
  <c r="G607" i="1" s="1"/>
  <c r="H607" i="1" s="1"/>
  <c r="F608" i="1"/>
  <c r="G608" i="1" s="1"/>
  <c r="H608" i="1" s="1"/>
  <c r="F609" i="1"/>
  <c r="G609" i="1" s="1"/>
  <c r="H609" i="1" s="1"/>
  <c r="F610" i="1"/>
  <c r="G610" i="1" s="1"/>
  <c r="H610" i="1" s="1"/>
  <c r="F611" i="1"/>
  <c r="G611" i="1" s="1"/>
  <c r="H611" i="1" s="1"/>
  <c r="F612" i="1"/>
  <c r="G612" i="1" s="1"/>
  <c r="H612" i="1" s="1"/>
  <c r="F613" i="1"/>
  <c r="G613" i="1" s="1"/>
  <c r="H613" i="1" s="1"/>
  <c r="F570" i="1"/>
  <c r="G570" i="1" s="1"/>
  <c r="H570" i="1" s="1"/>
  <c r="F565" i="1"/>
  <c r="G565" i="1" s="1"/>
  <c r="H565" i="1" s="1"/>
  <c r="F566" i="1"/>
  <c r="G566" i="1" s="1"/>
  <c r="H566" i="1" s="1"/>
  <c r="F567" i="1"/>
  <c r="G567" i="1" s="1"/>
  <c r="H567" i="1" s="1"/>
  <c r="F568" i="1"/>
  <c r="G568" i="1" s="1"/>
  <c r="H568" i="1" s="1"/>
  <c r="F564" i="1"/>
  <c r="G564" i="1" s="1"/>
  <c r="H564" i="1" s="1"/>
  <c r="F405" i="1"/>
  <c r="G405" i="1" s="1"/>
  <c r="H405" i="1" s="1"/>
  <c r="F406" i="1"/>
  <c r="G406" i="1" s="1"/>
  <c r="H406" i="1" s="1"/>
  <c r="F407" i="1"/>
  <c r="G407" i="1" s="1"/>
  <c r="H407" i="1" s="1"/>
  <c r="F408" i="1"/>
  <c r="G408" i="1" s="1"/>
  <c r="H408" i="1" s="1"/>
  <c r="F409" i="1"/>
  <c r="G409" i="1" s="1"/>
  <c r="H409" i="1" s="1"/>
  <c r="F410" i="1"/>
  <c r="G410" i="1" s="1"/>
  <c r="H410" i="1" s="1"/>
  <c r="F411" i="1"/>
  <c r="G411" i="1" s="1"/>
  <c r="H411" i="1" s="1"/>
  <c r="F412" i="1"/>
  <c r="G412" i="1" s="1"/>
  <c r="H412" i="1" s="1"/>
  <c r="F413" i="1"/>
  <c r="G413" i="1" s="1"/>
  <c r="H413" i="1" s="1"/>
  <c r="F414" i="1"/>
  <c r="G414" i="1" s="1"/>
  <c r="H414" i="1" s="1"/>
  <c r="F415" i="1"/>
  <c r="G415" i="1" s="1"/>
  <c r="H415" i="1" s="1"/>
  <c r="F416" i="1"/>
  <c r="G416" i="1" s="1"/>
  <c r="H416" i="1" s="1"/>
  <c r="F417" i="1"/>
  <c r="G417" i="1" s="1"/>
  <c r="H417" i="1" s="1"/>
  <c r="F418" i="1"/>
  <c r="G418" i="1" s="1"/>
  <c r="H418" i="1" s="1"/>
  <c r="F419" i="1"/>
  <c r="G419" i="1" s="1"/>
  <c r="H419" i="1" s="1"/>
  <c r="F420" i="1"/>
  <c r="G420" i="1" s="1"/>
  <c r="H420" i="1" s="1"/>
  <c r="F421" i="1"/>
  <c r="G421" i="1" s="1"/>
  <c r="H421" i="1" s="1"/>
  <c r="F422" i="1"/>
  <c r="G422" i="1" s="1"/>
  <c r="H422" i="1" s="1"/>
  <c r="F423" i="1"/>
  <c r="G423" i="1" s="1"/>
  <c r="H423" i="1" s="1"/>
  <c r="F424" i="1"/>
  <c r="G424" i="1" s="1"/>
  <c r="H424" i="1" s="1"/>
  <c r="F425" i="1"/>
  <c r="G425" i="1" s="1"/>
  <c r="H425" i="1" s="1"/>
  <c r="F426" i="1"/>
  <c r="G426" i="1" s="1"/>
  <c r="H426" i="1" s="1"/>
  <c r="F427" i="1"/>
  <c r="G427" i="1" s="1"/>
  <c r="H427" i="1" s="1"/>
  <c r="F428" i="1"/>
  <c r="G428" i="1" s="1"/>
  <c r="H428" i="1" s="1"/>
  <c r="F429" i="1"/>
  <c r="G429" i="1" s="1"/>
  <c r="H429" i="1" s="1"/>
  <c r="F430" i="1"/>
  <c r="G430" i="1" s="1"/>
  <c r="H430" i="1" s="1"/>
  <c r="F431" i="1"/>
  <c r="G431" i="1" s="1"/>
  <c r="H431" i="1" s="1"/>
  <c r="F432" i="1"/>
  <c r="G432" i="1" s="1"/>
  <c r="H432" i="1" s="1"/>
  <c r="F433" i="1"/>
  <c r="G433" i="1" s="1"/>
  <c r="H433" i="1" s="1"/>
  <c r="F434" i="1"/>
  <c r="G434" i="1" s="1"/>
  <c r="H434" i="1" s="1"/>
  <c r="F435" i="1"/>
  <c r="G435" i="1" s="1"/>
  <c r="H435" i="1" s="1"/>
  <c r="F436" i="1"/>
  <c r="G436" i="1" s="1"/>
  <c r="H436" i="1" s="1"/>
  <c r="F437" i="1"/>
  <c r="G437" i="1" s="1"/>
  <c r="H437" i="1" s="1"/>
  <c r="F438" i="1"/>
  <c r="G438" i="1" s="1"/>
  <c r="H438" i="1" s="1"/>
  <c r="F439" i="1"/>
  <c r="G439" i="1" s="1"/>
  <c r="H439" i="1" s="1"/>
  <c r="F440" i="1"/>
  <c r="G440" i="1" s="1"/>
  <c r="H440" i="1" s="1"/>
  <c r="F441" i="1"/>
  <c r="G441" i="1" s="1"/>
  <c r="H441" i="1" s="1"/>
  <c r="F442" i="1"/>
  <c r="G442" i="1" s="1"/>
  <c r="H442" i="1" s="1"/>
  <c r="F443" i="1"/>
  <c r="G443" i="1" s="1"/>
  <c r="H443" i="1" s="1"/>
  <c r="F444" i="1"/>
  <c r="G444" i="1" s="1"/>
  <c r="H444" i="1" s="1"/>
  <c r="F445" i="1"/>
  <c r="G445" i="1" s="1"/>
  <c r="H445" i="1" s="1"/>
  <c r="F446" i="1"/>
  <c r="G446" i="1" s="1"/>
  <c r="H446" i="1" s="1"/>
  <c r="F447" i="1"/>
  <c r="G447" i="1" s="1"/>
  <c r="H447" i="1" s="1"/>
  <c r="F448" i="1"/>
  <c r="G448" i="1" s="1"/>
  <c r="H448" i="1" s="1"/>
  <c r="F449" i="1"/>
  <c r="G449" i="1" s="1"/>
  <c r="H449" i="1" s="1"/>
  <c r="F450" i="1"/>
  <c r="G450" i="1" s="1"/>
  <c r="H450" i="1" s="1"/>
  <c r="F451" i="1"/>
  <c r="G451" i="1" s="1"/>
  <c r="H451" i="1" s="1"/>
  <c r="F452" i="1"/>
  <c r="G452" i="1" s="1"/>
  <c r="H452" i="1" s="1"/>
  <c r="F453" i="1"/>
  <c r="G453" i="1" s="1"/>
  <c r="H453" i="1" s="1"/>
  <c r="F454" i="1"/>
  <c r="G454" i="1" s="1"/>
  <c r="H454" i="1" s="1"/>
  <c r="F455" i="1"/>
  <c r="G455" i="1" s="1"/>
  <c r="H455" i="1" s="1"/>
  <c r="F456" i="1"/>
  <c r="G456" i="1" s="1"/>
  <c r="H456" i="1" s="1"/>
  <c r="F457" i="1"/>
  <c r="G457" i="1" s="1"/>
  <c r="H457" i="1" s="1"/>
  <c r="F458" i="1"/>
  <c r="G458" i="1" s="1"/>
  <c r="H458" i="1" s="1"/>
  <c r="F459" i="1"/>
  <c r="G459" i="1" s="1"/>
  <c r="H459" i="1" s="1"/>
  <c r="F460" i="1"/>
  <c r="G460" i="1" s="1"/>
  <c r="H460" i="1" s="1"/>
  <c r="F461" i="1"/>
  <c r="G461" i="1" s="1"/>
  <c r="H461" i="1" s="1"/>
  <c r="F462" i="1"/>
  <c r="G462" i="1" s="1"/>
  <c r="H462" i="1" s="1"/>
  <c r="F463" i="1"/>
  <c r="G463" i="1" s="1"/>
  <c r="H463" i="1" s="1"/>
  <c r="F464" i="1"/>
  <c r="G464" i="1" s="1"/>
  <c r="H464" i="1" s="1"/>
  <c r="F465" i="1"/>
  <c r="G465" i="1" s="1"/>
  <c r="H465" i="1" s="1"/>
  <c r="F466" i="1"/>
  <c r="G466" i="1" s="1"/>
  <c r="H466" i="1" s="1"/>
  <c r="F467" i="1"/>
  <c r="G467" i="1" s="1"/>
  <c r="H467" i="1" s="1"/>
  <c r="F468" i="1"/>
  <c r="G468" i="1" s="1"/>
  <c r="H468" i="1" s="1"/>
  <c r="F469" i="1"/>
  <c r="G469" i="1" s="1"/>
  <c r="H469" i="1" s="1"/>
  <c r="F470" i="1"/>
  <c r="G470" i="1" s="1"/>
  <c r="H470" i="1" s="1"/>
  <c r="F471" i="1"/>
  <c r="G471" i="1" s="1"/>
  <c r="H471" i="1" s="1"/>
  <c r="F472" i="1"/>
  <c r="G472" i="1" s="1"/>
  <c r="H472" i="1" s="1"/>
  <c r="F473" i="1"/>
  <c r="G473" i="1" s="1"/>
  <c r="H473" i="1" s="1"/>
  <c r="F474" i="1"/>
  <c r="G474" i="1" s="1"/>
  <c r="H474" i="1" s="1"/>
  <c r="F475" i="1"/>
  <c r="G475" i="1" s="1"/>
  <c r="H475" i="1" s="1"/>
  <c r="F476" i="1"/>
  <c r="G476" i="1" s="1"/>
  <c r="H476" i="1" s="1"/>
  <c r="F477" i="1"/>
  <c r="G477" i="1" s="1"/>
  <c r="H477" i="1" s="1"/>
  <c r="F478" i="1"/>
  <c r="G478" i="1" s="1"/>
  <c r="H478" i="1" s="1"/>
  <c r="F479" i="1"/>
  <c r="G479" i="1" s="1"/>
  <c r="H479" i="1" s="1"/>
  <c r="F480" i="1"/>
  <c r="G480" i="1" s="1"/>
  <c r="H480" i="1" s="1"/>
  <c r="F481" i="1"/>
  <c r="G481" i="1" s="1"/>
  <c r="H481" i="1" s="1"/>
  <c r="F482" i="1"/>
  <c r="G482" i="1" s="1"/>
  <c r="H482" i="1" s="1"/>
  <c r="F483" i="1"/>
  <c r="G483" i="1" s="1"/>
  <c r="H483" i="1" s="1"/>
  <c r="F484" i="1"/>
  <c r="G484" i="1" s="1"/>
  <c r="H484" i="1" s="1"/>
  <c r="F485" i="1"/>
  <c r="G485" i="1" s="1"/>
  <c r="H485" i="1" s="1"/>
  <c r="F486" i="1"/>
  <c r="G486" i="1" s="1"/>
  <c r="H486" i="1" s="1"/>
  <c r="F487" i="1"/>
  <c r="G487" i="1" s="1"/>
  <c r="H487" i="1" s="1"/>
  <c r="F488" i="1"/>
  <c r="G488" i="1" s="1"/>
  <c r="H488" i="1" s="1"/>
  <c r="F489" i="1"/>
  <c r="G489" i="1" s="1"/>
  <c r="H489" i="1" s="1"/>
  <c r="F490" i="1"/>
  <c r="G490" i="1" s="1"/>
  <c r="H490" i="1" s="1"/>
  <c r="F491" i="1"/>
  <c r="G491" i="1" s="1"/>
  <c r="H491" i="1" s="1"/>
  <c r="F492" i="1"/>
  <c r="G492" i="1" s="1"/>
  <c r="H492" i="1" s="1"/>
  <c r="F493" i="1"/>
  <c r="G493" i="1" s="1"/>
  <c r="H493" i="1" s="1"/>
  <c r="F494" i="1"/>
  <c r="G494" i="1" s="1"/>
  <c r="H494" i="1" s="1"/>
  <c r="F495" i="1"/>
  <c r="G495" i="1" s="1"/>
  <c r="H495" i="1" s="1"/>
  <c r="F496" i="1"/>
  <c r="G496" i="1" s="1"/>
  <c r="H496" i="1" s="1"/>
  <c r="F497" i="1"/>
  <c r="G497" i="1" s="1"/>
  <c r="H497" i="1" s="1"/>
  <c r="F498" i="1"/>
  <c r="G498" i="1" s="1"/>
  <c r="H498" i="1" s="1"/>
  <c r="F499" i="1"/>
  <c r="G499" i="1" s="1"/>
  <c r="H499" i="1" s="1"/>
  <c r="F500" i="1"/>
  <c r="G500" i="1" s="1"/>
  <c r="H500" i="1" s="1"/>
  <c r="F501" i="1"/>
  <c r="G501" i="1" s="1"/>
  <c r="H501" i="1" s="1"/>
  <c r="F502" i="1"/>
  <c r="G502" i="1" s="1"/>
  <c r="H502" i="1" s="1"/>
  <c r="F503" i="1"/>
  <c r="G503" i="1" s="1"/>
  <c r="H503" i="1" s="1"/>
  <c r="F504" i="1"/>
  <c r="G504" i="1" s="1"/>
  <c r="H504" i="1" s="1"/>
  <c r="F505" i="1"/>
  <c r="G505" i="1" s="1"/>
  <c r="H505" i="1" s="1"/>
  <c r="F506" i="1"/>
  <c r="G506" i="1" s="1"/>
  <c r="H506" i="1" s="1"/>
  <c r="F507" i="1"/>
  <c r="G507" i="1" s="1"/>
  <c r="H507" i="1" s="1"/>
  <c r="F508" i="1"/>
  <c r="G508" i="1" s="1"/>
  <c r="H508" i="1" s="1"/>
  <c r="F509" i="1"/>
  <c r="G509" i="1" s="1"/>
  <c r="H509" i="1" s="1"/>
  <c r="F510" i="1"/>
  <c r="G510" i="1" s="1"/>
  <c r="H510" i="1" s="1"/>
  <c r="F511" i="1"/>
  <c r="G511" i="1" s="1"/>
  <c r="H511" i="1" s="1"/>
  <c r="F512" i="1"/>
  <c r="G512" i="1" s="1"/>
  <c r="H512" i="1" s="1"/>
  <c r="F513" i="1"/>
  <c r="G513" i="1" s="1"/>
  <c r="H513" i="1" s="1"/>
  <c r="F514" i="1"/>
  <c r="G514" i="1" s="1"/>
  <c r="H514" i="1" s="1"/>
  <c r="F515" i="1"/>
  <c r="G515" i="1" s="1"/>
  <c r="H515" i="1" s="1"/>
  <c r="F516" i="1"/>
  <c r="G516" i="1" s="1"/>
  <c r="H516" i="1" s="1"/>
  <c r="F517" i="1"/>
  <c r="G517" i="1" s="1"/>
  <c r="H517" i="1" s="1"/>
  <c r="F518" i="1"/>
  <c r="G518" i="1" s="1"/>
  <c r="H518" i="1" s="1"/>
  <c r="F519" i="1"/>
  <c r="G519" i="1" s="1"/>
  <c r="H519" i="1" s="1"/>
  <c r="F520" i="1"/>
  <c r="G520" i="1" s="1"/>
  <c r="H520" i="1" s="1"/>
  <c r="F521" i="1"/>
  <c r="G521" i="1" s="1"/>
  <c r="H521" i="1" s="1"/>
  <c r="F522" i="1"/>
  <c r="G522" i="1" s="1"/>
  <c r="H522" i="1" s="1"/>
  <c r="F523" i="1"/>
  <c r="G523" i="1" s="1"/>
  <c r="H523" i="1" s="1"/>
  <c r="F524" i="1"/>
  <c r="G524" i="1" s="1"/>
  <c r="H524" i="1" s="1"/>
  <c r="F525" i="1"/>
  <c r="G525" i="1" s="1"/>
  <c r="H525" i="1" s="1"/>
  <c r="F526" i="1"/>
  <c r="G526" i="1" s="1"/>
  <c r="H526" i="1" s="1"/>
  <c r="F527" i="1"/>
  <c r="G527" i="1" s="1"/>
  <c r="H527" i="1" s="1"/>
  <c r="F528" i="1"/>
  <c r="G528" i="1" s="1"/>
  <c r="H528" i="1" s="1"/>
  <c r="F529" i="1"/>
  <c r="G529" i="1" s="1"/>
  <c r="H529" i="1" s="1"/>
  <c r="F530" i="1"/>
  <c r="G530" i="1" s="1"/>
  <c r="H530" i="1" s="1"/>
  <c r="F531" i="1"/>
  <c r="G531" i="1" s="1"/>
  <c r="H531" i="1" s="1"/>
  <c r="F532" i="1"/>
  <c r="G532" i="1" s="1"/>
  <c r="H532" i="1" s="1"/>
  <c r="F533" i="1"/>
  <c r="G533" i="1" s="1"/>
  <c r="H533" i="1" s="1"/>
  <c r="F534" i="1"/>
  <c r="G534" i="1" s="1"/>
  <c r="H534" i="1" s="1"/>
  <c r="F535" i="1"/>
  <c r="G535" i="1" s="1"/>
  <c r="H535" i="1" s="1"/>
  <c r="F536" i="1"/>
  <c r="G536" i="1" s="1"/>
  <c r="H536" i="1" s="1"/>
  <c r="F537" i="1"/>
  <c r="G537" i="1" s="1"/>
  <c r="H537" i="1" s="1"/>
  <c r="F538" i="1"/>
  <c r="G538" i="1" s="1"/>
  <c r="H538" i="1" s="1"/>
  <c r="F539" i="1"/>
  <c r="G539" i="1" s="1"/>
  <c r="H539" i="1" s="1"/>
  <c r="F540" i="1"/>
  <c r="G540" i="1" s="1"/>
  <c r="H540" i="1" s="1"/>
  <c r="F541" i="1"/>
  <c r="G541" i="1" s="1"/>
  <c r="H541" i="1" s="1"/>
  <c r="F542" i="1"/>
  <c r="G542" i="1" s="1"/>
  <c r="H542" i="1" s="1"/>
  <c r="F543" i="1"/>
  <c r="G543" i="1" s="1"/>
  <c r="H543" i="1" s="1"/>
  <c r="F544" i="1"/>
  <c r="G544" i="1" s="1"/>
  <c r="H544" i="1" s="1"/>
  <c r="F545" i="1"/>
  <c r="G545" i="1" s="1"/>
  <c r="H545" i="1" s="1"/>
  <c r="F546" i="1"/>
  <c r="G546" i="1" s="1"/>
  <c r="H546" i="1" s="1"/>
  <c r="F547" i="1"/>
  <c r="G547" i="1" s="1"/>
  <c r="H547" i="1" s="1"/>
  <c r="F548" i="1"/>
  <c r="G548" i="1" s="1"/>
  <c r="H548" i="1" s="1"/>
  <c r="F549" i="1"/>
  <c r="G549" i="1" s="1"/>
  <c r="H549" i="1" s="1"/>
  <c r="F550" i="1"/>
  <c r="G550" i="1" s="1"/>
  <c r="H550" i="1" s="1"/>
  <c r="F551" i="1"/>
  <c r="G551" i="1" s="1"/>
  <c r="H551" i="1" s="1"/>
  <c r="F552" i="1"/>
  <c r="G552" i="1" s="1"/>
  <c r="H552" i="1" s="1"/>
  <c r="F553" i="1"/>
  <c r="G553" i="1" s="1"/>
  <c r="H553" i="1" s="1"/>
  <c r="F554" i="1"/>
  <c r="G554" i="1" s="1"/>
  <c r="H554" i="1" s="1"/>
  <c r="F555" i="1"/>
  <c r="G555" i="1" s="1"/>
  <c r="H555" i="1" s="1"/>
  <c r="F556" i="1"/>
  <c r="G556" i="1" s="1"/>
  <c r="H556" i="1" s="1"/>
  <c r="F557" i="1"/>
  <c r="G557" i="1" s="1"/>
  <c r="H557" i="1" s="1"/>
  <c r="F558" i="1"/>
  <c r="G558" i="1" s="1"/>
  <c r="H558" i="1" s="1"/>
  <c r="F559" i="1"/>
  <c r="G559" i="1" s="1"/>
  <c r="H559" i="1" s="1"/>
  <c r="F560" i="1"/>
  <c r="G560" i="1" s="1"/>
  <c r="H560" i="1" s="1"/>
  <c r="F561" i="1"/>
  <c r="G561" i="1" s="1"/>
  <c r="H561" i="1" s="1"/>
  <c r="F562" i="1"/>
  <c r="G562" i="1" s="1"/>
  <c r="H562" i="1" s="1"/>
  <c r="F404" i="1"/>
  <c r="G404" i="1" s="1"/>
  <c r="H404" i="1" s="1"/>
  <c r="F337" i="1"/>
  <c r="G337" i="1" s="1"/>
  <c r="H337" i="1" s="1"/>
  <c r="F338" i="1"/>
  <c r="G338" i="1" s="1"/>
  <c r="H338" i="1" s="1"/>
  <c r="F339" i="1"/>
  <c r="G339" i="1" s="1"/>
  <c r="H339" i="1" s="1"/>
  <c r="F340" i="1"/>
  <c r="G340" i="1" s="1"/>
  <c r="H340" i="1" s="1"/>
  <c r="F341" i="1"/>
  <c r="G341" i="1" s="1"/>
  <c r="H341" i="1" s="1"/>
  <c r="F342" i="1"/>
  <c r="G342" i="1" s="1"/>
  <c r="H342" i="1" s="1"/>
  <c r="F343" i="1"/>
  <c r="G343" i="1" s="1"/>
  <c r="H343" i="1" s="1"/>
  <c r="F344" i="1"/>
  <c r="G344" i="1" s="1"/>
  <c r="H344" i="1" s="1"/>
  <c r="F345" i="1"/>
  <c r="G345" i="1" s="1"/>
  <c r="H345" i="1" s="1"/>
  <c r="F346" i="1"/>
  <c r="G346" i="1" s="1"/>
  <c r="H346" i="1" s="1"/>
  <c r="F347" i="1"/>
  <c r="G347" i="1" s="1"/>
  <c r="H347" i="1" s="1"/>
  <c r="F348" i="1"/>
  <c r="G348" i="1" s="1"/>
  <c r="H348" i="1" s="1"/>
  <c r="F349" i="1"/>
  <c r="G349" i="1" s="1"/>
  <c r="H349" i="1" s="1"/>
  <c r="F350" i="1"/>
  <c r="G350" i="1" s="1"/>
  <c r="H350" i="1" s="1"/>
  <c r="F351" i="1"/>
  <c r="G351" i="1" s="1"/>
  <c r="H351" i="1" s="1"/>
  <c r="F352" i="1"/>
  <c r="G352" i="1" s="1"/>
  <c r="H352" i="1" s="1"/>
  <c r="F353" i="1"/>
  <c r="G353" i="1" s="1"/>
  <c r="H353" i="1" s="1"/>
  <c r="F354" i="1"/>
  <c r="G354" i="1" s="1"/>
  <c r="H354" i="1" s="1"/>
  <c r="F355" i="1"/>
  <c r="G355" i="1" s="1"/>
  <c r="H355" i="1" s="1"/>
  <c r="F356" i="1"/>
  <c r="G356" i="1" s="1"/>
  <c r="H356" i="1" s="1"/>
  <c r="F357" i="1"/>
  <c r="G357" i="1" s="1"/>
  <c r="H357" i="1" s="1"/>
  <c r="F358" i="1"/>
  <c r="G358" i="1" s="1"/>
  <c r="H358" i="1" s="1"/>
  <c r="F359" i="1"/>
  <c r="G359" i="1" s="1"/>
  <c r="H359" i="1" s="1"/>
  <c r="F360" i="1"/>
  <c r="G360" i="1" s="1"/>
  <c r="H360" i="1" s="1"/>
  <c r="F361" i="1"/>
  <c r="G361" i="1" s="1"/>
  <c r="H361" i="1" s="1"/>
  <c r="F362" i="1"/>
  <c r="G362" i="1" s="1"/>
  <c r="H362" i="1" s="1"/>
  <c r="F363" i="1"/>
  <c r="G363" i="1" s="1"/>
  <c r="H363" i="1" s="1"/>
  <c r="F364" i="1"/>
  <c r="G364" i="1" s="1"/>
  <c r="H364" i="1" s="1"/>
  <c r="F365" i="1"/>
  <c r="G365" i="1"/>
  <c r="H365" i="1" s="1"/>
  <c r="F366" i="1"/>
  <c r="G366" i="1" s="1"/>
  <c r="H366" i="1" s="1"/>
  <c r="F367" i="1"/>
  <c r="G367" i="1" s="1"/>
  <c r="H367" i="1" s="1"/>
  <c r="F368" i="1"/>
  <c r="G368" i="1" s="1"/>
  <c r="H368" i="1" s="1"/>
  <c r="F369" i="1"/>
  <c r="G369" i="1" s="1"/>
  <c r="H369" i="1" s="1"/>
  <c r="F370" i="1"/>
  <c r="G370" i="1" s="1"/>
  <c r="H370" i="1" s="1"/>
  <c r="F371" i="1"/>
  <c r="G371" i="1" s="1"/>
  <c r="H371" i="1" s="1"/>
  <c r="F372" i="1"/>
  <c r="G372" i="1" s="1"/>
  <c r="H372" i="1" s="1"/>
  <c r="F373" i="1"/>
  <c r="G373" i="1" s="1"/>
  <c r="H373" i="1" s="1"/>
  <c r="F374" i="1"/>
  <c r="G374" i="1" s="1"/>
  <c r="H374" i="1" s="1"/>
  <c r="F375" i="1"/>
  <c r="G375" i="1" s="1"/>
  <c r="H375" i="1" s="1"/>
  <c r="F376" i="1"/>
  <c r="G376" i="1" s="1"/>
  <c r="H376" i="1" s="1"/>
  <c r="F377" i="1"/>
  <c r="G377" i="1" s="1"/>
  <c r="H377" i="1" s="1"/>
  <c r="F378" i="1"/>
  <c r="G378" i="1" s="1"/>
  <c r="H378" i="1" s="1"/>
  <c r="F379" i="1"/>
  <c r="G379" i="1" s="1"/>
  <c r="H379" i="1" s="1"/>
  <c r="F380" i="1"/>
  <c r="G380" i="1" s="1"/>
  <c r="H380" i="1" s="1"/>
  <c r="F381" i="1"/>
  <c r="G381" i="1" s="1"/>
  <c r="H381" i="1" s="1"/>
  <c r="F382" i="1"/>
  <c r="G382" i="1" s="1"/>
  <c r="H382" i="1" s="1"/>
  <c r="F383" i="1"/>
  <c r="G383" i="1" s="1"/>
  <c r="H383" i="1" s="1"/>
  <c r="F384" i="1"/>
  <c r="G384" i="1" s="1"/>
  <c r="H384" i="1" s="1"/>
  <c r="F385" i="1"/>
  <c r="G385" i="1" s="1"/>
  <c r="H385" i="1" s="1"/>
  <c r="F386" i="1"/>
  <c r="G386" i="1" s="1"/>
  <c r="H386" i="1" s="1"/>
  <c r="F387" i="1"/>
  <c r="G387" i="1" s="1"/>
  <c r="H387" i="1" s="1"/>
  <c r="F388" i="1"/>
  <c r="G388" i="1" s="1"/>
  <c r="H388" i="1" s="1"/>
  <c r="F389" i="1"/>
  <c r="G389" i="1" s="1"/>
  <c r="H389" i="1" s="1"/>
  <c r="F390" i="1"/>
  <c r="G390" i="1" s="1"/>
  <c r="H390" i="1" s="1"/>
  <c r="F391" i="1"/>
  <c r="G391" i="1" s="1"/>
  <c r="H391" i="1" s="1"/>
  <c r="F392" i="1"/>
  <c r="G392" i="1" s="1"/>
  <c r="H392" i="1" s="1"/>
  <c r="F393" i="1"/>
  <c r="G393" i="1" s="1"/>
  <c r="H393" i="1" s="1"/>
  <c r="F394" i="1"/>
  <c r="G394" i="1" s="1"/>
  <c r="H394" i="1" s="1"/>
  <c r="F395" i="1"/>
  <c r="G395" i="1" s="1"/>
  <c r="H395" i="1" s="1"/>
  <c r="F396" i="1"/>
  <c r="G396" i="1" s="1"/>
  <c r="H396" i="1" s="1"/>
  <c r="F397" i="1"/>
  <c r="G397" i="1" s="1"/>
  <c r="H397" i="1" s="1"/>
  <c r="F398" i="1"/>
  <c r="G398" i="1" s="1"/>
  <c r="H398" i="1" s="1"/>
  <c r="F399" i="1"/>
  <c r="G399" i="1" s="1"/>
  <c r="H399" i="1" s="1"/>
  <c r="F400" i="1"/>
  <c r="G400" i="1" s="1"/>
  <c r="H400" i="1" s="1"/>
  <c r="F401" i="1"/>
  <c r="G401" i="1" s="1"/>
  <c r="H401" i="1" s="1"/>
  <c r="F402" i="1"/>
  <c r="G402" i="1" s="1"/>
  <c r="H402" i="1" s="1"/>
  <c r="F336" i="1"/>
  <c r="G336" i="1" s="1"/>
  <c r="H336" i="1" s="1"/>
  <c r="F331" i="1"/>
  <c r="G331" i="1" s="1"/>
  <c r="F332" i="1"/>
  <c r="G332" i="1" s="1"/>
  <c r="F330" i="1"/>
  <c r="G330" i="1" s="1"/>
  <c r="H330" i="1" s="1"/>
  <c r="H334" i="1"/>
  <c r="F322" i="1"/>
  <c r="G322" i="1" s="1"/>
  <c r="H322" i="1" s="1"/>
  <c r="F323" i="1"/>
  <c r="G323" i="1" s="1"/>
  <c r="H323" i="1" s="1"/>
  <c r="F324" i="1"/>
  <c r="G324" i="1" s="1"/>
  <c r="H324" i="1" s="1"/>
  <c r="F325" i="1"/>
  <c r="G325" i="1" s="1"/>
  <c r="H325" i="1" s="1"/>
  <c r="F326" i="1"/>
  <c r="G326" i="1" s="1"/>
  <c r="H326" i="1" s="1"/>
  <c r="F327" i="1"/>
  <c r="G327" i="1" s="1"/>
  <c r="H327" i="1" s="1"/>
  <c r="F328" i="1"/>
  <c r="G328" i="1" s="1"/>
  <c r="H328" i="1" s="1"/>
  <c r="F321" i="1"/>
  <c r="G321" i="1" s="1"/>
  <c r="H321" i="1" s="1"/>
  <c r="F257" i="1"/>
  <c r="G257" i="1" s="1"/>
  <c r="H257" i="1" s="1"/>
  <c r="F258" i="1"/>
  <c r="G258" i="1" s="1"/>
  <c r="H258" i="1" s="1"/>
  <c r="F259" i="1"/>
  <c r="G259" i="1" s="1"/>
  <c r="H259" i="1" s="1"/>
  <c r="F260" i="1"/>
  <c r="G260" i="1" s="1"/>
  <c r="H260" i="1" s="1"/>
  <c r="F261" i="1"/>
  <c r="G261" i="1" s="1"/>
  <c r="H261" i="1" s="1"/>
  <c r="F262" i="1"/>
  <c r="G262" i="1" s="1"/>
  <c r="H262" i="1" s="1"/>
  <c r="F263" i="1"/>
  <c r="G263" i="1" s="1"/>
  <c r="H263" i="1" s="1"/>
  <c r="F264" i="1"/>
  <c r="G264" i="1" s="1"/>
  <c r="H264" i="1" s="1"/>
  <c r="F265" i="1"/>
  <c r="G265" i="1" s="1"/>
  <c r="H265" i="1" s="1"/>
  <c r="F266" i="1"/>
  <c r="G266" i="1" s="1"/>
  <c r="H266" i="1" s="1"/>
  <c r="F267" i="1"/>
  <c r="G267" i="1" s="1"/>
  <c r="H267" i="1" s="1"/>
  <c r="F268" i="1"/>
  <c r="G268" i="1" s="1"/>
  <c r="H268" i="1" s="1"/>
  <c r="F269" i="1"/>
  <c r="G269" i="1" s="1"/>
  <c r="H269" i="1" s="1"/>
  <c r="F270" i="1"/>
  <c r="G270" i="1" s="1"/>
  <c r="H270" i="1" s="1"/>
  <c r="F271" i="1"/>
  <c r="G271" i="1" s="1"/>
  <c r="H271" i="1" s="1"/>
  <c r="F272" i="1"/>
  <c r="G272" i="1" s="1"/>
  <c r="H272" i="1" s="1"/>
  <c r="F273" i="1"/>
  <c r="G273" i="1" s="1"/>
  <c r="H273" i="1" s="1"/>
  <c r="F274" i="1"/>
  <c r="G274" i="1" s="1"/>
  <c r="H274" i="1" s="1"/>
  <c r="F275" i="1"/>
  <c r="G275" i="1" s="1"/>
  <c r="H275" i="1" s="1"/>
  <c r="F276" i="1"/>
  <c r="G276" i="1" s="1"/>
  <c r="H276" i="1" s="1"/>
  <c r="F277" i="1"/>
  <c r="G277" i="1" s="1"/>
  <c r="H277" i="1" s="1"/>
  <c r="F278" i="1"/>
  <c r="G278" i="1" s="1"/>
  <c r="H278" i="1" s="1"/>
  <c r="F279" i="1"/>
  <c r="G279" i="1" s="1"/>
  <c r="H279" i="1" s="1"/>
  <c r="F280" i="1"/>
  <c r="G280" i="1" s="1"/>
  <c r="H280" i="1" s="1"/>
  <c r="F281" i="1"/>
  <c r="G281" i="1" s="1"/>
  <c r="H281" i="1" s="1"/>
  <c r="F282" i="1"/>
  <c r="G282" i="1" s="1"/>
  <c r="H282" i="1" s="1"/>
  <c r="F283" i="1"/>
  <c r="G283" i="1" s="1"/>
  <c r="H283" i="1" s="1"/>
  <c r="F284" i="1"/>
  <c r="G284" i="1" s="1"/>
  <c r="H284" i="1" s="1"/>
  <c r="F285" i="1"/>
  <c r="G285" i="1" s="1"/>
  <c r="H285" i="1" s="1"/>
  <c r="F286" i="1"/>
  <c r="G286" i="1" s="1"/>
  <c r="H286" i="1" s="1"/>
  <c r="F287" i="1"/>
  <c r="G287" i="1" s="1"/>
  <c r="H287" i="1" s="1"/>
  <c r="F288" i="1"/>
  <c r="G288" i="1" s="1"/>
  <c r="H288" i="1" s="1"/>
  <c r="F289" i="1"/>
  <c r="G289" i="1" s="1"/>
  <c r="H289" i="1" s="1"/>
  <c r="F290" i="1"/>
  <c r="G290" i="1" s="1"/>
  <c r="H290" i="1" s="1"/>
  <c r="F291" i="1"/>
  <c r="G291" i="1" s="1"/>
  <c r="H291" i="1" s="1"/>
  <c r="F292" i="1"/>
  <c r="G292" i="1" s="1"/>
  <c r="H292" i="1" s="1"/>
  <c r="F293" i="1"/>
  <c r="G293" i="1" s="1"/>
  <c r="H293" i="1" s="1"/>
  <c r="F294" i="1"/>
  <c r="G294" i="1" s="1"/>
  <c r="H294" i="1" s="1"/>
  <c r="F295" i="1"/>
  <c r="G295" i="1" s="1"/>
  <c r="H295" i="1" s="1"/>
  <c r="F296" i="1"/>
  <c r="G296" i="1" s="1"/>
  <c r="H296" i="1" s="1"/>
  <c r="F297" i="1"/>
  <c r="G297" i="1" s="1"/>
  <c r="H297" i="1" s="1"/>
  <c r="F298" i="1"/>
  <c r="G298" i="1" s="1"/>
  <c r="H298" i="1" s="1"/>
  <c r="F299" i="1"/>
  <c r="G299" i="1" s="1"/>
  <c r="H299" i="1" s="1"/>
  <c r="F300" i="1"/>
  <c r="G300" i="1" s="1"/>
  <c r="H300" i="1" s="1"/>
  <c r="F301" i="1"/>
  <c r="G301" i="1" s="1"/>
  <c r="H301" i="1" s="1"/>
  <c r="F302" i="1"/>
  <c r="G302" i="1" s="1"/>
  <c r="H302" i="1" s="1"/>
  <c r="F303" i="1"/>
  <c r="G303" i="1" s="1"/>
  <c r="H303" i="1" s="1"/>
  <c r="F304" i="1"/>
  <c r="G304" i="1" s="1"/>
  <c r="H304" i="1" s="1"/>
  <c r="F305" i="1"/>
  <c r="G305" i="1" s="1"/>
  <c r="H305" i="1" s="1"/>
  <c r="F306" i="1"/>
  <c r="G306" i="1" s="1"/>
  <c r="H306" i="1" s="1"/>
  <c r="F307" i="1"/>
  <c r="G307" i="1" s="1"/>
  <c r="H307" i="1" s="1"/>
  <c r="F308" i="1"/>
  <c r="G308" i="1" s="1"/>
  <c r="H308" i="1" s="1"/>
  <c r="F309" i="1"/>
  <c r="G309" i="1" s="1"/>
  <c r="H309" i="1" s="1"/>
  <c r="F310" i="1"/>
  <c r="G310" i="1" s="1"/>
  <c r="H310" i="1" s="1"/>
  <c r="F311" i="1"/>
  <c r="G311" i="1" s="1"/>
  <c r="H311" i="1" s="1"/>
  <c r="F312" i="1"/>
  <c r="G312" i="1" s="1"/>
  <c r="H312" i="1" s="1"/>
  <c r="F313" i="1"/>
  <c r="G313" i="1" s="1"/>
  <c r="H313" i="1" s="1"/>
  <c r="F314" i="1"/>
  <c r="G314" i="1" s="1"/>
  <c r="H314" i="1" s="1"/>
  <c r="F315" i="1"/>
  <c r="G315" i="1" s="1"/>
  <c r="H315" i="1" s="1"/>
  <c r="F316" i="1"/>
  <c r="G316" i="1" s="1"/>
  <c r="H316" i="1" s="1"/>
  <c r="F317" i="1"/>
  <c r="G317" i="1" s="1"/>
  <c r="H317" i="1" s="1"/>
  <c r="F318" i="1"/>
  <c r="G318" i="1" s="1"/>
  <c r="H318" i="1" s="1"/>
  <c r="F319" i="1"/>
  <c r="G319" i="1" s="1"/>
  <c r="H319" i="1" s="1"/>
  <c r="F256" i="1"/>
  <c r="G256" i="1" s="1"/>
  <c r="H256" i="1" s="1"/>
  <c r="F197" i="1"/>
  <c r="F198" i="1" s="1"/>
  <c r="F122" i="1"/>
  <c r="G122" i="1" s="1"/>
  <c r="H122" i="1" s="1"/>
  <c r="F123" i="1"/>
  <c r="G123" i="1" s="1"/>
  <c r="H123" i="1" s="1"/>
  <c r="F124" i="1"/>
  <c r="G124" i="1" s="1"/>
  <c r="H124" i="1" s="1"/>
  <c r="F125" i="1"/>
  <c r="G125" i="1" s="1"/>
  <c r="H125" i="1" s="1"/>
  <c r="F126" i="1"/>
  <c r="G126" i="1" s="1"/>
  <c r="H126" i="1" s="1"/>
  <c r="F127" i="1"/>
  <c r="G127" i="1" s="1"/>
  <c r="H127" i="1" s="1"/>
  <c r="F128" i="1"/>
  <c r="G128" i="1" s="1"/>
  <c r="H128" i="1" s="1"/>
  <c r="F129" i="1"/>
  <c r="G129" i="1" s="1"/>
  <c r="H129" i="1" s="1"/>
  <c r="F130" i="1"/>
  <c r="G130" i="1" s="1"/>
  <c r="H130" i="1" s="1"/>
  <c r="F131" i="1"/>
  <c r="G131" i="1" s="1"/>
  <c r="H131" i="1" s="1"/>
  <c r="F132" i="1"/>
  <c r="G132" i="1" s="1"/>
  <c r="H132" i="1" s="1"/>
  <c r="F133" i="1"/>
  <c r="G133" i="1" s="1"/>
  <c r="H133" i="1" s="1"/>
  <c r="F134" i="1"/>
  <c r="G134" i="1" s="1"/>
  <c r="H134" i="1" s="1"/>
  <c r="F135" i="1"/>
  <c r="G135" i="1" s="1"/>
  <c r="H135" i="1" s="1"/>
  <c r="F136" i="1"/>
  <c r="G136" i="1" s="1"/>
  <c r="H136" i="1" s="1"/>
  <c r="F137" i="1"/>
  <c r="G137" i="1" s="1"/>
  <c r="H137" i="1" s="1"/>
  <c r="F138" i="1"/>
  <c r="G138" i="1" s="1"/>
  <c r="H138" i="1" s="1"/>
  <c r="F139" i="1"/>
  <c r="G139" i="1" s="1"/>
  <c r="H139" i="1" s="1"/>
  <c r="F140" i="1"/>
  <c r="G140" i="1" s="1"/>
  <c r="H140" i="1" s="1"/>
  <c r="F141" i="1"/>
  <c r="G141" i="1" s="1"/>
  <c r="H141" i="1" s="1"/>
  <c r="F142" i="1"/>
  <c r="G142" i="1" s="1"/>
  <c r="H142" i="1" s="1"/>
  <c r="F143" i="1"/>
  <c r="G143" i="1" s="1"/>
  <c r="H143" i="1" s="1"/>
  <c r="F144" i="1"/>
  <c r="G144" i="1" s="1"/>
  <c r="H144" i="1" s="1"/>
  <c r="F145" i="1"/>
  <c r="G145" i="1" s="1"/>
  <c r="H145" i="1" s="1"/>
  <c r="F146" i="1"/>
  <c r="G146" i="1" s="1"/>
  <c r="H146" i="1" s="1"/>
  <c r="F147" i="1"/>
  <c r="G147" i="1" s="1"/>
  <c r="H147" i="1" s="1"/>
  <c r="F148" i="1"/>
  <c r="G148" i="1" s="1"/>
  <c r="H148" i="1" s="1"/>
  <c r="F149" i="1"/>
  <c r="G149" i="1" s="1"/>
  <c r="H149" i="1" s="1"/>
  <c r="F150" i="1"/>
  <c r="G150" i="1" s="1"/>
  <c r="H150" i="1" s="1"/>
  <c r="F151" i="1"/>
  <c r="G151" i="1" s="1"/>
  <c r="H151" i="1" s="1"/>
  <c r="F152" i="1"/>
  <c r="G152" i="1" s="1"/>
  <c r="H152" i="1" s="1"/>
  <c r="F153" i="1"/>
  <c r="G153" i="1" s="1"/>
  <c r="H153" i="1" s="1"/>
  <c r="F154" i="1"/>
  <c r="G154" i="1" s="1"/>
  <c r="H154" i="1" s="1"/>
  <c r="F155" i="1"/>
  <c r="G155" i="1" s="1"/>
  <c r="H155" i="1" s="1"/>
  <c r="F156" i="1"/>
  <c r="G156" i="1" s="1"/>
  <c r="H156" i="1" s="1"/>
  <c r="F157" i="1"/>
  <c r="G157" i="1" s="1"/>
  <c r="H157" i="1" s="1"/>
  <c r="F158" i="1"/>
  <c r="G158" i="1" s="1"/>
  <c r="H158" i="1" s="1"/>
  <c r="F159" i="1"/>
  <c r="G159" i="1" s="1"/>
  <c r="H159" i="1" s="1"/>
  <c r="F160" i="1"/>
  <c r="G160" i="1" s="1"/>
  <c r="H160" i="1" s="1"/>
  <c r="F161" i="1"/>
  <c r="G161" i="1" s="1"/>
  <c r="H161" i="1" s="1"/>
  <c r="F162" i="1"/>
  <c r="G162" i="1" s="1"/>
  <c r="H162" i="1" s="1"/>
  <c r="F163" i="1"/>
  <c r="G163" i="1" s="1"/>
  <c r="H163" i="1" s="1"/>
  <c r="F164" i="1"/>
  <c r="G164" i="1" s="1"/>
  <c r="H164" i="1" s="1"/>
  <c r="F165" i="1"/>
  <c r="G165" i="1" s="1"/>
  <c r="H165" i="1" s="1"/>
  <c r="F166" i="1"/>
  <c r="G166" i="1" s="1"/>
  <c r="H166" i="1" s="1"/>
  <c r="F167" i="1"/>
  <c r="G167" i="1" s="1"/>
  <c r="H167" i="1" s="1"/>
  <c r="F168" i="1"/>
  <c r="G168" i="1" s="1"/>
  <c r="H168" i="1" s="1"/>
  <c r="F169" i="1"/>
  <c r="G169" i="1" s="1"/>
  <c r="H169" i="1" s="1"/>
  <c r="F170" i="1"/>
  <c r="G170" i="1" s="1"/>
  <c r="H170" i="1" s="1"/>
  <c r="F171" i="1"/>
  <c r="G171" i="1" s="1"/>
  <c r="H171" i="1" s="1"/>
  <c r="F172" i="1"/>
  <c r="G172" i="1" s="1"/>
  <c r="H172" i="1" s="1"/>
  <c r="F173" i="1"/>
  <c r="G173" i="1" s="1"/>
  <c r="H173" i="1" s="1"/>
  <c r="F174" i="1"/>
  <c r="G174" i="1" s="1"/>
  <c r="H174" i="1" s="1"/>
  <c r="F175" i="1"/>
  <c r="G175" i="1" s="1"/>
  <c r="H175" i="1" s="1"/>
  <c r="F176" i="1"/>
  <c r="G176" i="1" s="1"/>
  <c r="H176" i="1" s="1"/>
  <c r="F177" i="1"/>
  <c r="G177" i="1" s="1"/>
  <c r="H177" i="1" s="1"/>
  <c r="F178" i="1"/>
  <c r="G178" i="1" s="1"/>
  <c r="H178" i="1" s="1"/>
  <c r="F179" i="1"/>
  <c r="G179" i="1" s="1"/>
  <c r="H179" i="1" s="1"/>
  <c r="F180" i="1"/>
  <c r="G180" i="1" s="1"/>
  <c r="H180" i="1" s="1"/>
  <c r="F181" i="1"/>
  <c r="G181" i="1" s="1"/>
  <c r="H181" i="1" s="1"/>
  <c r="F182" i="1"/>
  <c r="G182" i="1" s="1"/>
  <c r="H182" i="1" s="1"/>
  <c r="F183" i="1"/>
  <c r="G183" i="1" s="1"/>
  <c r="H183" i="1" s="1"/>
  <c r="F184" i="1"/>
  <c r="G184" i="1" s="1"/>
  <c r="H184" i="1" s="1"/>
  <c r="F185" i="1"/>
  <c r="G185" i="1" s="1"/>
  <c r="H185" i="1" s="1"/>
  <c r="F186" i="1"/>
  <c r="G186" i="1" s="1"/>
  <c r="H186" i="1" s="1"/>
  <c r="F187" i="1"/>
  <c r="G187" i="1" s="1"/>
  <c r="H187" i="1" s="1"/>
  <c r="F188" i="1"/>
  <c r="G188" i="1" s="1"/>
  <c r="H188" i="1" s="1"/>
  <c r="F189" i="1"/>
  <c r="G189" i="1" s="1"/>
  <c r="H189" i="1" s="1"/>
  <c r="F190" i="1"/>
  <c r="G190" i="1" s="1"/>
  <c r="H190" i="1" s="1"/>
  <c r="F191" i="1"/>
  <c r="G191" i="1" s="1"/>
  <c r="H191" i="1" s="1"/>
  <c r="F192" i="1"/>
  <c r="G192" i="1" s="1"/>
  <c r="H192" i="1" s="1"/>
  <c r="F193" i="1"/>
  <c r="G193" i="1" s="1"/>
  <c r="H193" i="1" s="1"/>
  <c r="F194" i="1"/>
  <c r="G194" i="1" s="1"/>
  <c r="H194" i="1" s="1"/>
  <c r="F195" i="1"/>
  <c r="G195" i="1" s="1"/>
  <c r="H195" i="1" s="1"/>
  <c r="F121" i="1"/>
  <c r="G121" i="1" s="1"/>
  <c r="H121" i="1" s="1"/>
  <c r="F106" i="1"/>
  <c r="G106" i="1" s="1"/>
  <c r="H106" i="1" s="1"/>
  <c r="F107" i="1"/>
  <c r="G107" i="1" s="1"/>
  <c r="H107" i="1" s="1"/>
  <c r="F108" i="1"/>
  <c r="G108" i="1" s="1"/>
  <c r="H108" i="1" s="1"/>
  <c r="F109" i="1"/>
  <c r="G109" i="1" s="1"/>
  <c r="H109" i="1" s="1"/>
  <c r="F110" i="1"/>
  <c r="G110" i="1" s="1"/>
  <c r="H110" i="1" s="1"/>
  <c r="F111" i="1"/>
  <c r="G111" i="1" s="1"/>
  <c r="H111" i="1" s="1"/>
  <c r="F112" i="1"/>
  <c r="G112" i="1" s="1"/>
  <c r="H112" i="1" s="1"/>
  <c r="F113" i="1"/>
  <c r="G113" i="1" s="1"/>
  <c r="H113" i="1" s="1"/>
  <c r="F114" i="1"/>
  <c r="G114" i="1" s="1"/>
  <c r="H114" i="1" s="1"/>
  <c r="F115" i="1"/>
  <c r="G115" i="1" s="1"/>
  <c r="H115" i="1" s="1"/>
  <c r="F116" i="1"/>
  <c r="G116" i="1" s="1"/>
  <c r="H116" i="1" s="1"/>
  <c r="F117" i="1"/>
  <c r="G117" i="1" s="1"/>
  <c r="H117" i="1" s="1"/>
  <c r="F118" i="1"/>
  <c r="G118" i="1" s="1"/>
  <c r="H118" i="1" s="1"/>
  <c r="F119" i="1"/>
  <c r="G119" i="1" s="1"/>
  <c r="H119" i="1" s="1"/>
  <c r="F105" i="1"/>
  <c r="G105" i="1" s="1"/>
  <c r="H105" i="1" s="1"/>
  <c r="F73" i="1"/>
  <c r="F74" i="1"/>
  <c r="F75" i="1"/>
  <c r="F76" i="1"/>
  <c r="F77" i="1"/>
  <c r="F78" i="1"/>
  <c r="F79" i="1"/>
  <c r="F80" i="1"/>
  <c r="F81" i="1"/>
  <c r="F82" i="1"/>
  <c r="F83" i="1"/>
  <c r="G83" i="1" s="1"/>
  <c r="F84" i="1"/>
  <c r="F85" i="1"/>
  <c r="F86" i="1"/>
  <c r="G86" i="1" s="1"/>
  <c r="F87" i="1"/>
  <c r="F88" i="1"/>
  <c r="F89" i="1"/>
  <c r="F90" i="1"/>
  <c r="F91" i="1"/>
  <c r="G91" i="1" s="1"/>
  <c r="F92" i="1"/>
  <c r="F94" i="1"/>
  <c r="G94" i="1" s="1"/>
  <c r="F95" i="1"/>
  <c r="G95" i="1" s="1"/>
  <c r="F97" i="1"/>
  <c r="G97" i="1" s="1"/>
  <c r="F98" i="1"/>
  <c r="G98" i="1" s="1"/>
  <c r="F99" i="1"/>
  <c r="G99" i="1" s="1"/>
  <c r="F100" i="1"/>
  <c r="G100" i="1" s="1"/>
  <c r="F102" i="1"/>
  <c r="G102" i="1" s="1"/>
  <c r="F103" i="1"/>
  <c r="G103" i="1" s="1"/>
  <c r="H103" i="1" s="1"/>
  <c r="F72" i="1"/>
  <c r="F5" i="1"/>
  <c r="G5" i="1" s="1"/>
  <c r="H5" i="1" s="1"/>
  <c r="F6" i="1"/>
  <c r="G6" i="1" s="1"/>
  <c r="H6" i="1" s="1"/>
  <c r="F7" i="1"/>
  <c r="G7" i="1" s="1"/>
  <c r="H7" i="1" s="1"/>
  <c r="F8" i="1"/>
  <c r="G8" i="1" s="1"/>
  <c r="H8" i="1" s="1"/>
  <c r="F9" i="1"/>
  <c r="G9" i="1" s="1"/>
  <c r="H9" i="1" s="1"/>
  <c r="F10" i="1"/>
  <c r="G10" i="1" s="1"/>
  <c r="H10" i="1" s="1"/>
  <c r="F11" i="1"/>
  <c r="G11" i="1" s="1"/>
  <c r="H11" i="1" s="1"/>
  <c r="F12" i="1"/>
  <c r="G12" i="1" s="1"/>
  <c r="H12" i="1" s="1"/>
  <c r="F13" i="1"/>
  <c r="G13" i="1" s="1"/>
  <c r="H13" i="1" s="1"/>
  <c r="F14" i="1"/>
  <c r="G14" i="1" s="1"/>
  <c r="H14" i="1" s="1"/>
  <c r="F15" i="1"/>
  <c r="G15" i="1" s="1"/>
  <c r="H15" i="1" s="1"/>
  <c r="F16" i="1"/>
  <c r="G16" i="1" s="1"/>
  <c r="H16" i="1" s="1"/>
  <c r="F17" i="1"/>
  <c r="G17" i="1" s="1"/>
  <c r="H17" i="1" s="1"/>
  <c r="F18" i="1"/>
  <c r="G18" i="1" s="1"/>
  <c r="H18" i="1" s="1"/>
  <c r="F19" i="1"/>
  <c r="G19" i="1" s="1"/>
  <c r="H19" i="1" s="1"/>
  <c r="F20" i="1"/>
  <c r="G20" i="1" s="1"/>
  <c r="H20" i="1" s="1"/>
  <c r="F21" i="1"/>
  <c r="G21" i="1" s="1"/>
  <c r="H21" i="1" s="1"/>
  <c r="F22" i="1"/>
  <c r="G22" i="1" s="1"/>
  <c r="H22" i="1" s="1"/>
  <c r="F23" i="1"/>
  <c r="G23" i="1" s="1"/>
  <c r="H23" i="1" s="1"/>
  <c r="F24" i="1"/>
  <c r="G24" i="1" s="1"/>
  <c r="H24" i="1" s="1"/>
  <c r="F25" i="1"/>
  <c r="G25" i="1" s="1"/>
  <c r="H25" i="1" s="1"/>
  <c r="F26" i="1"/>
  <c r="G26" i="1" s="1"/>
  <c r="H26" i="1" s="1"/>
  <c r="F27" i="1"/>
  <c r="G27" i="1" s="1"/>
  <c r="H27" i="1" s="1"/>
  <c r="F28" i="1"/>
  <c r="G28" i="1" s="1"/>
  <c r="H28" i="1" s="1"/>
  <c r="F29" i="1"/>
  <c r="G29" i="1" s="1"/>
  <c r="H29" i="1" s="1"/>
  <c r="F30" i="1"/>
  <c r="G30" i="1" s="1"/>
  <c r="H30" i="1" s="1"/>
  <c r="F31" i="1"/>
  <c r="G31" i="1" s="1"/>
  <c r="H31" i="1" s="1"/>
  <c r="F32" i="1"/>
  <c r="G32" i="1" s="1"/>
  <c r="H32" i="1" s="1"/>
  <c r="F33" i="1"/>
  <c r="G33" i="1" s="1"/>
  <c r="H33" i="1" s="1"/>
  <c r="F34" i="1"/>
  <c r="G34" i="1" s="1"/>
  <c r="H34" i="1" s="1"/>
  <c r="F35" i="1"/>
  <c r="G35" i="1" s="1"/>
  <c r="H35" i="1" s="1"/>
  <c r="F36" i="1"/>
  <c r="G36" i="1" s="1"/>
  <c r="H36" i="1" s="1"/>
  <c r="F37" i="1"/>
  <c r="G37" i="1" s="1"/>
  <c r="H37" i="1" s="1"/>
  <c r="F38" i="1"/>
  <c r="G38" i="1" s="1"/>
  <c r="H38" i="1" s="1"/>
  <c r="F39" i="1"/>
  <c r="G39" i="1" s="1"/>
  <c r="H39" i="1" s="1"/>
  <c r="F40" i="1"/>
  <c r="G40" i="1" s="1"/>
  <c r="H40" i="1" s="1"/>
  <c r="F41" i="1"/>
  <c r="G41" i="1" s="1"/>
  <c r="H41" i="1" s="1"/>
  <c r="F42" i="1"/>
  <c r="G42" i="1" s="1"/>
  <c r="H42" i="1" s="1"/>
  <c r="F43" i="1"/>
  <c r="G43" i="1" s="1"/>
  <c r="H43" i="1" s="1"/>
  <c r="F44" i="1"/>
  <c r="G44" i="1" s="1"/>
  <c r="H44" i="1" s="1"/>
  <c r="F45" i="1"/>
  <c r="G45" i="1" s="1"/>
  <c r="H45" i="1" s="1"/>
  <c r="F46" i="1"/>
  <c r="G46" i="1" s="1"/>
  <c r="H46" i="1" s="1"/>
  <c r="F47" i="1"/>
  <c r="G47" i="1" s="1"/>
  <c r="H47" i="1" s="1"/>
  <c r="F48" i="1"/>
  <c r="G48" i="1" s="1"/>
  <c r="H48" i="1" s="1"/>
  <c r="F49" i="1"/>
  <c r="G49" i="1" s="1"/>
  <c r="H49" i="1" s="1"/>
  <c r="F50" i="1"/>
  <c r="G50" i="1" s="1"/>
  <c r="H50" i="1" s="1"/>
  <c r="F51" i="1"/>
  <c r="G51" i="1" s="1"/>
  <c r="H51" i="1" s="1"/>
  <c r="F52" i="1"/>
  <c r="G52" i="1" s="1"/>
  <c r="H52" i="1" s="1"/>
  <c r="F53" i="1"/>
  <c r="G53" i="1" s="1"/>
  <c r="H53" i="1" s="1"/>
  <c r="F54" i="1"/>
  <c r="G54" i="1" s="1"/>
  <c r="H54" i="1" s="1"/>
  <c r="F55" i="1"/>
  <c r="G55" i="1" s="1"/>
  <c r="H55" i="1" s="1"/>
  <c r="F56" i="1"/>
  <c r="G56" i="1" s="1"/>
  <c r="H56" i="1" s="1"/>
  <c r="F57" i="1"/>
  <c r="G57" i="1" s="1"/>
  <c r="H57" i="1" s="1"/>
  <c r="F58" i="1"/>
  <c r="G58" i="1" s="1"/>
  <c r="H58" i="1" s="1"/>
  <c r="F59" i="1"/>
  <c r="G59" i="1" s="1"/>
  <c r="H59" i="1" s="1"/>
  <c r="F60" i="1"/>
  <c r="G60" i="1" s="1"/>
  <c r="H60" i="1" s="1"/>
  <c r="F61" i="1"/>
  <c r="G61" i="1" s="1"/>
  <c r="H61" i="1" s="1"/>
  <c r="F62" i="1"/>
  <c r="F63" i="1"/>
  <c r="G63" i="1" s="1"/>
  <c r="H63" i="1" s="1"/>
  <c r="F64" i="1"/>
  <c r="G64" i="1" s="1"/>
  <c r="H64" i="1" s="1"/>
  <c r="F65" i="1"/>
  <c r="F66" i="1"/>
  <c r="G66" i="1" s="1"/>
  <c r="H66" i="1" s="1"/>
  <c r="F67" i="1"/>
  <c r="F68" i="1"/>
  <c r="F69" i="1"/>
  <c r="F70" i="1"/>
  <c r="F4" i="1"/>
  <c r="G4" i="1" s="1"/>
  <c r="H4" i="1" s="1"/>
  <c r="H100" i="1" l="1"/>
  <c r="G90" i="1"/>
  <c r="G82" i="1"/>
  <c r="G74" i="1"/>
  <c r="H99" i="1"/>
  <c r="G89" i="1"/>
  <c r="H89" i="1" s="1"/>
  <c r="H91" i="1"/>
  <c r="G81" i="1"/>
  <c r="H81" i="1" s="1"/>
  <c r="H83" i="1"/>
  <c r="G73" i="1"/>
  <c r="H98" i="1"/>
  <c r="G88" i="1"/>
  <c r="H88" i="1" s="1"/>
  <c r="H90" i="1"/>
  <c r="G80" i="1"/>
  <c r="H80" i="1" s="1"/>
  <c r="H102" i="1"/>
  <c r="G92" i="1"/>
  <c r="H92" i="1" s="1"/>
  <c r="H97" i="1"/>
  <c r="G87" i="1"/>
  <c r="G79" i="1"/>
  <c r="H79" i="1" s="1"/>
  <c r="H82" i="1"/>
  <c r="G72" i="1"/>
  <c r="H72" i="1" s="1"/>
  <c r="G78" i="1"/>
  <c r="H78" i="1" s="1"/>
  <c r="H94" i="1"/>
  <c r="G84" i="1"/>
  <c r="H84" i="1" s="1"/>
  <c r="H95" i="1"/>
  <c r="G85" i="1"/>
  <c r="H85" i="1" s="1"/>
  <c r="H87" i="1"/>
  <c r="G77" i="1"/>
  <c r="H77" i="1" s="1"/>
  <c r="H86" i="1"/>
  <c r="G76" i="1"/>
  <c r="H76" i="1" s="1"/>
  <c r="G75" i="1"/>
  <c r="H75" i="1" s="1"/>
  <c r="G67" i="1"/>
  <c r="H67" i="1" s="1"/>
  <c r="H74" i="1"/>
  <c r="G68" i="1"/>
  <c r="H68" i="1" s="1"/>
  <c r="H73" i="1"/>
  <c r="G65" i="1"/>
  <c r="H65" i="1" s="1"/>
  <c r="G62" i="1"/>
  <c r="H62" i="1" s="1"/>
  <c r="G70" i="1"/>
  <c r="H70" i="1" s="1"/>
  <c r="G69" i="1"/>
  <c r="H69" i="1" s="1"/>
  <c r="G197" i="1"/>
  <c r="H197" i="1" s="1"/>
  <c r="F199" i="1"/>
  <c r="G199" i="1" s="1"/>
  <c r="H199" i="1" s="1"/>
  <c r="G198" i="1"/>
  <c r="H198" i="1" s="1"/>
  <c r="H332" i="1"/>
  <c r="H331" i="1"/>
  <c r="F200" i="1" l="1"/>
  <c r="F201" i="1" s="1"/>
  <c r="G200" i="1" l="1"/>
  <c r="H200" i="1" s="1"/>
  <c r="G201" i="1"/>
  <c r="H201" i="1" s="1"/>
  <c r="F202" i="1"/>
  <c r="G202" i="1" l="1"/>
  <c r="F203" i="1"/>
  <c r="G203" i="1" l="1"/>
  <c r="H203" i="1" s="1"/>
  <c r="F204" i="1"/>
  <c r="H202" i="1"/>
  <c r="G204" i="1" l="1"/>
  <c r="F205" i="1"/>
  <c r="F206" i="1" l="1"/>
  <c r="G205" i="1"/>
  <c r="H205" i="1" s="1"/>
  <c r="H204" i="1"/>
  <c r="G206" i="1" l="1"/>
  <c r="F207" i="1"/>
  <c r="G207" i="1" l="1"/>
  <c r="H207" i="1" s="1"/>
  <c r="F208" i="1"/>
  <c r="H206" i="1"/>
  <c r="F209" i="1" l="1"/>
  <c r="G208" i="1"/>
  <c r="H208" i="1" l="1"/>
  <c r="G209" i="1"/>
  <c r="H209" i="1" s="1"/>
  <c r="F210" i="1"/>
  <c r="F211" i="1" l="1"/>
  <c r="G210" i="1"/>
  <c r="H210" i="1" s="1"/>
  <c r="G211" i="1" l="1"/>
  <c r="H211" i="1" s="1"/>
  <c r="F212" i="1"/>
  <c r="G212" i="1" l="1"/>
  <c r="H212" i="1" s="1"/>
  <c r="F213" i="1"/>
  <c r="F214" i="1" l="1"/>
  <c r="G213" i="1"/>
  <c r="H213" i="1" s="1"/>
  <c r="G214" i="1" l="1"/>
  <c r="H214" i="1" s="1"/>
  <c r="F215" i="1"/>
  <c r="G215" i="1" l="1"/>
  <c r="H215" i="1" s="1"/>
  <c r="F216" i="1"/>
  <c r="F217" i="1" l="1"/>
  <c r="G216" i="1"/>
  <c r="H216" i="1" s="1"/>
  <c r="G217" i="1" l="1"/>
  <c r="H217" i="1" s="1"/>
  <c r="F218" i="1"/>
  <c r="F219" i="1" l="1"/>
  <c r="G218" i="1"/>
  <c r="H218" i="1" s="1"/>
  <c r="G219" i="1" l="1"/>
  <c r="H219" i="1" s="1"/>
  <c r="F220" i="1"/>
  <c r="G220" i="1" l="1"/>
  <c r="H220" i="1" s="1"/>
  <c r="F221" i="1"/>
  <c r="F222" i="1" l="1"/>
  <c r="G221" i="1"/>
  <c r="H221" i="1" s="1"/>
  <c r="G222" i="1" l="1"/>
  <c r="H222" i="1" s="1"/>
  <c r="F223" i="1"/>
  <c r="G223" i="1" l="1"/>
  <c r="H223" i="1" s="1"/>
  <c r="F224" i="1"/>
  <c r="G224" i="1" l="1"/>
  <c r="H224" i="1" s="1"/>
  <c r="F225" i="1"/>
  <c r="G225" i="1" l="1"/>
  <c r="H225" i="1" s="1"/>
  <c r="F226" i="1"/>
  <c r="F227" i="1" l="1"/>
  <c r="G226" i="1"/>
  <c r="H226" i="1" s="1"/>
  <c r="G227" i="1" l="1"/>
  <c r="H227" i="1" s="1"/>
  <c r="F228" i="1"/>
  <c r="O3203" i="1"/>
  <c r="G228" i="1" l="1"/>
  <c r="H228" i="1" s="1"/>
  <c r="F229" i="1"/>
  <c r="M3203" i="1"/>
  <c r="Q2476" i="1" l="1"/>
  <c r="Q717" i="1"/>
  <c r="Q3" i="1"/>
  <c r="Q1137" i="1"/>
  <c r="Q1810" i="1"/>
  <c r="Q569" i="1"/>
  <c r="Q2030" i="1"/>
  <c r="Q1866" i="1"/>
  <c r="Q2084" i="1"/>
  <c r="Q2857" i="1"/>
  <c r="Q1431" i="1"/>
  <c r="Q2362" i="1"/>
  <c r="Q196" i="1"/>
  <c r="Q1514" i="1"/>
  <c r="Q2572" i="1"/>
  <c r="Q2872" i="1"/>
  <c r="Q1630" i="1"/>
  <c r="Q3105" i="1"/>
  <c r="Q1832" i="1"/>
  <c r="Q255" i="1"/>
  <c r="Q2173" i="1"/>
  <c r="Q2409" i="1"/>
  <c r="Q71" i="1"/>
  <c r="Q3049" i="1"/>
  <c r="Q333" i="1"/>
  <c r="Q329" i="1"/>
  <c r="Q1687" i="1"/>
  <c r="Q335" i="1"/>
  <c r="Q320" i="1"/>
  <c r="Q3009" i="1"/>
  <c r="Q614" i="1"/>
  <c r="Q1202" i="1"/>
  <c r="Q403" i="1"/>
  <c r="Q1259" i="1"/>
  <c r="Q2288" i="1"/>
  <c r="Q1016" i="1"/>
  <c r="Q104" i="1"/>
  <c r="Q1343" i="1"/>
  <c r="Q1799" i="1"/>
  <c r="Q2356" i="1"/>
  <c r="Q1219" i="1"/>
  <c r="Q1244" i="1"/>
  <c r="Q1781" i="1"/>
  <c r="Q910" i="1"/>
  <c r="Q1929" i="1"/>
  <c r="Q120" i="1"/>
  <c r="Q3178" i="1"/>
  <c r="Q563" i="1"/>
  <c r="Q2251" i="1"/>
  <c r="Q810" i="1"/>
  <c r="Q2827" i="1"/>
  <c r="F230" i="1"/>
  <c r="G229" i="1"/>
  <c r="H229" i="1" s="1"/>
  <c r="N120" i="1"/>
  <c r="N320" i="1"/>
  <c r="N329" i="1"/>
  <c r="N569" i="1"/>
  <c r="N403" i="1"/>
  <c r="N563" i="1"/>
  <c r="N196" i="1"/>
  <c r="N333" i="1"/>
  <c r="N717" i="1"/>
  <c r="N614" i="1"/>
  <c r="N255" i="1"/>
  <c r="N1219" i="1"/>
  <c r="N1259" i="1"/>
  <c r="N1244" i="1"/>
  <c r="N335" i="1"/>
  <c r="N910" i="1"/>
  <c r="N1343" i="1"/>
  <c r="N1016" i="1"/>
  <c r="N1137" i="1"/>
  <c r="N1630" i="1"/>
  <c r="N1431" i="1"/>
  <c r="N1687" i="1"/>
  <c r="N1799" i="1"/>
  <c r="N1832" i="1"/>
  <c r="N1929" i="1"/>
  <c r="N810" i="1"/>
  <c r="N1514" i="1"/>
  <c r="N1810" i="1"/>
  <c r="N1866" i="1"/>
  <c r="N1202" i="1"/>
  <c r="N2030" i="1"/>
  <c r="N2288" i="1"/>
  <c r="N1781" i="1"/>
  <c r="N2409" i="1"/>
  <c r="N2362" i="1"/>
  <c r="N2251" i="1"/>
  <c r="N2084" i="1"/>
  <c r="N2356" i="1"/>
  <c r="N2476" i="1"/>
  <c r="N2572" i="1"/>
  <c r="N3105" i="1"/>
  <c r="N3178" i="1"/>
  <c r="N104" i="1"/>
  <c r="N3049" i="1"/>
  <c r="N2173" i="1"/>
  <c r="N71" i="1"/>
  <c r="N2857" i="1"/>
  <c r="N2872" i="1"/>
  <c r="N2827" i="1"/>
  <c r="N3009" i="1"/>
  <c r="N3" i="1"/>
  <c r="U3180" i="1"/>
  <c r="U3181" i="1"/>
  <c r="U3182" i="1"/>
  <c r="U3183" i="1"/>
  <c r="U3184" i="1"/>
  <c r="U3185" i="1"/>
  <c r="U3186" i="1"/>
  <c r="U3187" i="1"/>
  <c r="U3188" i="1"/>
  <c r="U3189" i="1"/>
  <c r="U3190" i="1"/>
  <c r="U3191" i="1"/>
  <c r="U3192" i="1"/>
  <c r="U3193" i="1"/>
  <c r="U3194" i="1"/>
  <c r="U3195" i="1"/>
  <c r="U3196" i="1"/>
  <c r="U3197" i="1"/>
  <c r="U3198" i="1"/>
  <c r="U3199" i="1"/>
  <c r="U3200" i="1"/>
  <c r="U3201" i="1"/>
  <c r="U3179" i="1"/>
  <c r="U3107" i="1"/>
  <c r="U3108" i="1"/>
  <c r="U3109" i="1"/>
  <c r="U3110" i="1"/>
  <c r="U3111" i="1"/>
  <c r="U3112" i="1"/>
  <c r="U3113" i="1"/>
  <c r="U3114" i="1"/>
  <c r="U3115" i="1"/>
  <c r="U3116" i="1"/>
  <c r="U3117" i="1"/>
  <c r="U3118" i="1"/>
  <c r="U3119" i="1"/>
  <c r="U3120" i="1"/>
  <c r="U3121" i="1"/>
  <c r="U3122" i="1"/>
  <c r="U3123" i="1"/>
  <c r="U3124" i="1"/>
  <c r="U3125" i="1"/>
  <c r="U3126" i="1"/>
  <c r="U3127" i="1"/>
  <c r="U3128" i="1"/>
  <c r="U3129" i="1"/>
  <c r="U3130" i="1"/>
  <c r="U3131" i="1"/>
  <c r="U3132" i="1"/>
  <c r="U3133" i="1"/>
  <c r="U3134" i="1"/>
  <c r="U3135" i="1"/>
  <c r="U3136" i="1"/>
  <c r="U3137" i="1"/>
  <c r="U3138" i="1"/>
  <c r="U3139" i="1"/>
  <c r="U3140" i="1"/>
  <c r="U3141" i="1"/>
  <c r="U3142" i="1"/>
  <c r="U3143" i="1"/>
  <c r="U3144" i="1"/>
  <c r="U3145" i="1"/>
  <c r="U3146" i="1"/>
  <c r="U3147" i="1"/>
  <c r="U3148" i="1"/>
  <c r="U3149" i="1"/>
  <c r="U3150" i="1"/>
  <c r="U3151" i="1"/>
  <c r="U3152" i="1"/>
  <c r="U3153" i="1"/>
  <c r="U3154" i="1"/>
  <c r="U3155" i="1"/>
  <c r="U3156" i="1"/>
  <c r="U3157" i="1"/>
  <c r="U3158" i="1"/>
  <c r="U3159" i="1"/>
  <c r="U3160" i="1"/>
  <c r="U3161" i="1"/>
  <c r="U3162" i="1"/>
  <c r="U3163" i="1"/>
  <c r="U3164" i="1"/>
  <c r="U3165" i="1"/>
  <c r="U3166" i="1"/>
  <c r="U3167" i="1"/>
  <c r="U3168" i="1"/>
  <c r="U3169" i="1"/>
  <c r="U3170" i="1"/>
  <c r="U3171" i="1"/>
  <c r="U3172" i="1"/>
  <c r="U3173" i="1"/>
  <c r="U3174" i="1"/>
  <c r="U3175" i="1"/>
  <c r="U3176" i="1"/>
  <c r="U3177" i="1"/>
  <c r="U3106" i="1"/>
  <c r="U3051" i="1"/>
  <c r="U3052" i="1"/>
  <c r="U3053" i="1"/>
  <c r="U3054" i="1"/>
  <c r="U3055" i="1"/>
  <c r="U3056" i="1"/>
  <c r="U3057" i="1"/>
  <c r="U3058" i="1"/>
  <c r="U3059" i="1"/>
  <c r="U3060" i="1"/>
  <c r="U3061" i="1"/>
  <c r="U3062" i="1"/>
  <c r="U3063" i="1"/>
  <c r="U3064" i="1"/>
  <c r="U3065" i="1"/>
  <c r="U3066" i="1"/>
  <c r="U3067" i="1"/>
  <c r="U3068" i="1"/>
  <c r="U3069" i="1"/>
  <c r="U3070" i="1"/>
  <c r="U3071" i="1"/>
  <c r="U3072" i="1"/>
  <c r="U3073" i="1"/>
  <c r="U3074" i="1"/>
  <c r="U3075" i="1"/>
  <c r="U3076" i="1"/>
  <c r="U3077" i="1"/>
  <c r="U3078" i="1"/>
  <c r="U3079" i="1"/>
  <c r="U3080" i="1"/>
  <c r="U3081" i="1"/>
  <c r="U3082" i="1"/>
  <c r="U3083" i="1"/>
  <c r="U3084" i="1"/>
  <c r="U3085" i="1"/>
  <c r="U3086" i="1"/>
  <c r="U3087" i="1"/>
  <c r="U3088" i="1"/>
  <c r="U3089" i="1"/>
  <c r="U3090" i="1"/>
  <c r="U3091" i="1"/>
  <c r="U3092" i="1"/>
  <c r="U3093" i="1"/>
  <c r="U3094" i="1"/>
  <c r="U3095" i="1"/>
  <c r="U3096" i="1"/>
  <c r="U3097" i="1"/>
  <c r="U3098" i="1"/>
  <c r="U3099" i="1"/>
  <c r="U3100" i="1"/>
  <c r="U3101" i="1"/>
  <c r="U3102" i="1"/>
  <c r="U3103" i="1"/>
  <c r="U3104" i="1"/>
  <c r="U3050" i="1"/>
  <c r="U3011" i="1"/>
  <c r="U3012" i="1"/>
  <c r="U3013" i="1"/>
  <c r="U3014" i="1"/>
  <c r="U3015" i="1"/>
  <c r="U3016" i="1"/>
  <c r="U3017" i="1"/>
  <c r="U3018" i="1"/>
  <c r="U3019" i="1"/>
  <c r="U3020" i="1"/>
  <c r="U3021" i="1"/>
  <c r="U3022" i="1"/>
  <c r="U3023" i="1"/>
  <c r="U3024" i="1"/>
  <c r="U3025" i="1"/>
  <c r="U3026" i="1"/>
  <c r="U3027" i="1"/>
  <c r="U3028" i="1"/>
  <c r="U3029" i="1"/>
  <c r="U3030" i="1"/>
  <c r="U3031" i="1"/>
  <c r="U3032" i="1"/>
  <c r="U3033" i="1"/>
  <c r="U3034" i="1"/>
  <c r="U3035" i="1"/>
  <c r="U3036" i="1"/>
  <c r="U3037" i="1"/>
  <c r="U3038" i="1"/>
  <c r="U3039" i="1"/>
  <c r="U3040" i="1"/>
  <c r="U3041" i="1"/>
  <c r="U3042" i="1"/>
  <c r="U3043" i="1"/>
  <c r="U3044" i="1"/>
  <c r="U3045" i="1"/>
  <c r="U3046" i="1"/>
  <c r="U3047" i="1"/>
  <c r="U3048" i="1"/>
  <c r="U3010" i="1"/>
  <c r="U2874" i="1"/>
  <c r="U2875" i="1"/>
  <c r="U2876" i="1"/>
  <c r="U2877" i="1"/>
  <c r="U2878" i="1"/>
  <c r="U2879" i="1"/>
  <c r="U2880" i="1"/>
  <c r="U2881" i="1"/>
  <c r="U2882" i="1"/>
  <c r="U2883" i="1"/>
  <c r="U2884" i="1"/>
  <c r="U2885" i="1"/>
  <c r="U2886" i="1"/>
  <c r="U2887" i="1"/>
  <c r="U2888" i="1"/>
  <c r="U2889" i="1"/>
  <c r="U2890" i="1"/>
  <c r="U2891" i="1"/>
  <c r="U2892" i="1"/>
  <c r="U2893" i="1"/>
  <c r="U2894" i="1"/>
  <c r="U2895" i="1"/>
  <c r="U2896" i="1"/>
  <c r="U2897" i="1"/>
  <c r="U2898" i="1"/>
  <c r="U2899" i="1"/>
  <c r="U2900" i="1"/>
  <c r="U2901" i="1"/>
  <c r="U2902" i="1"/>
  <c r="U2903" i="1"/>
  <c r="U2904" i="1"/>
  <c r="U2905" i="1"/>
  <c r="U2906" i="1"/>
  <c r="U2907" i="1"/>
  <c r="U2908" i="1"/>
  <c r="U2909" i="1"/>
  <c r="U2910" i="1"/>
  <c r="U2911" i="1"/>
  <c r="U2912" i="1"/>
  <c r="U2913" i="1"/>
  <c r="U2914" i="1"/>
  <c r="U2915" i="1"/>
  <c r="U2916" i="1"/>
  <c r="U2917" i="1"/>
  <c r="U2918" i="1"/>
  <c r="U2919" i="1"/>
  <c r="U2920" i="1"/>
  <c r="U2921" i="1"/>
  <c r="U2922" i="1"/>
  <c r="U2923" i="1"/>
  <c r="U2924" i="1"/>
  <c r="U2925" i="1"/>
  <c r="U2926" i="1"/>
  <c r="U2927" i="1"/>
  <c r="U2928" i="1"/>
  <c r="U2929" i="1"/>
  <c r="U2930" i="1"/>
  <c r="U2931" i="1"/>
  <c r="U2932" i="1"/>
  <c r="U2933" i="1"/>
  <c r="U2934" i="1"/>
  <c r="U2935" i="1"/>
  <c r="U2936" i="1"/>
  <c r="U2937" i="1"/>
  <c r="U2938" i="1"/>
  <c r="U2939" i="1"/>
  <c r="U2940" i="1"/>
  <c r="U2941" i="1"/>
  <c r="U2942" i="1"/>
  <c r="U2943" i="1"/>
  <c r="U2944" i="1"/>
  <c r="U2945" i="1"/>
  <c r="U2946" i="1"/>
  <c r="U2947" i="1"/>
  <c r="U2948" i="1"/>
  <c r="U2949" i="1"/>
  <c r="U2950" i="1"/>
  <c r="U2951" i="1"/>
  <c r="U2952" i="1"/>
  <c r="U2953" i="1"/>
  <c r="U2954" i="1"/>
  <c r="U2955" i="1"/>
  <c r="U2956" i="1"/>
  <c r="U2957" i="1"/>
  <c r="U2958" i="1"/>
  <c r="U2959" i="1"/>
  <c r="U2960" i="1"/>
  <c r="U2961" i="1"/>
  <c r="U2962" i="1"/>
  <c r="U2963" i="1"/>
  <c r="U2964" i="1"/>
  <c r="U2965" i="1"/>
  <c r="U2966" i="1"/>
  <c r="U2967" i="1"/>
  <c r="U2968" i="1"/>
  <c r="U2969" i="1"/>
  <c r="U2970" i="1"/>
  <c r="U2971" i="1"/>
  <c r="U2972" i="1"/>
  <c r="U2973" i="1"/>
  <c r="U2974" i="1"/>
  <c r="U2975" i="1"/>
  <c r="U2976" i="1"/>
  <c r="U2977" i="1"/>
  <c r="U2978" i="1"/>
  <c r="U2979" i="1"/>
  <c r="U2980" i="1"/>
  <c r="U2981" i="1"/>
  <c r="U2982" i="1"/>
  <c r="U2983" i="1"/>
  <c r="U2984" i="1"/>
  <c r="U2985" i="1"/>
  <c r="U2986" i="1"/>
  <c r="U2987" i="1"/>
  <c r="U2988" i="1"/>
  <c r="U2989" i="1"/>
  <c r="U2990" i="1"/>
  <c r="U2991" i="1"/>
  <c r="U2992" i="1"/>
  <c r="U2993" i="1"/>
  <c r="U2994" i="1"/>
  <c r="U2995" i="1"/>
  <c r="U2996" i="1"/>
  <c r="U2997" i="1"/>
  <c r="U2998" i="1"/>
  <c r="U2999" i="1"/>
  <c r="U3000" i="1"/>
  <c r="U3001" i="1"/>
  <c r="U3002" i="1"/>
  <c r="U3003" i="1"/>
  <c r="U3004" i="1"/>
  <c r="U3005" i="1"/>
  <c r="U3006" i="1"/>
  <c r="U3007" i="1"/>
  <c r="U3008" i="1"/>
  <c r="U2873" i="1"/>
  <c r="U2859" i="1"/>
  <c r="U2860" i="1"/>
  <c r="U2861" i="1"/>
  <c r="U2862" i="1"/>
  <c r="U2863" i="1"/>
  <c r="U2864" i="1"/>
  <c r="U2865" i="1"/>
  <c r="U2866" i="1"/>
  <c r="U2867" i="1"/>
  <c r="U2868" i="1"/>
  <c r="U2869" i="1"/>
  <c r="U2870" i="1"/>
  <c r="U2871" i="1"/>
  <c r="U2858" i="1"/>
  <c r="U2829" i="1"/>
  <c r="U2830" i="1"/>
  <c r="U2831" i="1"/>
  <c r="U2832" i="1"/>
  <c r="U2833" i="1"/>
  <c r="U2834" i="1"/>
  <c r="U2835" i="1"/>
  <c r="U2836" i="1"/>
  <c r="U2837" i="1"/>
  <c r="U2838" i="1"/>
  <c r="U2839" i="1"/>
  <c r="U2840" i="1"/>
  <c r="U2841" i="1"/>
  <c r="U2842" i="1"/>
  <c r="U2843" i="1"/>
  <c r="U2844" i="1"/>
  <c r="U2845" i="1"/>
  <c r="U2846" i="1"/>
  <c r="U2847" i="1"/>
  <c r="U2848" i="1"/>
  <c r="U2849" i="1"/>
  <c r="U2850" i="1"/>
  <c r="U2851" i="1"/>
  <c r="U2852" i="1"/>
  <c r="U2853" i="1"/>
  <c r="U2854" i="1"/>
  <c r="U2855" i="1"/>
  <c r="U2856" i="1"/>
  <c r="U2828" i="1"/>
  <c r="U2574" i="1"/>
  <c r="U2575" i="1"/>
  <c r="U2576" i="1"/>
  <c r="U2577" i="1"/>
  <c r="U2578" i="1"/>
  <c r="U2579" i="1"/>
  <c r="U2580" i="1"/>
  <c r="U2581" i="1"/>
  <c r="U2582" i="1"/>
  <c r="U2583" i="1"/>
  <c r="U2584" i="1"/>
  <c r="U2585" i="1"/>
  <c r="U2586" i="1"/>
  <c r="U2587" i="1"/>
  <c r="U2588" i="1"/>
  <c r="U2589" i="1"/>
  <c r="U2590" i="1"/>
  <c r="U2591" i="1"/>
  <c r="U2592" i="1"/>
  <c r="U2593" i="1"/>
  <c r="U2594" i="1"/>
  <c r="U2595" i="1"/>
  <c r="U2596" i="1"/>
  <c r="U2597" i="1"/>
  <c r="U2598" i="1"/>
  <c r="U2599" i="1"/>
  <c r="U2600" i="1"/>
  <c r="U2601" i="1"/>
  <c r="U2602" i="1"/>
  <c r="U2603" i="1"/>
  <c r="U2604" i="1"/>
  <c r="U2605" i="1"/>
  <c r="U2606" i="1"/>
  <c r="U2607" i="1"/>
  <c r="U2608" i="1"/>
  <c r="U2609" i="1"/>
  <c r="U2610" i="1"/>
  <c r="U2611" i="1"/>
  <c r="U2612" i="1"/>
  <c r="U2613" i="1"/>
  <c r="U2614" i="1"/>
  <c r="U2615" i="1"/>
  <c r="U2616" i="1"/>
  <c r="U2617" i="1"/>
  <c r="U2618" i="1"/>
  <c r="U2619" i="1"/>
  <c r="U2620" i="1"/>
  <c r="U2621" i="1"/>
  <c r="U2622" i="1"/>
  <c r="U2623" i="1"/>
  <c r="U2624" i="1"/>
  <c r="U2625" i="1"/>
  <c r="U2626" i="1"/>
  <c r="U2627" i="1"/>
  <c r="U2628" i="1"/>
  <c r="U2629" i="1"/>
  <c r="U2630" i="1"/>
  <c r="U2631" i="1"/>
  <c r="U2632" i="1"/>
  <c r="U2633" i="1"/>
  <c r="U2634" i="1"/>
  <c r="U2635" i="1"/>
  <c r="U2636" i="1"/>
  <c r="U2637" i="1"/>
  <c r="U2638" i="1"/>
  <c r="U2639" i="1"/>
  <c r="U2640" i="1"/>
  <c r="U2641" i="1"/>
  <c r="U2642" i="1"/>
  <c r="U2643" i="1"/>
  <c r="U2644" i="1"/>
  <c r="U2645" i="1"/>
  <c r="U2646" i="1"/>
  <c r="U2647" i="1"/>
  <c r="U2648" i="1"/>
  <c r="U2649" i="1"/>
  <c r="U2650" i="1"/>
  <c r="U2651" i="1"/>
  <c r="U2652" i="1"/>
  <c r="U2653" i="1"/>
  <c r="U2654" i="1"/>
  <c r="U2655" i="1"/>
  <c r="U2656" i="1"/>
  <c r="U2657" i="1"/>
  <c r="U2658" i="1"/>
  <c r="U2659" i="1"/>
  <c r="U2660" i="1"/>
  <c r="U2661" i="1"/>
  <c r="U2662" i="1"/>
  <c r="U2663" i="1"/>
  <c r="U2664" i="1"/>
  <c r="U2665" i="1"/>
  <c r="U2666" i="1"/>
  <c r="U2667" i="1"/>
  <c r="U2668" i="1"/>
  <c r="U2669" i="1"/>
  <c r="U2670" i="1"/>
  <c r="U2671" i="1"/>
  <c r="U2672" i="1"/>
  <c r="U2673" i="1"/>
  <c r="U2674" i="1"/>
  <c r="U2675" i="1"/>
  <c r="U2676" i="1"/>
  <c r="U2677" i="1"/>
  <c r="U2678" i="1"/>
  <c r="U2679" i="1"/>
  <c r="U2680" i="1"/>
  <c r="U2681" i="1"/>
  <c r="U2682" i="1"/>
  <c r="U2683" i="1"/>
  <c r="U2684" i="1"/>
  <c r="U2685" i="1"/>
  <c r="U2686" i="1"/>
  <c r="U2687" i="1"/>
  <c r="U2688" i="1"/>
  <c r="U2689" i="1"/>
  <c r="U2690" i="1"/>
  <c r="U2691" i="1"/>
  <c r="U2692" i="1"/>
  <c r="U2693" i="1"/>
  <c r="U2694" i="1"/>
  <c r="U2695" i="1"/>
  <c r="U2696" i="1"/>
  <c r="U2697" i="1"/>
  <c r="U2698" i="1"/>
  <c r="U2699" i="1"/>
  <c r="U2700" i="1"/>
  <c r="U2701" i="1"/>
  <c r="U2702" i="1"/>
  <c r="U2703" i="1"/>
  <c r="U2704" i="1"/>
  <c r="U2705" i="1"/>
  <c r="U2706" i="1"/>
  <c r="U2707" i="1"/>
  <c r="U2708" i="1"/>
  <c r="U2709" i="1"/>
  <c r="U2710" i="1"/>
  <c r="U2711" i="1"/>
  <c r="U2712" i="1"/>
  <c r="U2713" i="1"/>
  <c r="U2714" i="1"/>
  <c r="U2715" i="1"/>
  <c r="U2716" i="1"/>
  <c r="U2717" i="1"/>
  <c r="U2718" i="1"/>
  <c r="U2719" i="1"/>
  <c r="U2720" i="1"/>
  <c r="U2721" i="1"/>
  <c r="U2722" i="1"/>
  <c r="U2723" i="1"/>
  <c r="U2724" i="1"/>
  <c r="U2725" i="1"/>
  <c r="U2726" i="1"/>
  <c r="U2727" i="1"/>
  <c r="U2728" i="1"/>
  <c r="U2729" i="1"/>
  <c r="U2730" i="1"/>
  <c r="U2731" i="1"/>
  <c r="U2732" i="1"/>
  <c r="U2733" i="1"/>
  <c r="U2734" i="1"/>
  <c r="U2735" i="1"/>
  <c r="U2736" i="1"/>
  <c r="U2737" i="1"/>
  <c r="U2738" i="1"/>
  <c r="U2739" i="1"/>
  <c r="U2740" i="1"/>
  <c r="U2741" i="1"/>
  <c r="U2742" i="1"/>
  <c r="U2743" i="1"/>
  <c r="U2744" i="1"/>
  <c r="U2745" i="1"/>
  <c r="U2746" i="1"/>
  <c r="U2747" i="1"/>
  <c r="U2748" i="1"/>
  <c r="U2749" i="1"/>
  <c r="U2750" i="1"/>
  <c r="U2751" i="1"/>
  <c r="U2752" i="1"/>
  <c r="U2753" i="1"/>
  <c r="U2754" i="1"/>
  <c r="U2755" i="1"/>
  <c r="U2756" i="1"/>
  <c r="U2757" i="1"/>
  <c r="U2758" i="1"/>
  <c r="U2759" i="1"/>
  <c r="U2760" i="1"/>
  <c r="U2761" i="1"/>
  <c r="U2762" i="1"/>
  <c r="U2763" i="1"/>
  <c r="U2764" i="1"/>
  <c r="U2765" i="1"/>
  <c r="U2766" i="1"/>
  <c r="U2767" i="1"/>
  <c r="U2768" i="1"/>
  <c r="U2769" i="1"/>
  <c r="U2770" i="1"/>
  <c r="U2771" i="1"/>
  <c r="U2772" i="1"/>
  <c r="U2773" i="1"/>
  <c r="U2774" i="1"/>
  <c r="U2775" i="1"/>
  <c r="U2776" i="1"/>
  <c r="U2777" i="1"/>
  <c r="U2778" i="1"/>
  <c r="U2779" i="1"/>
  <c r="U2780" i="1"/>
  <c r="U2781" i="1"/>
  <c r="U2782" i="1"/>
  <c r="U2783" i="1"/>
  <c r="U2784" i="1"/>
  <c r="U2785" i="1"/>
  <c r="U2786" i="1"/>
  <c r="U2787" i="1"/>
  <c r="U2788" i="1"/>
  <c r="U2789" i="1"/>
  <c r="U2790" i="1"/>
  <c r="U2791" i="1"/>
  <c r="U2792" i="1"/>
  <c r="U2793" i="1"/>
  <c r="U2794" i="1"/>
  <c r="U2795" i="1"/>
  <c r="U2796" i="1"/>
  <c r="U2797" i="1"/>
  <c r="U2798" i="1"/>
  <c r="U2799" i="1"/>
  <c r="U2800" i="1"/>
  <c r="U2801" i="1"/>
  <c r="U2802" i="1"/>
  <c r="U2803" i="1"/>
  <c r="U2804" i="1"/>
  <c r="U2805" i="1"/>
  <c r="U2806" i="1"/>
  <c r="U2807" i="1"/>
  <c r="U2808" i="1"/>
  <c r="U2809" i="1"/>
  <c r="U2810" i="1"/>
  <c r="U2811" i="1"/>
  <c r="U2812" i="1"/>
  <c r="U2813" i="1"/>
  <c r="U2814" i="1"/>
  <c r="U2815" i="1"/>
  <c r="U2816" i="1"/>
  <c r="U2817" i="1"/>
  <c r="U2818" i="1"/>
  <c r="U2819" i="1"/>
  <c r="U2820" i="1"/>
  <c r="U2821" i="1"/>
  <c r="U2822" i="1"/>
  <c r="U2823" i="1"/>
  <c r="U2824" i="1"/>
  <c r="U2825" i="1"/>
  <c r="U2826" i="1"/>
  <c r="U2573" i="1"/>
  <c r="U2478" i="1"/>
  <c r="U2479" i="1"/>
  <c r="U2480" i="1"/>
  <c r="U2481" i="1"/>
  <c r="U2482" i="1"/>
  <c r="U2483" i="1"/>
  <c r="U2484" i="1"/>
  <c r="U2485" i="1"/>
  <c r="U2486" i="1"/>
  <c r="U2487" i="1"/>
  <c r="U2488" i="1"/>
  <c r="U2489" i="1"/>
  <c r="U2490" i="1"/>
  <c r="U2491" i="1"/>
  <c r="U2492" i="1"/>
  <c r="U2493" i="1"/>
  <c r="U2494" i="1"/>
  <c r="U2495" i="1"/>
  <c r="U2496" i="1"/>
  <c r="U2497" i="1"/>
  <c r="U2498" i="1"/>
  <c r="U2499" i="1"/>
  <c r="U2500" i="1"/>
  <c r="U2501" i="1"/>
  <c r="U2502" i="1"/>
  <c r="U2503" i="1"/>
  <c r="U2504" i="1"/>
  <c r="U2505" i="1"/>
  <c r="U2506" i="1"/>
  <c r="U2507" i="1"/>
  <c r="U2508" i="1"/>
  <c r="U2509" i="1"/>
  <c r="U2510" i="1"/>
  <c r="U2511" i="1"/>
  <c r="U2512" i="1"/>
  <c r="U2513" i="1"/>
  <c r="U2514" i="1"/>
  <c r="U2515" i="1"/>
  <c r="U2516" i="1"/>
  <c r="U2517" i="1"/>
  <c r="U2518" i="1"/>
  <c r="U2519" i="1"/>
  <c r="U2520" i="1"/>
  <c r="U2521" i="1"/>
  <c r="U2522" i="1"/>
  <c r="U2523" i="1"/>
  <c r="U2524" i="1"/>
  <c r="U2525" i="1"/>
  <c r="U2526" i="1"/>
  <c r="U2527" i="1"/>
  <c r="U2528" i="1"/>
  <c r="U2529" i="1"/>
  <c r="U2530" i="1"/>
  <c r="U2531" i="1"/>
  <c r="U2532" i="1"/>
  <c r="U2533" i="1"/>
  <c r="U2534" i="1"/>
  <c r="U2535" i="1"/>
  <c r="U2536" i="1"/>
  <c r="U2537" i="1"/>
  <c r="U2538" i="1"/>
  <c r="U2539" i="1"/>
  <c r="U2540" i="1"/>
  <c r="U2541" i="1"/>
  <c r="U2542" i="1"/>
  <c r="U2543" i="1"/>
  <c r="U2544" i="1"/>
  <c r="U2545" i="1"/>
  <c r="U2546" i="1"/>
  <c r="U2547" i="1"/>
  <c r="U2548" i="1"/>
  <c r="U2549" i="1"/>
  <c r="U2550" i="1"/>
  <c r="U2551" i="1"/>
  <c r="U2552" i="1"/>
  <c r="U2553" i="1"/>
  <c r="U2554" i="1"/>
  <c r="U2555" i="1"/>
  <c r="U2556" i="1"/>
  <c r="U2557" i="1"/>
  <c r="U2558" i="1"/>
  <c r="U2559" i="1"/>
  <c r="U2560" i="1"/>
  <c r="U2561" i="1"/>
  <c r="U2562" i="1"/>
  <c r="U2563" i="1"/>
  <c r="U2564" i="1"/>
  <c r="U2565" i="1"/>
  <c r="U2566" i="1"/>
  <c r="U2567" i="1"/>
  <c r="U2568" i="1"/>
  <c r="U2569" i="1"/>
  <c r="U2570" i="1"/>
  <c r="U2571" i="1"/>
  <c r="U2477" i="1"/>
  <c r="U2411" i="1"/>
  <c r="U2412" i="1"/>
  <c r="U2413" i="1"/>
  <c r="U2414" i="1"/>
  <c r="U2415" i="1"/>
  <c r="U2416" i="1"/>
  <c r="U2417" i="1"/>
  <c r="U2418" i="1"/>
  <c r="U2419" i="1"/>
  <c r="U2420" i="1"/>
  <c r="U2421" i="1"/>
  <c r="U2422" i="1"/>
  <c r="U2423" i="1"/>
  <c r="U2424" i="1"/>
  <c r="U2425" i="1"/>
  <c r="U2426" i="1"/>
  <c r="U2427" i="1"/>
  <c r="U2428" i="1"/>
  <c r="U2429" i="1"/>
  <c r="U2430" i="1"/>
  <c r="U2431" i="1"/>
  <c r="U2432" i="1"/>
  <c r="U2433" i="1"/>
  <c r="U2434" i="1"/>
  <c r="U2435" i="1"/>
  <c r="U2436" i="1"/>
  <c r="U2437" i="1"/>
  <c r="U2438" i="1"/>
  <c r="U2439" i="1"/>
  <c r="U2440" i="1"/>
  <c r="U2441" i="1"/>
  <c r="U2442" i="1"/>
  <c r="U2443" i="1"/>
  <c r="U2444" i="1"/>
  <c r="U2445" i="1"/>
  <c r="U2446" i="1"/>
  <c r="U2447" i="1"/>
  <c r="U2448" i="1"/>
  <c r="U2449" i="1"/>
  <c r="U2450" i="1"/>
  <c r="U2451" i="1"/>
  <c r="U2452" i="1"/>
  <c r="U2453" i="1"/>
  <c r="U2454" i="1"/>
  <c r="U2455" i="1"/>
  <c r="U2456" i="1"/>
  <c r="U2457" i="1"/>
  <c r="U2458" i="1"/>
  <c r="U2459" i="1"/>
  <c r="U2460" i="1"/>
  <c r="U2461" i="1"/>
  <c r="U2462" i="1"/>
  <c r="U2463" i="1"/>
  <c r="U2464" i="1"/>
  <c r="U2465" i="1"/>
  <c r="U2466" i="1"/>
  <c r="U2467" i="1"/>
  <c r="U2468" i="1"/>
  <c r="U2469" i="1"/>
  <c r="U2470" i="1"/>
  <c r="U2471" i="1"/>
  <c r="U2472" i="1"/>
  <c r="U2473" i="1"/>
  <c r="U2474" i="1"/>
  <c r="U2475" i="1"/>
  <c r="U2410" i="1"/>
  <c r="U2364" i="1"/>
  <c r="U2365" i="1"/>
  <c r="U2366" i="1"/>
  <c r="U2367" i="1"/>
  <c r="U2368" i="1"/>
  <c r="U2369" i="1"/>
  <c r="U2370" i="1"/>
  <c r="U2371" i="1"/>
  <c r="U2372" i="1"/>
  <c r="U2373" i="1"/>
  <c r="U2374" i="1"/>
  <c r="U2375" i="1"/>
  <c r="U2376" i="1"/>
  <c r="U2377" i="1"/>
  <c r="U2378" i="1"/>
  <c r="U2379" i="1"/>
  <c r="U2380" i="1"/>
  <c r="U2381" i="1"/>
  <c r="U2382" i="1"/>
  <c r="U2383" i="1"/>
  <c r="U2384" i="1"/>
  <c r="U2385" i="1"/>
  <c r="U2386" i="1"/>
  <c r="U2387" i="1"/>
  <c r="U2388" i="1"/>
  <c r="U2389" i="1"/>
  <c r="U2390" i="1"/>
  <c r="U2391" i="1"/>
  <c r="U2392" i="1"/>
  <c r="U2393" i="1"/>
  <c r="U2394" i="1"/>
  <c r="U2395" i="1"/>
  <c r="U2396" i="1"/>
  <c r="U2397" i="1"/>
  <c r="U2398" i="1"/>
  <c r="U2399" i="1"/>
  <c r="U2400" i="1"/>
  <c r="U2401" i="1"/>
  <c r="U2402" i="1"/>
  <c r="U2403" i="1"/>
  <c r="U2404" i="1"/>
  <c r="U2405" i="1"/>
  <c r="U2406" i="1"/>
  <c r="U2407" i="1"/>
  <c r="U2408" i="1"/>
  <c r="U2363" i="1"/>
  <c r="U2358" i="1"/>
  <c r="U2359" i="1"/>
  <c r="U2360" i="1"/>
  <c r="U2361" i="1"/>
  <c r="U2357" i="1"/>
  <c r="U2290" i="1"/>
  <c r="U2291" i="1"/>
  <c r="U2292" i="1"/>
  <c r="U2293" i="1"/>
  <c r="U2294" i="1"/>
  <c r="U2295" i="1"/>
  <c r="U2296" i="1"/>
  <c r="U2297" i="1"/>
  <c r="U2298" i="1"/>
  <c r="U2299" i="1"/>
  <c r="U2300" i="1"/>
  <c r="U2301" i="1"/>
  <c r="U2302" i="1"/>
  <c r="U2303" i="1"/>
  <c r="U2304" i="1"/>
  <c r="U2305" i="1"/>
  <c r="U2306" i="1"/>
  <c r="U2307" i="1"/>
  <c r="U2308" i="1"/>
  <c r="U2309" i="1"/>
  <c r="U2310" i="1"/>
  <c r="U2311" i="1"/>
  <c r="U2312" i="1"/>
  <c r="U2313" i="1"/>
  <c r="U2314" i="1"/>
  <c r="U2315" i="1"/>
  <c r="U2316" i="1"/>
  <c r="U2317" i="1"/>
  <c r="U2318" i="1"/>
  <c r="U2319" i="1"/>
  <c r="U2320" i="1"/>
  <c r="U2321" i="1"/>
  <c r="U2322" i="1"/>
  <c r="U2323" i="1"/>
  <c r="U2324" i="1"/>
  <c r="U2325" i="1"/>
  <c r="U2326" i="1"/>
  <c r="U2327" i="1"/>
  <c r="U2328" i="1"/>
  <c r="U2329" i="1"/>
  <c r="U2330" i="1"/>
  <c r="U2331" i="1"/>
  <c r="U2332" i="1"/>
  <c r="U2333" i="1"/>
  <c r="U2334" i="1"/>
  <c r="U2335" i="1"/>
  <c r="U2336" i="1"/>
  <c r="U2337" i="1"/>
  <c r="U2338" i="1"/>
  <c r="U2339" i="1"/>
  <c r="U2340" i="1"/>
  <c r="U2341" i="1"/>
  <c r="U2342" i="1"/>
  <c r="U2343" i="1"/>
  <c r="U2344" i="1"/>
  <c r="U2345" i="1"/>
  <c r="U2346" i="1"/>
  <c r="U2347" i="1"/>
  <c r="U2348" i="1"/>
  <c r="U2349" i="1"/>
  <c r="U2350" i="1"/>
  <c r="U2351" i="1"/>
  <c r="U2352" i="1"/>
  <c r="U2353" i="1"/>
  <c r="U2354" i="1"/>
  <c r="U2355" i="1"/>
  <c r="U2289" i="1"/>
  <c r="U2253" i="1"/>
  <c r="U2254" i="1"/>
  <c r="U2255" i="1"/>
  <c r="U2256" i="1"/>
  <c r="U2257" i="1"/>
  <c r="U2258" i="1"/>
  <c r="U2259" i="1"/>
  <c r="U2260" i="1"/>
  <c r="U2261" i="1"/>
  <c r="U2262" i="1"/>
  <c r="U2263" i="1"/>
  <c r="U2264" i="1"/>
  <c r="U2265" i="1"/>
  <c r="U2266" i="1"/>
  <c r="U2267" i="1"/>
  <c r="U2268" i="1"/>
  <c r="U2269" i="1"/>
  <c r="U2270" i="1"/>
  <c r="U2271" i="1"/>
  <c r="U2272" i="1"/>
  <c r="U2273" i="1"/>
  <c r="U2274" i="1"/>
  <c r="U2275" i="1"/>
  <c r="U2276" i="1"/>
  <c r="U2277" i="1"/>
  <c r="U2278" i="1"/>
  <c r="U2279" i="1"/>
  <c r="U2280" i="1"/>
  <c r="U2281" i="1"/>
  <c r="U2282" i="1"/>
  <c r="U2283" i="1"/>
  <c r="U2284" i="1"/>
  <c r="U2285" i="1"/>
  <c r="U2286" i="1"/>
  <c r="U2287" i="1"/>
  <c r="U2252" i="1"/>
  <c r="U2175" i="1"/>
  <c r="U2176" i="1"/>
  <c r="U2177" i="1"/>
  <c r="U2178" i="1"/>
  <c r="U2179" i="1"/>
  <c r="U2180" i="1"/>
  <c r="U2181" i="1"/>
  <c r="U2182" i="1"/>
  <c r="U2183" i="1"/>
  <c r="U2184" i="1"/>
  <c r="U2185" i="1"/>
  <c r="U2186" i="1"/>
  <c r="U2187" i="1"/>
  <c r="U2188" i="1"/>
  <c r="U2189" i="1"/>
  <c r="U2190" i="1"/>
  <c r="U2191" i="1"/>
  <c r="U2192" i="1"/>
  <c r="U2193" i="1"/>
  <c r="U2194" i="1"/>
  <c r="U2195" i="1"/>
  <c r="U2196" i="1"/>
  <c r="U2197" i="1"/>
  <c r="U2198" i="1"/>
  <c r="U2199" i="1"/>
  <c r="U2200" i="1"/>
  <c r="U2201" i="1"/>
  <c r="U2202" i="1"/>
  <c r="U2203" i="1"/>
  <c r="U2204" i="1"/>
  <c r="U2205" i="1"/>
  <c r="U2206" i="1"/>
  <c r="U2207" i="1"/>
  <c r="U2208" i="1"/>
  <c r="U2209" i="1"/>
  <c r="U2210" i="1"/>
  <c r="U2211" i="1"/>
  <c r="U2212" i="1"/>
  <c r="U2213" i="1"/>
  <c r="U2214" i="1"/>
  <c r="U2215" i="1"/>
  <c r="U2216" i="1"/>
  <c r="U2217" i="1"/>
  <c r="U2218" i="1"/>
  <c r="U2219" i="1"/>
  <c r="U2220" i="1"/>
  <c r="U2221" i="1"/>
  <c r="U2222" i="1"/>
  <c r="U2223" i="1"/>
  <c r="U2224" i="1"/>
  <c r="U2225" i="1"/>
  <c r="U2226" i="1"/>
  <c r="U2227" i="1"/>
  <c r="U2228" i="1"/>
  <c r="U2229" i="1"/>
  <c r="U2230" i="1"/>
  <c r="U2231" i="1"/>
  <c r="U2232" i="1"/>
  <c r="U2233" i="1"/>
  <c r="U2234" i="1"/>
  <c r="U2235" i="1"/>
  <c r="U2236" i="1"/>
  <c r="U2237" i="1"/>
  <c r="U2238" i="1"/>
  <c r="U2239" i="1"/>
  <c r="U2240" i="1"/>
  <c r="U2241" i="1"/>
  <c r="U2242" i="1"/>
  <c r="U2243" i="1"/>
  <c r="U2244" i="1"/>
  <c r="U2245" i="1"/>
  <c r="U2246" i="1"/>
  <c r="U2247" i="1"/>
  <c r="U2248" i="1"/>
  <c r="U2249" i="1"/>
  <c r="U2250" i="1"/>
  <c r="U2174" i="1"/>
  <c r="U2086" i="1"/>
  <c r="U2087" i="1"/>
  <c r="U2088" i="1"/>
  <c r="U2089" i="1"/>
  <c r="U2090" i="1"/>
  <c r="U2091" i="1"/>
  <c r="U2092" i="1"/>
  <c r="U2093" i="1"/>
  <c r="U2094" i="1"/>
  <c r="U2095" i="1"/>
  <c r="U2096" i="1"/>
  <c r="U2097" i="1"/>
  <c r="U2098" i="1"/>
  <c r="U2099" i="1"/>
  <c r="U2100" i="1"/>
  <c r="U2101" i="1"/>
  <c r="U2102" i="1"/>
  <c r="U2103" i="1"/>
  <c r="U2104" i="1"/>
  <c r="U2105" i="1"/>
  <c r="U2106" i="1"/>
  <c r="U2107" i="1"/>
  <c r="U2108" i="1"/>
  <c r="U2109" i="1"/>
  <c r="U2110" i="1"/>
  <c r="U2111" i="1"/>
  <c r="U2112" i="1"/>
  <c r="U2113" i="1"/>
  <c r="U2114" i="1"/>
  <c r="U2115" i="1"/>
  <c r="U2116" i="1"/>
  <c r="U2117" i="1"/>
  <c r="U2118" i="1"/>
  <c r="U2119" i="1"/>
  <c r="U2120" i="1"/>
  <c r="U2121" i="1"/>
  <c r="U2122" i="1"/>
  <c r="U2123" i="1"/>
  <c r="U2124" i="1"/>
  <c r="U2125" i="1"/>
  <c r="U2126" i="1"/>
  <c r="U2127" i="1"/>
  <c r="U2128" i="1"/>
  <c r="U2129" i="1"/>
  <c r="U2130" i="1"/>
  <c r="U2131" i="1"/>
  <c r="U2132" i="1"/>
  <c r="U2133" i="1"/>
  <c r="U2134" i="1"/>
  <c r="U2135" i="1"/>
  <c r="U2136" i="1"/>
  <c r="U2137" i="1"/>
  <c r="U2138" i="1"/>
  <c r="U2139" i="1"/>
  <c r="U2140" i="1"/>
  <c r="U2141" i="1"/>
  <c r="U2142" i="1"/>
  <c r="U2143" i="1"/>
  <c r="U2144" i="1"/>
  <c r="U2145" i="1"/>
  <c r="U2146" i="1"/>
  <c r="U2147" i="1"/>
  <c r="U2148" i="1"/>
  <c r="U2149" i="1"/>
  <c r="U2150" i="1"/>
  <c r="U2151" i="1"/>
  <c r="U2152" i="1"/>
  <c r="U2153" i="1"/>
  <c r="U2154" i="1"/>
  <c r="U2155" i="1"/>
  <c r="U2156" i="1"/>
  <c r="U2157" i="1"/>
  <c r="U2158" i="1"/>
  <c r="U2159" i="1"/>
  <c r="U2160" i="1"/>
  <c r="U2161" i="1"/>
  <c r="U2162" i="1"/>
  <c r="U2163" i="1"/>
  <c r="U2164" i="1"/>
  <c r="U2165" i="1"/>
  <c r="U2166" i="1"/>
  <c r="U2167" i="1"/>
  <c r="U2168" i="1"/>
  <c r="U2169" i="1"/>
  <c r="U2170" i="1"/>
  <c r="U2171" i="1"/>
  <c r="U2172" i="1"/>
  <c r="U2085" i="1"/>
  <c r="U2083" i="1"/>
  <c r="U2032" i="1"/>
  <c r="U2033" i="1"/>
  <c r="U2034" i="1"/>
  <c r="U2035" i="1"/>
  <c r="U2036" i="1"/>
  <c r="U2037" i="1"/>
  <c r="U2038" i="1"/>
  <c r="U2039" i="1"/>
  <c r="U2040" i="1"/>
  <c r="U2041" i="1"/>
  <c r="U2042" i="1"/>
  <c r="U2043" i="1"/>
  <c r="U2044" i="1"/>
  <c r="U2045" i="1"/>
  <c r="U2046" i="1"/>
  <c r="U2047" i="1"/>
  <c r="U2048" i="1"/>
  <c r="U2049" i="1"/>
  <c r="U2050" i="1"/>
  <c r="U2051" i="1"/>
  <c r="U2052" i="1"/>
  <c r="U2053" i="1"/>
  <c r="U2054" i="1"/>
  <c r="U2055" i="1"/>
  <c r="U2056" i="1"/>
  <c r="U2057" i="1"/>
  <c r="U2058" i="1"/>
  <c r="U2059" i="1"/>
  <c r="U2060" i="1"/>
  <c r="U2061" i="1"/>
  <c r="U2062" i="1"/>
  <c r="U2063" i="1"/>
  <c r="U2064" i="1"/>
  <c r="U2065" i="1"/>
  <c r="U2066" i="1"/>
  <c r="U2067" i="1"/>
  <c r="U2068" i="1"/>
  <c r="U2069" i="1"/>
  <c r="U2070" i="1"/>
  <c r="U2071" i="1"/>
  <c r="U2072" i="1"/>
  <c r="U2073" i="1"/>
  <c r="U2074" i="1"/>
  <c r="U2075" i="1"/>
  <c r="U2076" i="1"/>
  <c r="U2077" i="1"/>
  <c r="U2078" i="1"/>
  <c r="U2079" i="1"/>
  <c r="U2080" i="1"/>
  <c r="U2081" i="1"/>
  <c r="U2082" i="1"/>
  <c r="U2031" i="1"/>
  <c r="U1931" i="1"/>
  <c r="U1932" i="1"/>
  <c r="U1933" i="1"/>
  <c r="U1934" i="1"/>
  <c r="U1935" i="1"/>
  <c r="U1936" i="1"/>
  <c r="U1937" i="1"/>
  <c r="U1938" i="1"/>
  <c r="U1939" i="1"/>
  <c r="U1940" i="1"/>
  <c r="U1941" i="1"/>
  <c r="U1942" i="1"/>
  <c r="U1943" i="1"/>
  <c r="U1944" i="1"/>
  <c r="U1945" i="1"/>
  <c r="U1946" i="1"/>
  <c r="U1947" i="1"/>
  <c r="U1948" i="1"/>
  <c r="U1949" i="1"/>
  <c r="U1950" i="1"/>
  <c r="U1951" i="1"/>
  <c r="U1952" i="1"/>
  <c r="U1953" i="1"/>
  <c r="U1954" i="1"/>
  <c r="U1955" i="1"/>
  <c r="U1956" i="1"/>
  <c r="U1957" i="1"/>
  <c r="U1958" i="1"/>
  <c r="U1959" i="1"/>
  <c r="U1960" i="1"/>
  <c r="U1961" i="1"/>
  <c r="U1962" i="1"/>
  <c r="U1963" i="1"/>
  <c r="U1964" i="1"/>
  <c r="U1965" i="1"/>
  <c r="U1966" i="1"/>
  <c r="U1967" i="1"/>
  <c r="U1968" i="1"/>
  <c r="U1969" i="1"/>
  <c r="U1970" i="1"/>
  <c r="U1971" i="1"/>
  <c r="U1972" i="1"/>
  <c r="U1973" i="1"/>
  <c r="U1974" i="1"/>
  <c r="U1975" i="1"/>
  <c r="U1976" i="1"/>
  <c r="U1977" i="1"/>
  <c r="U1978" i="1"/>
  <c r="U1979" i="1"/>
  <c r="U1980" i="1"/>
  <c r="U1981" i="1"/>
  <c r="U1982" i="1"/>
  <c r="U1983" i="1"/>
  <c r="U1984" i="1"/>
  <c r="U1985" i="1"/>
  <c r="U1986" i="1"/>
  <c r="U1987" i="1"/>
  <c r="U1988" i="1"/>
  <c r="U1989" i="1"/>
  <c r="U1990" i="1"/>
  <c r="U1991" i="1"/>
  <c r="U1992" i="1"/>
  <c r="U1993" i="1"/>
  <c r="U1994" i="1"/>
  <c r="U1995" i="1"/>
  <c r="U1996" i="1"/>
  <c r="U1997" i="1"/>
  <c r="U1998" i="1"/>
  <c r="U1999" i="1"/>
  <c r="U2000" i="1"/>
  <c r="U2001" i="1"/>
  <c r="U2002" i="1"/>
  <c r="U2003" i="1"/>
  <c r="U2004" i="1"/>
  <c r="U2005" i="1"/>
  <c r="U2006" i="1"/>
  <c r="U2007" i="1"/>
  <c r="U2008" i="1"/>
  <c r="U2009" i="1"/>
  <c r="U2010" i="1"/>
  <c r="U2011" i="1"/>
  <c r="U2012" i="1"/>
  <c r="U2013" i="1"/>
  <c r="U2014" i="1"/>
  <c r="U2015" i="1"/>
  <c r="U2016" i="1"/>
  <c r="U2017" i="1"/>
  <c r="U2018" i="1"/>
  <c r="U2019" i="1"/>
  <c r="U2020" i="1"/>
  <c r="U2021" i="1"/>
  <c r="U2022" i="1"/>
  <c r="U2023" i="1"/>
  <c r="U2024" i="1"/>
  <c r="U2025" i="1"/>
  <c r="U2026" i="1"/>
  <c r="U2027" i="1"/>
  <c r="U2028" i="1"/>
  <c r="U2029" i="1"/>
  <c r="U1930" i="1"/>
  <c r="U1868" i="1"/>
  <c r="U1869" i="1"/>
  <c r="U1870" i="1"/>
  <c r="U1871" i="1"/>
  <c r="U1872" i="1"/>
  <c r="U1873" i="1"/>
  <c r="U1874" i="1"/>
  <c r="U1875" i="1"/>
  <c r="U1876" i="1"/>
  <c r="U1877" i="1"/>
  <c r="U1878" i="1"/>
  <c r="U1879" i="1"/>
  <c r="U1880" i="1"/>
  <c r="U1881" i="1"/>
  <c r="U1882" i="1"/>
  <c r="U1883" i="1"/>
  <c r="U1884" i="1"/>
  <c r="U1885" i="1"/>
  <c r="U1886" i="1"/>
  <c r="U1887" i="1"/>
  <c r="U1888" i="1"/>
  <c r="U1889" i="1"/>
  <c r="U1890" i="1"/>
  <c r="U1891" i="1"/>
  <c r="U1892" i="1"/>
  <c r="U1893" i="1"/>
  <c r="U1894" i="1"/>
  <c r="U1895" i="1"/>
  <c r="U1896" i="1"/>
  <c r="U1897" i="1"/>
  <c r="U1898" i="1"/>
  <c r="U1899" i="1"/>
  <c r="U1900" i="1"/>
  <c r="U1901" i="1"/>
  <c r="U1902" i="1"/>
  <c r="U1903" i="1"/>
  <c r="U1904" i="1"/>
  <c r="U1905" i="1"/>
  <c r="U1906" i="1"/>
  <c r="U1907" i="1"/>
  <c r="U1908" i="1"/>
  <c r="U1909" i="1"/>
  <c r="U1910" i="1"/>
  <c r="U1911" i="1"/>
  <c r="U1912" i="1"/>
  <c r="U1913" i="1"/>
  <c r="U1914" i="1"/>
  <c r="U1915" i="1"/>
  <c r="U1916" i="1"/>
  <c r="U1917" i="1"/>
  <c r="U1918" i="1"/>
  <c r="U1919" i="1"/>
  <c r="U1920" i="1"/>
  <c r="U1921" i="1"/>
  <c r="U1922" i="1"/>
  <c r="U1923" i="1"/>
  <c r="U1924" i="1"/>
  <c r="U1925" i="1"/>
  <c r="U1926" i="1"/>
  <c r="U1927" i="1"/>
  <c r="U1928" i="1"/>
  <c r="U1867" i="1"/>
  <c r="U1834" i="1"/>
  <c r="U1835" i="1"/>
  <c r="U1836" i="1"/>
  <c r="U1837" i="1"/>
  <c r="U1838" i="1"/>
  <c r="U1839" i="1"/>
  <c r="U1840" i="1"/>
  <c r="U1841" i="1"/>
  <c r="U1842" i="1"/>
  <c r="U1843" i="1"/>
  <c r="U1844" i="1"/>
  <c r="U1845" i="1"/>
  <c r="U1846" i="1"/>
  <c r="U1847" i="1"/>
  <c r="U1848" i="1"/>
  <c r="U1849" i="1"/>
  <c r="U1850" i="1"/>
  <c r="U1851" i="1"/>
  <c r="U1852" i="1"/>
  <c r="U1853" i="1"/>
  <c r="U1854" i="1"/>
  <c r="U1855" i="1"/>
  <c r="U1856" i="1"/>
  <c r="U1857" i="1"/>
  <c r="U1858" i="1"/>
  <c r="U1859" i="1"/>
  <c r="U1860" i="1"/>
  <c r="U1861" i="1"/>
  <c r="U1862" i="1"/>
  <c r="U1863" i="1"/>
  <c r="U1864" i="1"/>
  <c r="U1865" i="1"/>
  <c r="U1833" i="1"/>
  <c r="U1812" i="1"/>
  <c r="U1813" i="1"/>
  <c r="U1814" i="1"/>
  <c r="U1815" i="1"/>
  <c r="U1816" i="1"/>
  <c r="U1817" i="1"/>
  <c r="U1818" i="1"/>
  <c r="U1819" i="1"/>
  <c r="U1820" i="1"/>
  <c r="U1821" i="1"/>
  <c r="U1822" i="1"/>
  <c r="U1823" i="1"/>
  <c r="U1824" i="1"/>
  <c r="U1825" i="1"/>
  <c r="U1826" i="1"/>
  <c r="U1827" i="1"/>
  <c r="U1828" i="1"/>
  <c r="U1829" i="1"/>
  <c r="U1830" i="1"/>
  <c r="U1831" i="1"/>
  <c r="U1811" i="1"/>
  <c r="U1801" i="1"/>
  <c r="U1802" i="1"/>
  <c r="U1803" i="1"/>
  <c r="U1804" i="1"/>
  <c r="U1805" i="1"/>
  <c r="U1806" i="1"/>
  <c r="U1807" i="1"/>
  <c r="U1808" i="1"/>
  <c r="U1809" i="1"/>
  <c r="U1800" i="1"/>
  <c r="U1783" i="1"/>
  <c r="U1784" i="1"/>
  <c r="U1785" i="1"/>
  <c r="U1786" i="1"/>
  <c r="U1787" i="1"/>
  <c r="U1788" i="1"/>
  <c r="U1789" i="1"/>
  <c r="U1790" i="1"/>
  <c r="U1791" i="1"/>
  <c r="U1792" i="1"/>
  <c r="U1793" i="1"/>
  <c r="U1794" i="1"/>
  <c r="U1795" i="1"/>
  <c r="U1796" i="1"/>
  <c r="U1797" i="1"/>
  <c r="U1798" i="1"/>
  <c r="U1782" i="1"/>
  <c r="U1689" i="1"/>
  <c r="U1690" i="1"/>
  <c r="U1691" i="1"/>
  <c r="U1692" i="1"/>
  <c r="U1693" i="1"/>
  <c r="U1694" i="1"/>
  <c r="U1695" i="1"/>
  <c r="U1696" i="1"/>
  <c r="U1697" i="1"/>
  <c r="U1698" i="1"/>
  <c r="U1699" i="1"/>
  <c r="U1700" i="1"/>
  <c r="U1701" i="1"/>
  <c r="U1702" i="1"/>
  <c r="U1703" i="1"/>
  <c r="U1704" i="1"/>
  <c r="U1705" i="1"/>
  <c r="U1706" i="1"/>
  <c r="U1707" i="1"/>
  <c r="U1708" i="1"/>
  <c r="U1709" i="1"/>
  <c r="U1710" i="1"/>
  <c r="U1711" i="1"/>
  <c r="U1712" i="1"/>
  <c r="U1713" i="1"/>
  <c r="U1714" i="1"/>
  <c r="U1715" i="1"/>
  <c r="U1716" i="1"/>
  <c r="U1717" i="1"/>
  <c r="U1718" i="1"/>
  <c r="U1719" i="1"/>
  <c r="U1720" i="1"/>
  <c r="U1721" i="1"/>
  <c r="U1722" i="1"/>
  <c r="U1723" i="1"/>
  <c r="U1724" i="1"/>
  <c r="U1725" i="1"/>
  <c r="U1726" i="1"/>
  <c r="U1727" i="1"/>
  <c r="U1728" i="1"/>
  <c r="U1729" i="1"/>
  <c r="U1730" i="1"/>
  <c r="U1731" i="1"/>
  <c r="U1732" i="1"/>
  <c r="U1733" i="1"/>
  <c r="U1734" i="1"/>
  <c r="U1735" i="1"/>
  <c r="U1736" i="1"/>
  <c r="U1737" i="1"/>
  <c r="U1738" i="1"/>
  <c r="U1739" i="1"/>
  <c r="U1740" i="1"/>
  <c r="U1741" i="1"/>
  <c r="U1742" i="1"/>
  <c r="U1743" i="1"/>
  <c r="U1744" i="1"/>
  <c r="U1745" i="1"/>
  <c r="U1746" i="1"/>
  <c r="U1747" i="1"/>
  <c r="U1748" i="1"/>
  <c r="U1749" i="1"/>
  <c r="U1750" i="1"/>
  <c r="U1751" i="1"/>
  <c r="U1752" i="1"/>
  <c r="U1753" i="1"/>
  <c r="U1754" i="1"/>
  <c r="U1755" i="1"/>
  <c r="U1756" i="1"/>
  <c r="U1757" i="1"/>
  <c r="U1758" i="1"/>
  <c r="U1759" i="1"/>
  <c r="U1760" i="1"/>
  <c r="U1761" i="1"/>
  <c r="U1762" i="1"/>
  <c r="U1763" i="1"/>
  <c r="U1764" i="1"/>
  <c r="U1765" i="1"/>
  <c r="U1766" i="1"/>
  <c r="U1767" i="1"/>
  <c r="U1768" i="1"/>
  <c r="U1769" i="1"/>
  <c r="U1770" i="1"/>
  <c r="U1771" i="1"/>
  <c r="U1772" i="1"/>
  <c r="U1773" i="1"/>
  <c r="U1774" i="1"/>
  <c r="U1775" i="1"/>
  <c r="U1776" i="1"/>
  <c r="U1777" i="1"/>
  <c r="U1778" i="1"/>
  <c r="U1779" i="1"/>
  <c r="U1780" i="1"/>
  <c r="U1688" i="1"/>
  <c r="U1632" i="1"/>
  <c r="U1633" i="1"/>
  <c r="U1634" i="1"/>
  <c r="U1635" i="1"/>
  <c r="U1636" i="1"/>
  <c r="U1637" i="1"/>
  <c r="U1638" i="1"/>
  <c r="U1639" i="1"/>
  <c r="U1640" i="1"/>
  <c r="U1641" i="1"/>
  <c r="U1642" i="1"/>
  <c r="U1643" i="1"/>
  <c r="U1644" i="1"/>
  <c r="U1645" i="1"/>
  <c r="U1646" i="1"/>
  <c r="U1647" i="1"/>
  <c r="U1648" i="1"/>
  <c r="U1649" i="1"/>
  <c r="U1650" i="1"/>
  <c r="U1651" i="1"/>
  <c r="U1652" i="1"/>
  <c r="U1653" i="1"/>
  <c r="U1654" i="1"/>
  <c r="U1655" i="1"/>
  <c r="U1656" i="1"/>
  <c r="U1657" i="1"/>
  <c r="U1658" i="1"/>
  <c r="U1659" i="1"/>
  <c r="U1660" i="1"/>
  <c r="U1661" i="1"/>
  <c r="U1662" i="1"/>
  <c r="U1663" i="1"/>
  <c r="U1664" i="1"/>
  <c r="U1665" i="1"/>
  <c r="U1666" i="1"/>
  <c r="U1667" i="1"/>
  <c r="U1668" i="1"/>
  <c r="U1669" i="1"/>
  <c r="U1670" i="1"/>
  <c r="U1671" i="1"/>
  <c r="U1672" i="1"/>
  <c r="U1673" i="1"/>
  <c r="U1674" i="1"/>
  <c r="U1675" i="1"/>
  <c r="U1676" i="1"/>
  <c r="U1677" i="1"/>
  <c r="U1678" i="1"/>
  <c r="U1679" i="1"/>
  <c r="U1680" i="1"/>
  <c r="U1681" i="1"/>
  <c r="U1682" i="1"/>
  <c r="U1683" i="1"/>
  <c r="U1684" i="1"/>
  <c r="U1685" i="1"/>
  <c r="U1686" i="1"/>
  <c r="U1631" i="1"/>
  <c r="U1516" i="1"/>
  <c r="U1517" i="1"/>
  <c r="U1518" i="1"/>
  <c r="U1519" i="1"/>
  <c r="U1520" i="1"/>
  <c r="U1521" i="1"/>
  <c r="U1522" i="1"/>
  <c r="U1523" i="1"/>
  <c r="U1524" i="1"/>
  <c r="U1525" i="1"/>
  <c r="U1526" i="1"/>
  <c r="U1527" i="1"/>
  <c r="U1528" i="1"/>
  <c r="U1529" i="1"/>
  <c r="U1530" i="1"/>
  <c r="U1531" i="1"/>
  <c r="U1532" i="1"/>
  <c r="U1533" i="1"/>
  <c r="U1534" i="1"/>
  <c r="U1535" i="1"/>
  <c r="U1536" i="1"/>
  <c r="U1537" i="1"/>
  <c r="U1538" i="1"/>
  <c r="U1539" i="1"/>
  <c r="U1540" i="1"/>
  <c r="U1541" i="1"/>
  <c r="U1542" i="1"/>
  <c r="U1543" i="1"/>
  <c r="U1544" i="1"/>
  <c r="U1545" i="1"/>
  <c r="U1546" i="1"/>
  <c r="U1547" i="1"/>
  <c r="U1548" i="1"/>
  <c r="U1549" i="1"/>
  <c r="U1550" i="1"/>
  <c r="U1551" i="1"/>
  <c r="U1552" i="1"/>
  <c r="U1553" i="1"/>
  <c r="U1554" i="1"/>
  <c r="U1555" i="1"/>
  <c r="U1556" i="1"/>
  <c r="U1557" i="1"/>
  <c r="U1558" i="1"/>
  <c r="U1559" i="1"/>
  <c r="U1560" i="1"/>
  <c r="U1561" i="1"/>
  <c r="U1562" i="1"/>
  <c r="U1563" i="1"/>
  <c r="U1564" i="1"/>
  <c r="U1565" i="1"/>
  <c r="U1566" i="1"/>
  <c r="U1567" i="1"/>
  <c r="U1568" i="1"/>
  <c r="U1569" i="1"/>
  <c r="U1570" i="1"/>
  <c r="U1571" i="1"/>
  <c r="U1572" i="1"/>
  <c r="U1573" i="1"/>
  <c r="U1574" i="1"/>
  <c r="U1575" i="1"/>
  <c r="U1576" i="1"/>
  <c r="U1577" i="1"/>
  <c r="U1578" i="1"/>
  <c r="U1579" i="1"/>
  <c r="U1580" i="1"/>
  <c r="U1581" i="1"/>
  <c r="U1582" i="1"/>
  <c r="U1583" i="1"/>
  <c r="U1584" i="1"/>
  <c r="U1585" i="1"/>
  <c r="U1586" i="1"/>
  <c r="U1587" i="1"/>
  <c r="U1588" i="1"/>
  <c r="U1589" i="1"/>
  <c r="U1590" i="1"/>
  <c r="U1591" i="1"/>
  <c r="U1592" i="1"/>
  <c r="U1593" i="1"/>
  <c r="U1594" i="1"/>
  <c r="U1595" i="1"/>
  <c r="U1596" i="1"/>
  <c r="U1597" i="1"/>
  <c r="U1598" i="1"/>
  <c r="U1599" i="1"/>
  <c r="U1600" i="1"/>
  <c r="U1601" i="1"/>
  <c r="U1602" i="1"/>
  <c r="U1603" i="1"/>
  <c r="U1604" i="1"/>
  <c r="U1605" i="1"/>
  <c r="U1606" i="1"/>
  <c r="U1607" i="1"/>
  <c r="U1608" i="1"/>
  <c r="U1609" i="1"/>
  <c r="U1610" i="1"/>
  <c r="U1611" i="1"/>
  <c r="U1612" i="1"/>
  <c r="U1613" i="1"/>
  <c r="U1614" i="1"/>
  <c r="U1615" i="1"/>
  <c r="U1616" i="1"/>
  <c r="U1617" i="1"/>
  <c r="U1618" i="1"/>
  <c r="U1619" i="1"/>
  <c r="U1620" i="1"/>
  <c r="U1621" i="1"/>
  <c r="U1622" i="1"/>
  <c r="U1623" i="1"/>
  <c r="U1624" i="1"/>
  <c r="U1625" i="1"/>
  <c r="U1626" i="1"/>
  <c r="U1627" i="1"/>
  <c r="U1628" i="1"/>
  <c r="U1629" i="1"/>
  <c r="U1515" i="1"/>
  <c r="U1433" i="1"/>
  <c r="U1434" i="1"/>
  <c r="U1435" i="1"/>
  <c r="U1436" i="1"/>
  <c r="U1437" i="1"/>
  <c r="U1438" i="1"/>
  <c r="U1439" i="1"/>
  <c r="U1440" i="1"/>
  <c r="U1441" i="1"/>
  <c r="U1442" i="1"/>
  <c r="U1443" i="1"/>
  <c r="U1444" i="1"/>
  <c r="U1445" i="1"/>
  <c r="U1446" i="1"/>
  <c r="U1447" i="1"/>
  <c r="U1448" i="1"/>
  <c r="U1449" i="1"/>
  <c r="U1450" i="1"/>
  <c r="U1451" i="1"/>
  <c r="U1452" i="1"/>
  <c r="U1453" i="1"/>
  <c r="U1454" i="1"/>
  <c r="U1455" i="1"/>
  <c r="U1456" i="1"/>
  <c r="U1457" i="1"/>
  <c r="U1458" i="1"/>
  <c r="U1459" i="1"/>
  <c r="U1460" i="1"/>
  <c r="U1461" i="1"/>
  <c r="U1462" i="1"/>
  <c r="U1463" i="1"/>
  <c r="U1464" i="1"/>
  <c r="U1465" i="1"/>
  <c r="U1466" i="1"/>
  <c r="U1467" i="1"/>
  <c r="U1468" i="1"/>
  <c r="U1469" i="1"/>
  <c r="U1470" i="1"/>
  <c r="U1471" i="1"/>
  <c r="U1472" i="1"/>
  <c r="U1473" i="1"/>
  <c r="U1474" i="1"/>
  <c r="U1475" i="1"/>
  <c r="U1476" i="1"/>
  <c r="U1477" i="1"/>
  <c r="U1478" i="1"/>
  <c r="U1479" i="1"/>
  <c r="U1480" i="1"/>
  <c r="U1481" i="1"/>
  <c r="U1482" i="1"/>
  <c r="U1483" i="1"/>
  <c r="U1484" i="1"/>
  <c r="U1485" i="1"/>
  <c r="U1486" i="1"/>
  <c r="U1487" i="1"/>
  <c r="U1488" i="1"/>
  <c r="U1489" i="1"/>
  <c r="U1490" i="1"/>
  <c r="U1491" i="1"/>
  <c r="U1492" i="1"/>
  <c r="U1493" i="1"/>
  <c r="U1494" i="1"/>
  <c r="U1495" i="1"/>
  <c r="U1496" i="1"/>
  <c r="U1497" i="1"/>
  <c r="U1498" i="1"/>
  <c r="U1499" i="1"/>
  <c r="U1500" i="1"/>
  <c r="U1501" i="1"/>
  <c r="U1502" i="1"/>
  <c r="U1503" i="1"/>
  <c r="U1504" i="1"/>
  <c r="U1505" i="1"/>
  <c r="U1506" i="1"/>
  <c r="U1507" i="1"/>
  <c r="U1508" i="1"/>
  <c r="U1509" i="1"/>
  <c r="U1510" i="1"/>
  <c r="U1511" i="1"/>
  <c r="U1512" i="1"/>
  <c r="U1513" i="1"/>
  <c r="U1432" i="1"/>
  <c r="U1345" i="1"/>
  <c r="U1346" i="1"/>
  <c r="U1347" i="1"/>
  <c r="U1348" i="1"/>
  <c r="U1349" i="1"/>
  <c r="U1350" i="1"/>
  <c r="U1351" i="1"/>
  <c r="U1352" i="1"/>
  <c r="U1353" i="1"/>
  <c r="U1354" i="1"/>
  <c r="U1355" i="1"/>
  <c r="U1356" i="1"/>
  <c r="U1357" i="1"/>
  <c r="U1358" i="1"/>
  <c r="U1359" i="1"/>
  <c r="U1360" i="1"/>
  <c r="U1361" i="1"/>
  <c r="U1362" i="1"/>
  <c r="U1363" i="1"/>
  <c r="U1364" i="1"/>
  <c r="U1365" i="1"/>
  <c r="U1366" i="1"/>
  <c r="U1367" i="1"/>
  <c r="U1368" i="1"/>
  <c r="U1369" i="1"/>
  <c r="U1370" i="1"/>
  <c r="U1371" i="1"/>
  <c r="U1372" i="1"/>
  <c r="U1373" i="1"/>
  <c r="U1374" i="1"/>
  <c r="U1375" i="1"/>
  <c r="U1376" i="1"/>
  <c r="U1377" i="1"/>
  <c r="U1378" i="1"/>
  <c r="U1379" i="1"/>
  <c r="U1380" i="1"/>
  <c r="U1381" i="1"/>
  <c r="U1382" i="1"/>
  <c r="U1383" i="1"/>
  <c r="U1384" i="1"/>
  <c r="U1385" i="1"/>
  <c r="U1386" i="1"/>
  <c r="U1387" i="1"/>
  <c r="U1388" i="1"/>
  <c r="U1389" i="1"/>
  <c r="U1390" i="1"/>
  <c r="U1391" i="1"/>
  <c r="U1392" i="1"/>
  <c r="U1393" i="1"/>
  <c r="U1394" i="1"/>
  <c r="U1395" i="1"/>
  <c r="U1396" i="1"/>
  <c r="U1397" i="1"/>
  <c r="U1398" i="1"/>
  <c r="U1399" i="1"/>
  <c r="U1400" i="1"/>
  <c r="U1401" i="1"/>
  <c r="U1402" i="1"/>
  <c r="U1403" i="1"/>
  <c r="U1404" i="1"/>
  <c r="U1405" i="1"/>
  <c r="U1406" i="1"/>
  <c r="U1407" i="1"/>
  <c r="U1408" i="1"/>
  <c r="U1409" i="1"/>
  <c r="U1410" i="1"/>
  <c r="U1411" i="1"/>
  <c r="U1412" i="1"/>
  <c r="U1413" i="1"/>
  <c r="U1414" i="1"/>
  <c r="U1415" i="1"/>
  <c r="U1416" i="1"/>
  <c r="U1417" i="1"/>
  <c r="U1418" i="1"/>
  <c r="U1419" i="1"/>
  <c r="U1420" i="1"/>
  <c r="U1421" i="1"/>
  <c r="U1422" i="1"/>
  <c r="U1423" i="1"/>
  <c r="U1424" i="1"/>
  <c r="U1425" i="1"/>
  <c r="U1426" i="1"/>
  <c r="U1427" i="1"/>
  <c r="U1428" i="1"/>
  <c r="U1429" i="1"/>
  <c r="U1430" i="1"/>
  <c r="U1344" i="1"/>
  <c r="U1261" i="1"/>
  <c r="U1262" i="1"/>
  <c r="U1263" i="1"/>
  <c r="U1264" i="1"/>
  <c r="U1265" i="1"/>
  <c r="U1266" i="1"/>
  <c r="U1267" i="1"/>
  <c r="U1268" i="1"/>
  <c r="U1269" i="1"/>
  <c r="U1270" i="1"/>
  <c r="U1271" i="1"/>
  <c r="U1272" i="1"/>
  <c r="U1273" i="1"/>
  <c r="U1274" i="1"/>
  <c r="U1275" i="1"/>
  <c r="U1276" i="1"/>
  <c r="U1277" i="1"/>
  <c r="U1278" i="1"/>
  <c r="U1279" i="1"/>
  <c r="U1280" i="1"/>
  <c r="U1281" i="1"/>
  <c r="U1282" i="1"/>
  <c r="U1283" i="1"/>
  <c r="U1284" i="1"/>
  <c r="U1285" i="1"/>
  <c r="U1286" i="1"/>
  <c r="U1287" i="1"/>
  <c r="U1288" i="1"/>
  <c r="U1289" i="1"/>
  <c r="U1290" i="1"/>
  <c r="U1291" i="1"/>
  <c r="U1292" i="1"/>
  <c r="U1293" i="1"/>
  <c r="U1294" i="1"/>
  <c r="U1295" i="1"/>
  <c r="U1296" i="1"/>
  <c r="U1297" i="1"/>
  <c r="U1298" i="1"/>
  <c r="U1299" i="1"/>
  <c r="U1300" i="1"/>
  <c r="U1301" i="1"/>
  <c r="U1302" i="1"/>
  <c r="U1303" i="1"/>
  <c r="U1304" i="1"/>
  <c r="U1305" i="1"/>
  <c r="U1306" i="1"/>
  <c r="U1307" i="1"/>
  <c r="U1308" i="1"/>
  <c r="U1309" i="1"/>
  <c r="U1310" i="1"/>
  <c r="U1311" i="1"/>
  <c r="U1312" i="1"/>
  <c r="U1313" i="1"/>
  <c r="U1314" i="1"/>
  <c r="U1315" i="1"/>
  <c r="U1316" i="1"/>
  <c r="U1317" i="1"/>
  <c r="U1318" i="1"/>
  <c r="U1319" i="1"/>
  <c r="U1320" i="1"/>
  <c r="U1321" i="1"/>
  <c r="U1322" i="1"/>
  <c r="U1323" i="1"/>
  <c r="U1324" i="1"/>
  <c r="U1325" i="1"/>
  <c r="U1326" i="1"/>
  <c r="U1327" i="1"/>
  <c r="U1328" i="1"/>
  <c r="U1329" i="1"/>
  <c r="U1330" i="1"/>
  <c r="U1331" i="1"/>
  <c r="U1332" i="1"/>
  <c r="U1333" i="1"/>
  <c r="U1334" i="1"/>
  <c r="U1335" i="1"/>
  <c r="U1336" i="1"/>
  <c r="U1337" i="1"/>
  <c r="U1338" i="1"/>
  <c r="U1339" i="1"/>
  <c r="U1340" i="1"/>
  <c r="U1341" i="1"/>
  <c r="U1342" i="1"/>
  <c r="U1260" i="1"/>
  <c r="U1246" i="1"/>
  <c r="U1247" i="1"/>
  <c r="U1248" i="1"/>
  <c r="U1249" i="1"/>
  <c r="U1250" i="1"/>
  <c r="U1251" i="1"/>
  <c r="U1252" i="1"/>
  <c r="U1253" i="1"/>
  <c r="U1254" i="1"/>
  <c r="U1255" i="1"/>
  <c r="U1256" i="1"/>
  <c r="U1257" i="1"/>
  <c r="U1258" i="1"/>
  <c r="U1245" i="1"/>
  <c r="U1221" i="1"/>
  <c r="U1222" i="1"/>
  <c r="U1223" i="1"/>
  <c r="U1224" i="1"/>
  <c r="U1225" i="1"/>
  <c r="U1226" i="1"/>
  <c r="U1227" i="1"/>
  <c r="U1228" i="1"/>
  <c r="U1229" i="1"/>
  <c r="U1230" i="1"/>
  <c r="U1231" i="1"/>
  <c r="U1232" i="1"/>
  <c r="U1233" i="1"/>
  <c r="U1234" i="1"/>
  <c r="U1235" i="1"/>
  <c r="U1236" i="1"/>
  <c r="U1237" i="1"/>
  <c r="U1238" i="1"/>
  <c r="U1239" i="1"/>
  <c r="U1240" i="1"/>
  <c r="U1241" i="1"/>
  <c r="U1242" i="1"/>
  <c r="U1243" i="1"/>
  <c r="U1220" i="1"/>
  <c r="U1204" i="1"/>
  <c r="U1205" i="1"/>
  <c r="U1206" i="1"/>
  <c r="U1207" i="1"/>
  <c r="U1208" i="1"/>
  <c r="U1209" i="1"/>
  <c r="U1210" i="1"/>
  <c r="U1211" i="1"/>
  <c r="U1212" i="1"/>
  <c r="U1213" i="1"/>
  <c r="U1214" i="1"/>
  <c r="U1215" i="1"/>
  <c r="U1216" i="1"/>
  <c r="U1217" i="1"/>
  <c r="U1218" i="1"/>
  <c r="U1203" i="1"/>
  <c r="U1139" i="1"/>
  <c r="U1140" i="1"/>
  <c r="U1141" i="1"/>
  <c r="U1142" i="1"/>
  <c r="U1143" i="1"/>
  <c r="U1144" i="1"/>
  <c r="U1145" i="1"/>
  <c r="U1146" i="1"/>
  <c r="U1147" i="1"/>
  <c r="U1148" i="1"/>
  <c r="U1149" i="1"/>
  <c r="U1150" i="1"/>
  <c r="U1151" i="1"/>
  <c r="U1152" i="1"/>
  <c r="U1153" i="1"/>
  <c r="U1154" i="1"/>
  <c r="U1155" i="1"/>
  <c r="U1156" i="1"/>
  <c r="U1157" i="1"/>
  <c r="U1158" i="1"/>
  <c r="U1159" i="1"/>
  <c r="U1160" i="1"/>
  <c r="U1161" i="1"/>
  <c r="U1162" i="1"/>
  <c r="U1163" i="1"/>
  <c r="U1164" i="1"/>
  <c r="U1165" i="1"/>
  <c r="U1166" i="1"/>
  <c r="U1167" i="1"/>
  <c r="U1168" i="1"/>
  <c r="U1169" i="1"/>
  <c r="U1170" i="1"/>
  <c r="U1171" i="1"/>
  <c r="U1172" i="1"/>
  <c r="U1173" i="1"/>
  <c r="U1174" i="1"/>
  <c r="U1175" i="1"/>
  <c r="U1176" i="1"/>
  <c r="U1177" i="1"/>
  <c r="U1178" i="1"/>
  <c r="U1179" i="1"/>
  <c r="U1180" i="1"/>
  <c r="U1181" i="1"/>
  <c r="U1182" i="1"/>
  <c r="U1183" i="1"/>
  <c r="U1184" i="1"/>
  <c r="U1185" i="1"/>
  <c r="U1186" i="1"/>
  <c r="U1187" i="1"/>
  <c r="U1188" i="1"/>
  <c r="U1189" i="1"/>
  <c r="U1190" i="1"/>
  <c r="U1191" i="1"/>
  <c r="U1192" i="1"/>
  <c r="U1193" i="1"/>
  <c r="U1194" i="1"/>
  <c r="U1195" i="1"/>
  <c r="U1196" i="1"/>
  <c r="U1197" i="1"/>
  <c r="U1198" i="1"/>
  <c r="U1199" i="1"/>
  <c r="U1200" i="1"/>
  <c r="U1201" i="1"/>
  <c r="U1138" i="1"/>
  <c r="U1018" i="1"/>
  <c r="U1019" i="1"/>
  <c r="U1020" i="1"/>
  <c r="U1021" i="1"/>
  <c r="U1022" i="1"/>
  <c r="U1023" i="1"/>
  <c r="U1024" i="1"/>
  <c r="U1025" i="1"/>
  <c r="U1026" i="1"/>
  <c r="U1027" i="1"/>
  <c r="U1028" i="1"/>
  <c r="U1029" i="1"/>
  <c r="U1030" i="1"/>
  <c r="U1031" i="1"/>
  <c r="U1032" i="1"/>
  <c r="U1033" i="1"/>
  <c r="U1034" i="1"/>
  <c r="U1035" i="1"/>
  <c r="U1036" i="1"/>
  <c r="U1037" i="1"/>
  <c r="U1038" i="1"/>
  <c r="U1039" i="1"/>
  <c r="U1040" i="1"/>
  <c r="U1041" i="1"/>
  <c r="U1042" i="1"/>
  <c r="U1043" i="1"/>
  <c r="U1044" i="1"/>
  <c r="U1045" i="1"/>
  <c r="U1046" i="1"/>
  <c r="U1047" i="1"/>
  <c r="U1048" i="1"/>
  <c r="U1049" i="1"/>
  <c r="U1050" i="1"/>
  <c r="U1051" i="1"/>
  <c r="U1052" i="1"/>
  <c r="U1053" i="1"/>
  <c r="U1054" i="1"/>
  <c r="U1055" i="1"/>
  <c r="U1056" i="1"/>
  <c r="U1057" i="1"/>
  <c r="U1058" i="1"/>
  <c r="U1059" i="1"/>
  <c r="U1060" i="1"/>
  <c r="U1061" i="1"/>
  <c r="U1062" i="1"/>
  <c r="U1063" i="1"/>
  <c r="U1064" i="1"/>
  <c r="U1065" i="1"/>
  <c r="U1066" i="1"/>
  <c r="U1067" i="1"/>
  <c r="U1068" i="1"/>
  <c r="U1069" i="1"/>
  <c r="U1070" i="1"/>
  <c r="U1071" i="1"/>
  <c r="U1072" i="1"/>
  <c r="U1073" i="1"/>
  <c r="U1074" i="1"/>
  <c r="U1075" i="1"/>
  <c r="U1076" i="1"/>
  <c r="U1077" i="1"/>
  <c r="U1078" i="1"/>
  <c r="U1079" i="1"/>
  <c r="U1080" i="1"/>
  <c r="U1081" i="1"/>
  <c r="U1082" i="1"/>
  <c r="U1083" i="1"/>
  <c r="U1084" i="1"/>
  <c r="U1085" i="1"/>
  <c r="U1086" i="1"/>
  <c r="U1087" i="1"/>
  <c r="U1088" i="1"/>
  <c r="U1089" i="1"/>
  <c r="U1090" i="1"/>
  <c r="U1091" i="1"/>
  <c r="U1092" i="1"/>
  <c r="U1093" i="1"/>
  <c r="U1094" i="1"/>
  <c r="U1095" i="1"/>
  <c r="U1096" i="1"/>
  <c r="U1097" i="1"/>
  <c r="U1098" i="1"/>
  <c r="U1099" i="1"/>
  <c r="U1100" i="1"/>
  <c r="U1101" i="1"/>
  <c r="U1102" i="1"/>
  <c r="U1103" i="1"/>
  <c r="U1104" i="1"/>
  <c r="U1105" i="1"/>
  <c r="U1106" i="1"/>
  <c r="U1107" i="1"/>
  <c r="U1108" i="1"/>
  <c r="U1109" i="1"/>
  <c r="U1110" i="1"/>
  <c r="U1111" i="1"/>
  <c r="U1112" i="1"/>
  <c r="U1113" i="1"/>
  <c r="U1114" i="1"/>
  <c r="U1115" i="1"/>
  <c r="U1116" i="1"/>
  <c r="U1117" i="1"/>
  <c r="U1118" i="1"/>
  <c r="U1119" i="1"/>
  <c r="U1120" i="1"/>
  <c r="U1121" i="1"/>
  <c r="U1122" i="1"/>
  <c r="U1123" i="1"/>
  <c r="U1124" i="1"/>
  <c r="U1125" i="1"/>
  <c r="U1126" i="1"/>
  <c r="U1127" i="1"/>
  <c r="U1128" i="1"/>
  <c r="U1129" i="1"/>
  <c r="U1130" i="1"/>
  <c r="U1131" i="1"/>
  <c r="U1132" i="1"/>
  <c r="U1133" i="1"/>
  <c r="U1134" i="1"/>
  <c r="U1135" i="1"/>
  <c r="U1136" i="1"/>
  <c r="U1017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U1001" i="1"/>
  <c r="U1002" i="1"/>
  <c r="U1003" i="1"/>
  <c r="U1004" i="1"/>
  <c r="U1005" i="1"/>
  <c r="U1006" i="1"/>
  <c r="U1007" i="1"/>
  <c r="U1008" i="1"/>
  <c r="U1009" i="1"/>
  <c r="U1010" i="1"/>
  <c r="U1011" i="1"/>
  <c r="U1012" i="1"/>
  <c r="U1013" i="1"/>
  <c r="U1014" i="1"/>
  <c r="U1015" i="1"/>
  <c r="U9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811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718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615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570" i="1"/>
  <c r="U565" i="1"/>
  <c r="U566" i="1"/>
  <c r="U567" i="1"/>
  <c r="U568" i="1"/>
  <c r="U56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404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336" i="1"/>
  <c r="U331" i="1"/>
  <c r="U332" i="1"/>
  <c r="U330" i="1"/>
  <c r="U322" i="1"/>
  <c r="U323" i="1"/>
  <c r="U324" i="1"/>
  <c r="U325" i="1"/>
  <c r="U326" i="1"/>
  <c r="U327" i="1"/>
  <c r="U328" i="1"/>
  <c r="U321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256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197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21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05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4" i="1"/>
  <c r="U95" i="1"/>
  <c r="U97" i="1"/>
  <c r="U98" i="1"/>
  <c r="U99" i="1"/>
  <c r="U100" i="1"/>
  <c r="U102" i="1"/>
  <c r="U103" i="1"/>
  <c r="U72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4" i="1"/>
  <c r="Q3203" i="1" l="1"/>
  <c r="G230" i="1"/>
  <c r="H230" i="1" s="1"/>
  <c r="F231" i="1"/>
  <c r="N3203" i="1"/>
  <c r="T334" i="1"/>
  <c r="G231" i="1" l="1"/>
  <c r="H231" i="1" s="1"/>
  <c r="F232" i="1"/>
  <c r="U334" i="1"/>
  <c r="T3203" i="1"/>
  <c r="J1687" i="1"/>
  <c r="K1688" i="1" s="1"/>
  <c r="R1688" i="1" s="1"/>
  <c r="F233" i="1" l="1"/>
  <c r="G232" i="1"/>
  <c r="H232" i="1" s="1"/>
  <c r="K1697" i="1"/>
  <c r="R1697" i="1" s="1"/>
  <c r="K1695" i="1"/>
  <c r="R1695" i="1" s="1"/>
  <c r="K1694" i="1"/>
  <c r="R1694" i="1" s="1"/>
  <c r="K1693" i="1"/>
  <c r="R1693" i="1" s="1"/>
  <c r="K1692" i="1"/>
  <c r="R1692" i="1" s="1"/>
  <c r="K1700" i="1"/>
  <c r="R1700" i="1" s="1"/>
  <c r="K1691" i="1"/>
  <c r="R1691" i="1" s="1"/>
  <c r="K1699" i="1"/>
  <c r="R1699" i="1" s="1"/>
  <c r="K1690" i="1"/>
  <c r="R1690" i="1" s="1"/>
  <c r="K1698" i="1"/>
  <c r="R1698" i="1" s="1"/>
  <c r="K1689" i="1"/>
  <c r="R1689" i="1" s="1"/>
  <c r="K1696" i="1"/>
  <c r="R1696" i="1" s="1"/>
  <c r="J3178" i="1"/>
  <c r="J3105" i="1"/>
  <c r="J3049" i="1"/>
  <c r="J3009" i="1"/>
  <c r="J2872" i="1"/>
  <c r="J2857" i="1"/>
  <c r="J2827" i="1"/>
  <c r="J2572" i="1"/>
  <c r="J2476" i="1"/>
  <c r="J2409" i="1"/>
  <c r="J2362" i="1"/>
  <c r="J2356" i="1"/>
  <c r="J2288" i="1"/>
  <c r="J2251" i="1"/>
  <c r="J2173" i="1"/>
  <c r="J2084" i="1"/>
  <c r="J2030" i="1"/>
  <c r="J1929" i="1"/>
  <c r="J1866" i="1"/>
  <c r="J1832" i="1"/>
  <c r="J1810" i="1"/>
  <c r="J1799" i="1"/>
  <c r="J1781" i="1"/>
  <c r="J1630" i="1"/>
  <c r="J1514" i="1"/>
  <c r="J1431" i="1"/>
  <c r="J1343" i="1"/>
  <c r="J1259" i="1"/>
  <c r="J1244" i="1"/>
  <c r="J1219" i="1"/>
  <c r="J1202" i="1"/>
  <c r="J1137" i="1"/>
  <c r="J1016" i="1"/>
  <c r="J910" i="1"/>
  <c r="J810" i="1"/>
  <c r="J717" i="1"/>
  <c r="J614" i="1"/>
  <c r="J569" i="1"/>
  <c r="J563" i="1"/>
  <c r="J403" i="1"/>
  <c r="J335" i="1"/>
  <c r="J333" i="1"/>
  <c r="J329" i="1"/>
  <c r="J320" i="1"/>
  <c r="J255" i="1"/>
  <c r="J196" i="1"/>
  <c r="J120" i="1"/>
  <c r="K145" i="1" s="1"/>
  <c r="R145" i="1" s="1"/>
  <c r="J104" i="1"/>
  <c r="J71" i="1"/>
  <c r="J3" i="1"/>
  <c r="J3203" i="1" s="1"/>
  <c r="G233" i="1" l="1"/>
  <c r="H233" i="1" s="1"/>
  <c r="F234" i="1"/>
  <c r="K153" i="1"/>
  <c r="R153" i="1" s="1"/>
  <c r="K161" i="1"/>
  <c r="R161" i="1" s="1"/>
  <c r="K147" i="1"/>
  <c r="R147" i="1" s="1"/>
  <c r="K146" i="1"/>
  <c r="R146" i="1" s="1"/>
  <c r="K154" i="1"/>
  <c r="R154" i="1" s="1"/>
  <c r="K162" i="1"/>
  <c r="R162" i="1" s="1"/>
  <c r="K155" i="1"/>
  <c r="R155" i="1" s="1"/>
  <c r="K158" i="1"/>
  <c r="R158" i="1" s="1"/>
  <c r="K151" i="1"/>
  <c r="R151" i="1" s="1"/>
  <c r="K160" i="1"/>
  <c r="R160" i="1" s="1"/>
  <c r="K148" i="1"/>
  <c r="R148" i="1" s="1"/>
  <c r="K156" i="1"/>
  <c r="R156" i="1" s="1"/>
  <c r="K157" i="1"/>
  <c r="R157" i="1" s="1"/>
  <c r="K149" i="1"/>
  <c r="R149" i="1" s="1"/>
  <c r="K150" i="1"/>
  <c r="R150" i="1" s="1"/>
  <c r="K159" i="1"/>
  <c r="R159" i="1" s="1"/>
  <c r="K152" i="1"/>
  <c r="R152" i="1" s="1"/>
  <c r="K110" i="1"/>
  <c r="R110" i="1" s="1"/>
  <c r="K118" i="1"/>
  <c r="R118" i="1" s="1"/>
  <c r="K111" i="1"/>
  <c r="R111" i="1" s="1"/>
  <c r="K119" i="1"/>
  <c r="R119" i="1" s="1"/>
  <c r="K109" i="1"/>
  <c r="R109" i="1" s="1"/>
  <c r="K112" i="1"/>
  <c r="R112" i="1" s="1"/>
  <c r="K105" i="1"/>
  <c r="R105" i="1" s="1"/>
  <c r="K113" i="1"/>
  <c r="R113" i="1" s="1"/>
  <c r="K106" i="1"/>
  <c r="R106" i="1" s="1"/>
  <c r="K114" i="1"/>
  <c r="R114" i="1" s="1"/>
  <c r="K117" i="1"/>
  <c r="R117" i="1" s="1"/>
  <c r="K107" i="1"/>
  <c r="R107" i="1" s="1"/>
  <c r="K115" i="1"/>
  <c r="R115" i="1" s="1"/>
  <c r="K108" i="1"/>
  <c r="R108" i="1" s="1"/>
  <c r="K116" i="1"/>
  <c r="R116" i="1" s="1"/>
  <c r="K2089" i="1"/>
  <c r="R2089" i="1" s="1"/>
  <c r="K2097" i="1"/>
  <c r="R2097" i="1" s="1"/>
  <c r="K2105" i="1"/>
  <c r="R2105" i="1" s="1"/>
  <c r="K2113" i="1"/>
  <c r="R2113" i="1" s="1"/>
  <c r="K2121" i="1"/>
  <c r="R2121" i="1" s="1"/>
  <c r="K2129" i="1"/>
  <c r="R2129" i="1" s="1"/>
  <c r="K2137" i="1"/>
  <c r="R2137" i="1" s="1"/>
  <c r="K2145" i="1"/>
  <c r="R2145" i="1" s="1"/>
  <c r="K2153" i="1"/>
  <c r="R2153" i="1" s="1"/>
  <c r="K2161" i="1"/>
  <c r="R2161" i="1" s="1"/>
  <c r="K2169" i="1"/>
  <c r="R2169" i="1" s="1"/>
  <c r="K2090" i="1"/>
  <c r="R2090" i="1" s="1"/>
  <c r="K2098" i="1"/>
  <c r="R2098" i="1" s="1"/>
  <c r="K2106" i="1"/>
  <c r="R2106" i="1" s="1"/>
  <c r="K2114" i="1"/>
  <c r="R2114" i="1" s="1"/>
  <c r="K2122" i="1"/>
  <c r="R2122" i="1" s="1"/>
  <c r="K2130" i="1"/>
  <c r="R2130" i="1" s="1"/>
  <c r="K2138" i="1"/>
  <c r="R2138" i="1" s="1"/>
  <c r="K2146" i="1"/>
  <c r="R2146" i="1" s="1"/>
  <c r="K2154" i="1"/>
  <c r="R2154" i="1" s="1"/>
  <c r="K2162" i="1"/>
  <c r="R2162" i="1" s="1"/>
  <c r="K2170" i="1"/>
  <c r="R2170" i="1" s="1"/>
  <c r="K2091" i="1"/>
  <c r="R2091" i="1" s="1"/>
  <c r="K2099" i="1"/>
  <c r="R2099" i="1" s="1"/>
  <c r="K2107" i="1"/>
  <c r="R2107" i="1" s="1"/>
  <c r="K2115" i="1"/>
  <c r="R2115" i="1" s="1"/>
  <c r="K2123" i="1"/>
  <c r="R2123" i="1" s="1"/>
  <c r="K2131" i="1"/>
  <c r="R2131" i="1" s="1"/>
  <c r="K2139" i="1"/>
  <c r="R2139" i="1" s="1"/>
  <c r="K2147" i="1"/>
  <c r="R2147" i="1" s="1"/>
  <c r="K2155" i="1"/>
  <c r="R2155" i="1" s="1"/>
  <c r="K2163" i="1"/>
  <c r="R2163" i="1" s="1"/>
  <c r="K2171" i="1"/>
  <c r="R2171" i="1" s="1"/>
  <c r="K2092" i="1"/>
  <c r="R2092" i="1" s="1"/>
  <c r="K2100" i="1"/>
  <c r="R2100" i="1" s="1"/>
  <c r="K2108" i="1"/>
  <c r="R2108" i="1" s="1"/>
  <c r="K2116" i="1"/>
  <c r="R2116" i="1" s="1"/>
  <c r="K2124" i="1"/>
  <c r="R2124" i="1" s="1"/>
  <c r="K2132" i="1"/>
  <c r="R2132" i="1" s="1"/>
  <c r="K2140" i="1"/>
  <c r="R2140" i="1" s="1"/>
  <c r="K2148" i="1"/>
  <c r="R2148" i="1" s="1"/>
  <c r="K2156" i="1"/>
  <c r="R2156" i="1" s="1"/>
  <c r="K2164" i="1"/>
  <c r="R2164" i="1" s="1"/>
  <c r="K2172" i="1"/>
  <c r="R2172" i="1" s="1"/>
  <c r="K2093" i="1"/>
  <c r="R2093" i="1" s="1"/>
  <c r="K2101" i="1"/>
  <c r="R2101" i="1" s="1"/>
  <c r="K2109" i="1"/>
  <c r="R2109" i="1" s="1"/>
  <c r="K2117" i="1"/>
  <c r="R2117" i="1" s="1"/>
  <c r="K2125" i="1"/>
  <c r="R2125" i="1" s="1"/>
  <c r="K2133" i="1"/>
  <c r="R2133" i="1" s="1"/>
  <c r="K2141" i="1"/>
  <c r="R2141" i="1" s="1"/>
  <c r="K2149" i="1"/>
  <c r="R2149" i="1" s="1"/>
  <c r="K2157" i="1"/>
  <c r="R2157" i="1" s="1"/>
  <c r="K2165" i="1"/>
  <c r="R2165" i="1" s="1"/>
  <c r="K2085" i="1"/>
  <c r="R2085" i="1" s="1"/>
  <c r="K2086" i="1"/>
  <c r="R2086" i="1" s="1"/>
  <c r="K2094" i="1"/>
  <c r="R2094" i="1" s="1"/>
  <c r="K2102" i="1"/>
  <c r="R2102" i="1" s="1"/>
  <c r="K2110" i="1"/>
  <c r="R2110" i="1" s="1"/>
  <c r="K2118" i="1"/>
  <c r="R2118" i="1" s="1"/>
  <c r="K2126" i="1"/>
  <c r="R2126" i="1" s="1"/>
  <c r="K2134" i="1"/>
  <c r="R2134" i="1" s="1"/>
  <c r="K2142" i="1"/>
  <c r="R2142" i="1" s="1"/>
  <c r="K2150" i="1"/>
  <c r="R2150" i="1" s="1"/>
  <c r="K2158" i="1"/>
  <c r="R2158" i="1" s="1"/>
  <c r="K2166" i="1"/>
  <c r="R2166" i="1" s="1"/>
  <c r="K2087" i="1"/>
  <c r="R2087" i="1" s="1"/>
  <c r="K2095" i="1"/>
  <c r="R2095" i="1" s="1"/>
  <c r="K2103" i="1"/>
  <c r="R2103" i="1" s="1"/>
  <c r="K2111" i="1"/>
  <c r="R2111" i="1" s="1"/>
  <c r="K2119" i="1"/>
  <c r="R2119" i="1" s="1"/>
  <c r="K2127" i="1"/>
  <c r="R2127" i="1" s="1"/>
  <c r="K2135" i="1"/>
  <c r="R2135" i="1" s="1"/>
  <c r="K2143" i="1"/>
  <c r="R2143" i="1" s="1"/>
  <c r="K2151" i="1"/>
  <c r="R2151" i="1" s="1"/>
  <c r="K2159" i="1"/>
  <c r="R2159" i="1" s="1"/>
  <c r="K2167" i="1"/>
  <c r="R2167" i="1" s="1"/>
  <c r="K2096" i="1"/>
  <c r="R2096" i="1" s="1"/>
  <c r="K2160" i="1"/>
  <c r="R2160" i="1" s="1"/>
  <c r="K2152" i="1"/>
  <c r="R2152" i="1" s="1"/>
  <c r="K2104" i="1"/>
  <c r="R2104" i="1" s="1"/>
  <c r="K2168" i="1"/>
  <c r="R2168" i="1" s="1"/>
  <c r="K2112" i="1"/>
  <c r="R2112" i="1" s="1"/>
  <c r="K2120" i="1"/>
  <c r="R2120" i="1" s="1"/>
  <c r="K2128" i="1"/>
  <c r="R2128" i="1" s="1"/>
  <c r="K2136" i="1"/>
  <c r="R2136" i="1" s="1"/>
  <c r="K2144" i="1"/>
  <c r="R2144" i="1" s="1"/>
  <c r="K2088" i="1"/>
  <c r="R2088" i="1" s="1"/>
  <c r="K1228" i="1"/>
  <c r="R1228" i="1" s="1"/>
  <c r="K1236" i="1"/>
  <c r="R1236" i="1" s="1"/>
  <c r="K1220" i="1"/>
  <c r="R1220" i="1" s="1"/>
  <c r="K1221" i="1"/>
  <c r="R1221" i="1" s="1"/>
  <c r="K1229" i="1"/>
  <c r="R1229" i="1" s="1"/>
  <c r="K1237" i="1"/>
  <c r="R1237" i="1" s="1"/>
  <c r="K1235" i="1"/>
  <c r="R1235" i="1" s="1"/>
  <c r="K1222" i="1"/>
  <c r="R1222" i="1" s="1"/>
  <c r="K1230" i="1"/>
  <c r="R1230" i="1" s="1"/>
  <c r="K1238" i="1"/>
  <c r="R1238" i="1" s="1"/>
  <c r="K1223" i="1"/>
  <c r="R1223" i="1" s="1"/>
  <c r="K1231" i="1"/>
  <c r="R1231" i="1" s="1"/>
  <c r="K1239" i="1"/>
  <c r="R1239" i="1" s="1"/>
  <c r="K1224" i="1"/>
  <c r="R1224" i="1" s="1"/>
  <c r="K1232" i="1"/>
  <c r="R1232" i="1" s="1"/>
  <c r="K1240" i="1"/>
  <c r="R1240" i="1" s="1"/>
  <c r="K1225" i="1"/>
  <c r="R1225" i="1" s="1"/>
  <c r="K1233" i="1"/>
  <c r="R1233" i="1" s="1"/>
  <c r="K1241" i="1"/>
  <c r="R1241" i="1" s="1"/>
  <c r="K1227" i="1"/>
  <c r="R1227" i="1" s="1"/>
  <c r="K1226" i="1"/>
  <c r="R1226" i="1" s="1"/>
  <c r="K1234" i="1"/>
  <c r="R1234" i="1" s="1"/>
  <c r="K1242" i="1"/>
  <c r="R1242" i="1" s="1"/>
  <c r="K1243" i="1"/>
  <c r="R1243" i="1" s="1"/>
  <c r="K2175" i="1"/>
  <c r="R2175" i="1" s="1"/>
  <c r="K2183" i="1"/>
  <c r="R2183" i="1" s="1"/>
  <c r="K2191" i="1"/>
  <c r="R2191" i="1" s="1"/>
  <c r="K2199" i="1"/>
  <c r="R2199" i="1" s="1"/>
  <c r="K2207" i="1"/>
  <c r="R2207" i="1" s="1"/>
  <c r="K2215" i="1"/>
  <c r="R2215" i="1" s="1"/>
  <c r="K2223" i="1"/>
  <c r="R2223" i="1" s="1"/>
  <c r="K2231" i="1"/>
  <c r="R2231" i="1" s="1"/>
  <c r="K2239" i="1"/>
  <c r="R2239" i="1" s="1"/>
  <c r="K2247" i="1"/>
  <c r="R2247" i="1" s="1"/>
  <c r="K2176" i="1"/>
  <c r="R2176" i="1" s="1"/>
  <c r="K2184" i="1"/>
  <c r="R2184" i="1" s="1"/>
  <c r="K2192" i="1"/>
  <c r="R2192" i="1" s="1"/>
  <c r="K2200" i="1"/>
  <c r="R2200" i="1" s="1"/>
  <c r="K2208" i="1"/>
  <c r="R2208" i="1" s="1"/>
  <c r="K2216" i="1"/>
  <c r="R2216" i="1" s="1"/>
  <c r="K2224" i="1"/>
  <c r="R2224" i="1" s="1"/>
  <c r="K2232" i="1"/>
  <c r="R2232" i="1" s="1"/>
  <c r="K2240" i="1"/>
  <c r="R2240" i="1" s="1"/>
  <c r="K2248" i="1"/>
  <c r="R2248" i="1" s="1"/>
  <c r="K2177" i="1"/>
  <c r="R2177" i="1" s="1"/>
  <c r="K2185" i="1"/>
  <c r="R2185" i="1" s="1"/>
  <c r="K2193" i="1"/>
  <c r="R2193" i="1" s="1"/>
  <c r="K2201" i="1"/>
  <c r="R2201" i="1" s="1"/>
  <c r="K2209" i="1"/>
  <c r="R2209" i="1" s="1"/>
  <c r="K2217" i="1"/>
  <c r="R2217" i="1" s="1"/>
  <c r="K2225" i="1"/>
  <c r="R2225" i="1" s="1"/>
  <c r="K2233" i="1"/>
  <c r="R2233" i="1" s="1"/>
  <c r="K2241" i="1"/>
  <c r="R2241" i="1" s="1"/>
  <c r="K2249" i="1"/>
  <c r="R2249" i="1" s="1"/>
  <c r="K2178" i="1"/>
  <c r="R2178" i="1" s="1"/>
  <c r="K2186" i="1"/>
  <c r="R2186" i="1" s="1"/>
  <c r="K2194" i="1"/>
  <c r="R2194" i="1" s="1"/>
  <c r="K2202" i="1"/>
  <c r="R2202" i="1" s="1"/>
  <c r="K2210" i="1"/>
  <c r="R2210" i="1" s="1"/>
  <c r="K2218" i="1"/>
  <c r="R2218" i="1" s="1"/>
  <c r="K2226" i="1"/>
  <c r="R2226" i="1" s="1"/>
  <c r="K2234" i="1"/>
  <c r="R2234" i="1" s="1"/>
  <c r="K2242" i="1"/>
  <c r="R2242" i="1" s="1"/>
  <c r="K2250" i="1"/>
  <c r="R2250" i="1" s="1"/>
  <c r="K2179" i="1"/>
  <c r="R2179" i="1" s="1"/>
  <c r="K2187" i="1"/>
  <c r="R2187" i="1" s="1"/>
  <c r="K2195" i="1"/>
  <c r="R2195" i="1" s="1"/>
  <c r="K2203" i="1"/>
  <c r="R2203" i="1" s="1"/>
  <c r="K2211" i="1"/>
  <c r="R2211" i="1" s="1"/>
  <c r="K2219" i="1"/>
  <c r="R2219" i="1" s="1"/>
  <c r="K2227" i="1"/>
  <c r="R2227" i="1" s="1"/>
  <c r="K2235" i="1"/>
  <c r="R2235" i="1" s="1"/>
  <c r="K2243" i="1"/>
  <c r="R2243" i="1" s="1"/>
  <c r="K2174" i="1"/>
  <c r="R2174" i="1" s="1"/>
  <c r="K2180" i="1"/>
  <c r="R2180" i="1" s="1"/>
  <c r="K2188" i="1"/>
  <c r="R2188" i="1" s="1"/>
  <c r="K2196" i="1"/>
  <c r="R2196" i="1" s="1"/>
  <c r="K2204" i="1"/>
  <c r="R2204" i="1" s="1"/>
  <c r="K2212" i="1"/>
  <c r="R2212" i="1" s="1"/>
  <c r="K2220" i="1"/>
  <c r="R2220" i="1" s="1"/>
  <c r="K2228" i="1"/>
  <c r="R2228" i="1" s="1"/>
  <c r="K2236" i="1"/>
  <c r="R2236" i="1" s="1"/>
  <c r="K2244" i="1"/>
  <c r="R2244" i="1" s="1"/>
  <c r="K2181" i="1"/>
  <c r="R2181" i="1" s="1"/>
  <c r="K2189" i="1"/>
  <c r="R2189" i="1" s="1"/>
  <c r="K2197" i="1"/>
  <c r="R2197" i="1" s="1"/>
  <c r="K2205" i="1"/>
  <c r="R2205" i="1" s="1"/>
  <c r="K2213" i="1"/>
  <c r="R2213" i="1" s="1"/>
  <c r="K2221" i="1"/>
  <c r="R2221" i="1" s="1"/>
  <c r="K2229" i="1"/>
  <c r="R2229" i="1" s="1"/>
  <c r="K2237" i="1"/>
  <c r="R2237" i="1" s="1"/>
  <c r="K2245" i="1"/>
  <c r="R2245" i="1" s="1"/>
  <c r="K2198" i="1"/>
  <c r="R2198" i="1" s="1"/>
  <c r="K2206" i="1"/>
  <c r="R2206" i="1" s="1"/>
  <c r="K2214" i="1"/>
  <c r="R2214" i="1" s="1"/>
  <c r="K2222" i="1"/>
  <c r="R2222" i="1" s="1"/>
  <c r="K2230" i="1"/>
  <c r="R2230" i="1" s="1"/>
  <c r="K2190" i="1"/>
  <c r="R2190" i="1" s="1"/>
  <c r="K2238" i="1"/>
  <c r="R2238" i="1" s="1"/>
  <c r="K2182" i="1"/>
  <c r="R2182" i="1" s="1"/>
  <c r="K2246" i="1"/>
  <c r="R2246" i="1" s="1"/>
  <c r="K2834" i="1"/>
  <c r="R2834" i="1" s="1"/>
  <c r="K2842" i="1"/>
  <c r="R2842" i="1" s="1"/>
  <c r="K2850" i="1"/>
  <c r="R2850" i="1" s="1"/>
  <c r="K2835" i="1"/>
  <c r="R2835" i="1" s="1"/>
  <c r="K2843" i="1"/>
  <c r="R2843" i="1" s="1"/>
  <c r="K2851" i="1"/>
  <c r="R2851" i="1" s="1"/>
  <c r="K2836" i="1"/>
  <c r="R2836" i="1" s="1"/>
  <c r="K2844" i="1"/>
  <c r="R2844" i="1" s="1"/>
  <c r="K2852" i="1"/>
  <c r="R2852" i="1" s="1"/>
  <c r="K2829" i="1"/>
  <c r="R2829" i="1" s="1"/>
  <c r="K2837" i="1"/>
  <c r="R2837" i="1" s="1"/>
  <c r="K2845" i="1"/>
  <c r="R2845" i="1" s="1"/>
  <c r="K2853" i="1"/>
  <c r="R2853" i="1" s="1"/>
  <c r="K2830" i="1"/>
  <c r="R2830" i="1" s="1"/>
  <c r="K2838" i="1"/>
  <c r="R2838" i="1" s="1"/>
  <c r="K2846" i="1"/>
  <c r="R2846" i="1" s="1"/>
  <c r="K2854" i="1"/>
  <c r="R2854" i="1" s="1"/>
  <c r="K2831" i="1"/>
  <c r="R2831" i="1" s="1"/>
  <c r="K2839" i="1"/>
  <c r="R2839" i="1" s="1"/>
  <c r="K2847" i="1"/>
  <c r="R2847" i="1" s="1"/>
  <c r="K2855" i="1"/>
  <c r="R2855" i="1" s="1"/>
  <c r="K2832" i="1"/>
  <c r="R2832" i="1" s="1"/>
  <c r="K2840" i="1"/>
  <c r="R2840" i="1" s="1"/>
  <c r="K2848" i="1"/>
  <c r="R2848" i="1" s="1"/>
  <c r="K2856" i="1"/>
  <c r="R2856" i="1" s="1"/>
  <c r="K2828" i="1"/>
  <c r="R2828" i="1" s="1"/>
  <c r="K2833" i="1"/>
  <c r="R2833" i="1" s="1"/>
  <c r="K2841" i="1"/>
  <c r="R2841" i="1" s="1"/>
  <c r="K2849" i="1"/>
  <c r="R2849" i="1" s="1"/>
  <c r="K259" i="1"/>
  <c r="R259" i="1" s="1"/>
  <c r="K267" i="1"/>
  <c r="R267" i="1" s="1"/>
  <c r="K275" i="1"/>
  <c r="R275" i="1" s="1"/>
  <c r="K283" i="1"/>
  <c r="R283" i="1" s="1"/>
  <c r="K291" i="1"/>
  <c r="R291" i="1" s="1"/>
  <c r="K299" i="1"/>
  <c r="R299" i="1" s="1"/>
  <c r="K307" i="1"/>
  <c r="R307" i="1" s="1"/>
  <c r="K315" i="1"/>
  <c r="R315" i="1" s="1"/>
  <c r="K260" i="1"/>
  <c r="R260" i="1" s="1"/>
  <c r="K268" i="1"/>
  <c r="R268" i="1" s="1"/>
  <c r="K276" i="1"/>
  <c r="R276" i="1" s="1"/>
  <c r="K284" i="1"/>
  <c r="R284" i="1" s="1"/>
  <c r="K292" i="1"/>
  <c r="R292" i="1" s="1"/>
  <c r="K300" i="1"/>
  <c r="R300" i="1" s="1"/>
  <c r="K308" i="1"/>
  <c r="R308" i="1" s="1"/>
  <c r="K316" i="1"/>
  <c r="R316" i="1" s="1"/>
  <c r="K278" i="1"/>
  <c r="R278" i="1" s="1"/>
  <c r="K294" i="1"/>
  <c r="R294" i="1" s="1"/>
  <c r="K318" i="1"/>
  <c r="R318" i="1" s="1"/>
  <c r="K261" i="1"/>
  <c r="R261" i="1" s="1"/>
  <c r="K269" i="1"/>
  <c r="R269" i="1" s="1"/>
  <c r="K277" i="1"/>
  <c r="R277" i="1" s="1"/>
  <c r="K285" i="1"/>
  <c r="R285" i="1" s="1"/>
  <c r="K293" i="1"/>
  <c r="R293" i="1" s="1"/>
  <c r="K301" i="1"/>
  <c r="R301" i="1" s="1"/>
  <c r="K309" i="1"/>
  <c r="R309" i="1" s="1"/>
  <c r="K317" i="1"/>
  <c r="R317" i="1" s="1"/>
  <c r="K262" i="1"/>
  <c r="R262" i="1" s="1"/>
  <c r="K270" i="1"/>
  <c r="R270" i="1" s="1"/>
  <c r="K286" i="1"/>
  <c r="R286" i="1" s="1"/>
  <c r="K302" i="1"/>
  <c r="R302" i="1" s="1"/>
  <c r="K310" i="1"/>
  <c r="R310" i="1" s="1"/>
  <c r="K263" i="1"/>
  <c r="R263" i="1" s="1"/>
  <c r="K271" i="1"/>
  <c r="R271" i="1" s="1"/>
  <c r="K279" i="1"/>
  <c r="R279" i="1" s="1"/>
  <c r="K287" i="1"/>
  <c r="R287" i="1" s="1"/>
  <c r="K295" i="1"/>
  <c r="R295" i="1" s="1"/>
  <c r="K303" i="1"/>
  <c r="R303" i="1" s="1"/>
  <c r="K311" i="1"/>
  <c r="R311" i="1" s="1"/>
  <c r="K319" i="1"/>
  <c r="R319" i="1" s="1"/>
  <c r="K264" i="1"/>
  <c r="R264" i="1" s="1"/>
  <c r="K272" i="1"/>
  <c r="R272" i="1" s="1"/>
  <c r="K280" i="1"/>
  <c r="R280" i="1" s="1"/>
  <c r="K288" i="1"/>
  <c r="R288" i="1" s="1"/>
  <c r="K296" i="1"/>
  <c r="R296" i="1" s="1"/>
  <c r="K304" i="1"/>
  <c r="R304" i="1" s="1"/>
  <c r="K312" i="1"/>
  <c r="R312" i="1" s="1"/>
  <c r="K256" i="1"/>
  <c r="R256" i="1" s="1"/>
  <c r="K257" i="1"/>
  <c r="R257" i="1" s="1"/>
  <c r="K265" i="1"/>
  <c r="R265" i="1" s="1"/>
  <c r="K273" i="1"/>
  <c r="R273" i="1" s="1"/>
  <c r="K281" i="1"/>
  <c r="R281" i="1" s="1"/>
  <c r="K289" i="1"/>
  <c r="R289" i="1" s="1"/>
  <c r="K297" i="1"/>
  <c r="R297" i="1" s="1"/>
  <c r="K305" i="1"/>
  <c r="R305" i="1" s="1"/>
  <c r="K313" i="1"/>
  <c r="R313" i="1" s="1"/>
  <c r="K282" i="1"/>
  <c r="R282" i="1" s="1"/>
  <c r="K258" i="1"/>
  <c r="R258" i="1" s="1"/>
  <c r="K266" i="1"/>
  <c r="R266" i="1" s="1"/>
  <c r="K290" i="1"/>
  <c r="R290" i="1" s="1"/>
  <c r="K298" i="1"/>
  <c r="R298" i="1" s="1"/>
  <c r="K306" i="1"/>
  <c r="R306" i="1" s="1"/>
  <c r="K314" i="1"/>
  <c r="R314" i="1" s="1"/>
  <c r="K274" i="1"/>
  <c r="R274" i="1" s="1"/>
  <c r="K623" i="1"/>
  <c r="R623" i="1" s="1"/>
  <c r="K631" i="1"/>
  <c r="R631" i="1" s="1"/>
  <c r="K639" i="1"/>
  <c r="R639" i="1" s="1"/>
  <c r="K647" i="1"/>
  <c r="R647" i="1" s="1"/>
  <c r="K655" i="1"/>
  <c r="R655" i="1" s="1"/>
  <c r="K663" i="1"/>
  <c r="R663" i="1" s="1"/>
  <c r="K671" i="1"/>
  <c r="R671" i="1" s="1"/>
  <c r="K679" i="1"/>
  <c r="R679" i="1" s="1"/>
  <c r="K687" i="1"/>
  <c r="R687" i="1" s="1"/>
  <c r="K695" i="1"/>
  <c r="R695" i="1" s="1"/>
  <c r="K703" i="1"/>
  <c r="R703" i="1" s="1"/>
  <c r="K711" i="1"/>
  <c r="R711" i="1" s="1"/>
  <c r="K616" i="1"/>
  <c r="R616" i="1" s="1"/>
  <c r="K624" i="1"/>
  <c r="R624" i="1" s="1"/>
  <c r="K632" i="1"/>
  <c r="R632" i="1" s="1"/>
  <c r="K640" i="1"/>
  <c r="R640" i="1" s="1"/>
  <c r="K648" i="1"/>
  <c r="R648" i="1" s="1"/>
  <c r="K656" i="1"/>
  <c r="R656" i="1" s="1"/>
  <c r="K664" i="1"/>
  <c r="R664" i="1" s="1"/>
  <c r="K672" i="1"/>
  <c r="R672" i="1" s="1"/>
  <c r="K680" i="1"/>
  <c r="R680" i="1" s="1"/>
  <c r="K688" i="1"/>
  <c r="R688" i="1" s="1"/>
  <c r="K696" i="1"/>
  <c r="R696" i="1" s="1"/>
  <c r="K704" i="1"/>
  <c r="R704" i="1" s="1"/>
  <c r="K712" i="1"/>
  <c r="R712" i="1" s="1"/>
  <c r="K617" i="1"/>
  <c r="R617" i="1" s="1"/>
  <c r="K625" i="1"/>
  <c r="R625" i="1" s="1"/>
  <c r="K633" i="1"/>
  <c r="R633" i="1" s="1"/>
  <c r="K641" i="1"/>
  <c r="R641" i="1" s="1"/>
  <c r="K649" i="1"/>
  <c r="R649" i="1" s="1"/>
  <c r="K657" i="1"/>
  <c r="R657" i="1" s="1"/>
  <c r="K665" i="1"/>
  <c r="R665" i="1" s="1"/>
  <c r="K673" i="1"/>
  <c r="R673" i="1" s="1"/>
  <c r="K681" i="1"/>
  <c r="R681" i="1" s="1"/>
  <c r="K689" i="1"/>
  <c r="R689" i="1" s="1"/>
  <c r="K697" i="1"/>
  <c r="R697" i="1" s="1"/>
  <c r="K705" i="1"/>
  <c r="R705" i="1" s="1"/>
  <c r="K713" i="1"/>
  <c r="R713" i="1" s="1"/>
  <c r="K618" i="1"/>
  <c r="R618" i="1" s="1"/>
  <c r="K626" i="1"/>
  <c r="R626" i="1" s="1"/>
  <c r="K634" i="1"/>
  <c r="R634" i="1" s="1"/>
  <c r="K642" i="1"/>
  <c r="R642" i="1" s="1"/>
  <c r="K650" i="1"/>
  <c r="R650" i="1" s="1"/>
  <c r="K658" i="1"/>
  <c r="R658" i="1" s="1"/>
  <c r="K666" i="1"/>
  <c r="R666" i="1" s="1"/>
  <c r="K674" i="1"/>
  <c r="R674" i="1" s="1"/>
  <c r="K682" i="1"/>
  <c r="R682" i="1" s="1"/>
  <c r="K690" i="1"/>
  <c r="R690" i="1" s="1"/>
  <c r="K698" i="1"/>
  <c r="R698" i="1" s="1"/>
  <c r="K706" i="1"/>
  <c r="R706" i="1" s="1"/>
  <c r="K714" i="1"/>
  <c r="R714" i="1" s="1"/>
  <c r="K619" i="1"/>
  <c r="R619" i="1" s="1"/>
  <c r="K627" i="1"/>
  <c r="R627" i="1" s="1"/>
  <c r="K635" i="1"/>
  <c r="R635" i="1" s="1"/>
  <c r="K643" i="1"/>
  <c r="R643" i="1" s="1"/>
  <c r="K651" i="1"/>
  <c r="R651" i="1" s="1"/>
  <c r="K659" i="1"/>
  <c r="R659" i="1" s="1"/>
  <c r="K667" i="1"/>
  <c r="R667" i="1" s="1"/>
  <c r="K675" i="1"/>
  <c r="R675" i="1" s="1"/>
  <c r="K683" i="1"/>
  <c r="R683" i="1" s="1"/>
  <c r="K691" i="1"/>
  <c r="R691" i="1" s="1"/>
  <c r="K699" i="1"/>
  <c r="R699" i="1" s="1"/>
  <c r="K707" i="1"/>
  <c r="R707" i="1" s="1"/>
  <c r="K715" i="1"/>
  <c r="R715" i="1" s="1"/>
  <c r="K620" i="1"/>
  <c r="R620" i="1" s="1"/>
  <c r="K628" i="1"/>
  <c r="R628" i="1" s="1"/>
  <c r="K636" i="1"/>
  <c r="R636" i="1" s="1"/>
  <c r="K644" i="1"/>
  <c r="R644" i="1" s="1"/>
  <c r="K652" i="1"/>
  <c r="R652" i="1" s="1"/>
  <c r="K660" i="1"/>
  <c r="R660" i="1" s="1"/>
  <c r="K668" i="1"/>
  <c r="R668" i="1" s="1"/>
  <c r="K676" i="1"/>
  <c r="R676" i="1" s="1"/>
  <c r="K684" i="1"/>
  <c r="R684" i="1" s="1"/>
  <c r="K692" i="1"/>
  <c r="R692" i="1" s="1"/>
  <c r="K700" i="1"/>
  <c r="R700" i="1" s="1"/>
  <c r="K708" i="1"/>
  <c r="R708" i="1" s="1"/>
  <c r="K716" i="1"/>
  <c r="R716" i="1" s="1"/>
  <c r="K621" i="1"/>
  <c r="R621" i="1" s="1"/>
  <c r="K629" i="1"/>
  <c r="R629" i="1" s="1"/>
  <c r="K637" i="1"/>
  <c r="R637" i="1" s="1"/>
  <c r="K645" i="1"/>
  <c r="R645" i="1" s="1"/>
  <c r="K653" i="1"/>
  <c r="R653" i="1" s="1"/>
  <c r="K661" i="1"/>
  <c r="R661" i="1" s="1"/>
  <c r="K669" i="1"/>
  <c r="R669" i="1" s="1"/>
  <c r="K677" i="1"/>
  <c r="R677" i="1" s="1"/>
  <c r="K685" i="1"/>
  <c r="R685" i="1" s="1"/>
  <c r="K693" i="1"/>
  <c r="R693" i="1" s="1"/>
  <c r="K701" i="1"/>
  <c r="R701" i="1" s="1"/>
  <c r="K709" i="1"/>
  <c r="R709" i="1" s="1"/>
  <c r="K615" i="1"/>
  <c r="R615" i="1" s="1"/>
  <c r="K646" i="1"/>
  <c r="R646" i="1" s="1"/>
  <c r="K710" i="1"/>
  <c r="R710" i="1" s="1"/>
  <c r="K662" i="1"/>
  <c r="R662" i="1" s="1"/>
  <c r="K686" i="1"/>
  <c r="R686" i="1" s="1"/>
  <c r="K654" i="1"/>
  <c r="R654" i="1" s="1"/>
  <c r="K630" i="1"/>
  <c r="R630" i="1" s="1"/>
  <c r="K670" i="1"/>
  <c r="R670" i="1" s="1"/>
  <c r="K694" i="1"/>
  <c r="R694" i="1" s="1"/>
  <c r="K678" i="1"/>
  <c r="R678" i="1" s="1"/>
  <c r="K702" i="1"/>
  <c r="R702" i="1" s="1"/>
  <c r="K622" i="1"/>
  <c r="R622" i="1" s="1"/>
  <c r="K638" i="1"/>
  <c r="R638" i="1" s="1"/>
  <c r="K1251" i="1"/>
  <c r="R1251" i="1" s="1"/>
  <c r="K1245" i="1"/>
  <c r="R1245" i="1" s="1"/>
  <c r="K1252" i="1"/>
  <c r="R1252" i="1" s="1"/>
  <c r="K1253" i="1"/>
  <c r="R1253" i="1" s="1"/>
  <c r="K1246" i="1"/>
  <c r="R1246" i="1" s="1"/>
  <c r="K1254" i="1"/>
  <c r="R1254" i="1" s="1"/>
  <c r="K1247" i="1"/>
  <c r="R1247" i="1" s="1"/>
  <c r="K1255" i="1"/>
  <c r="R1255" i="1" s="1"/>
  <c r="K1258" i="1"/>
  <c r="R1258" i="1" s="1"/>
  <c r="K1248" i="1"/>
  <c r="R1248" i="1" s="1"/>
  <c r="K1256" i="1"/>
  <c r="R1256" i="1" s="1"/>
  <c r="K1249" i="1"/>
  <c r="R1249" i="1" s="1"/>
  <c r="K1257" i="1"/>
  <c r="R1257" i="1" s="1"/>
  <c r="K1250" i="1"/>
  <c r="R1250" i="1" s="1"/>
  <c r="K1803" i="1"/>
  <c r="R1803" i="1" s="1"/>
  <c r="K1802" i="1"/>
  <c r="R1802" i="1" s="1"/>
  <c r="K1809" i="1"/>
  <c r="R1809" i="1" s="1"/>
  <c r="K1801" i="1"/>
  <c r="R1801" i="1" s="1"/>
  <c r="K1808" i="1"/>
  <c r="R1808" i="1" s="1"/>
  <c r="K1800" i="1"/>
  <c r="R1800" i="1" s="1"/>
  <c r="K1807" i="1"/>
  <c r="R1807" i="1" s="1"/>
  <c r="K1806" i="1"/>
  <c r="R1806" i="1" s="1"/>
  <c r="K1805" i="1"/>
  <c r="R1805" i="1" s="1"/>
  <c r="K1804" i="1"/>
  <c r="R1804" i="1" s="1"/>
  <c r="K2257" i="1"/>
  <c r="R2257" i="1" s="1"/>
  <c r="K2265" i="1"/>
  <c r="R2265" i="1" s="1"/>
  <c r="K2273" i="1"/>
  <c r="R2273" i="1" s="1"/>
  <c r="K2281" i="1"/>
  <c r="R2281" i="1" s="1"/>
  <c r="K2258" i="1"/>
  <c r="R2258" i="1" s="1"/>
  <c r="K2266" i="1"/>
  <c r="R2266" i="1" s="1"/>
  <c r="K2274" i="1"/>
  <c r="R2274" i="1" s="1"/>
  <c r="K2282" i="1"/>
  <c r="R2282" i="1" s="1"/>
  <c r="K2259" i="1"/>
  <c r="R2259" i="1" s="1"/>
  <c r="K2267" i="1"/>
  <c r="R2267" i="1" s="1"/>
  <c r="K2275" i="1"/>
  <c r="R2275" i="1" s="1"/>
  <c r="K2283" i="1"/>
  <c r="R2283" i="1" s="1"/>
  <c r="K2260" i="1"/>
  <c r="R2260" i="1" s="1"/>
  <c r="K2268" i="1"/>
  <c r="R2268" i="1" s="1"/>
  <c r="K2276" i="1"/>
  <c r="R2276" i="1" s="1"/>
  <c r="K2284" i="1"/>
  <c r="R2284" i="1" s="1"/>
  <c r="K2253" i="1"/>
  <c r="R2253" i="1" s="1"/>
  <c r="K2261" i="1"/>
  <c r="R2261" i="1" s="1"/>
  <c r="K2269" i="1"/>
  <c r="R2269" i="1" s="1"/>
  <c r="K2277" i="1"/>
  <c r="R2277" i="1" s="1"/>
  <c r="K2285" i="1"/>
  <c r="R2285" i="1" s="1"/>
  <c r="K2254" i="1"/>
  <c r="R2254" i="1" s="1"/>
  <c r="K2262" i="1"/>
  <c r="R2262" i="1" s="1"/>
  <c r="K2270" i="1"/>
  <c r="R2270" i="1" s="1"/>
  <c r="K2278" i="1"/>
  <c r="R2278" i="1" s="1"/>
  <c r="K2286" i="1"/>
  <c r="R2286" i="1" s="1"/>
  <c r="K2255" i="1"/>
  <c r="R2255" i="1" s="1"/>
  <c r="K2263" i="1"/>
  <c r="R2263" i="1" s="1"/>
  <c r="K2271" i="1"/>
  <c r="R2271" i="1" s="1"/>
  <c r="K2279" i="1"/>
  <c r="R2279" i="1" s="1"/>
  <c r="K2287" i="1"/>
  <c r="R2287" i="1" s="1"/>
  <c r="K2256" i="1"/>
  <c r="R2256" i="1" s="1"/>
  <c r="K2264" i="1"/>
  <c r="R2264" i="1" s="1"/>
  <c r="K2272" i="1"/>
  <c r="R2272" i="1" s="1"/>
  <c r="K2280" i="1"/>
  <c r="R2280" i="1" s="1"/>
  <c r="K2252" i="1"/>
  <c r="R2252" i="1" s="1"/>
  <c r="K2862" i="1"/>
  <c r="R2862" i="1" s="1"/>
  <c r="K2870" i="1"/>
  <c r="R2870" i="1" s="1"/>
  <c r="K2863" i="1"/>
  <c r="R2863" i="1" s="1"/>
  <c r="K2871" i="1"/>
  <c r="R2871" i="1" s="1"/>
  <c r="K2864" i="1"/>
  <c r="R2864" i="1" s="1"/>
  <c r="K2858" i="1"/>
  <c r="R2858" i="1" s="1"/>
  <c r="K2865" i="1"/>
  <c r="R2865" i="1" s="1"/>
  <c r="K2866" i="1"/>
  <c r="R2866" i="1" s="1"/>
  <c r="K2859" i="1"/>
  <c r="R2859" i="1" s="1"/>
  <c r="K2867" i="1"/>
  <c r="R2867" i="1" s="1"/>
  <c r="K2860" i="1"/>
  <c r="R2860" i="1" s="1"/>
  <c r="K2868" i="1"/>
  <c r="R2868" i="1" s="1"/>
  <c r="K2861" i="1"/>
  <c r="R2861" i="1" s="1"/>
  <c r="K2869" i="1"/>
  <c r="R2869" i="1" s="1"/>
  <c r="K1708" i="1"/>
  <c r="R1708" i="1" s="1"/>
  <c r="K1716" i="1"/>
  <c r="R1716" i="1" s="1"/>
  <c r="K1724" i="1"/>
  <c r="R1724" i="1" s="1"/>
  <c r="K1732" i="1"/>
  <c r="R1732" i="1" s="1"/>
  <c r="K1740" i="1"/>
  <c r="R1740" i="1" s="1"/>
  <c r="K1748" i="1"/>
  <c r="R1748" i="1" s="1"/>
  <c r="K1756" i="1"/>
  <c r="R1756" i="1" s="1"/>
  <c r="K1764" i="1"/>
  <c r="R1764" i="1" s="1"/>
  <c r="K1772" i="1"/>
  <c r="R1772" i="1" s="1"/>
  <c r="K1780" i="1"/>
  <c r="R1780" i="1" s="1"/>
  <c r="K1701" i="1"/>
  <c r="R1701" i="1" s="1"/>
  <c r="K1709" i="1"/>
  <c r="R1709" i="1" s="1"/>
  <c r="K1717" i="1"/>
  <c r="R1717" i="1" s="1"/>
  <c r="K1725" i="1"/>
  <c r="R1725" i="1" s="1"/>
  <c r="K1733" i="1"/>
  <c r="R1733" i="1" s="1"/>
  <c r="K1741" i="1"/>
  <c r="R1741" i="1" s="1"/>
  <c r="K1749" i="1"/>
  <c r="R1749" i="1" s="1"/>
  <c r="K1757" i="1"/>
  <c r="R1757" i="1" s="1"/>
  <c r="K1765" i="1"/>
  <c r="R1765" i="1" s="1"/>
  <c r="K1773" i="1"/>
  <c r="R1773" i="1" s="1"/>
  <c r="K1702" i="1"/>
  <c r="R1702" i="1" s="1"/>
  <c r="K1710" i="1"/>
  <c r="R1710" i="1" s="1"/>
  <c r="K1718" i="1"/>
  <c r="R1718" i="1" s="1"/>
  <c r="K1726" i="1"/>
  <c r="R1726" i="1" s="1"/>
  <c r="K1734" i="1"/>
  <c r="R1734" i="1" s="1"/>
  <c r="K1742" i="1"/>
  <c r="R1742" i="1" s="1"/>
  <c r="K1750" i="1"/>
  <c r="R1750" i="1" s="1"/>
  <c r="K1758" i="1"/>
  <c r="R1758" i="1" s="1"/>
  <c r="K1766" i="1"/>
  <c r="R1766" i="1" s="1"/>
  <c r="K1774" i="1"/>
  <c r="R1774" i="1" s="1"/>
  <c r="K1703" i="1"/>
  <c r="R1703" i="1" s="1"/>
  <c r="K1711" i="1"/>
  <c r="R1711" i="1" s="1"/>
  <c r="K1719" i="1"/>
  <c r="R1719" i="1" s="1"/>
  <c r="K1727" i="1"/>
  <c r="R1727" i="1" s="1"/>
  <c r="K1735" i="1"/>
  <c r="R1735" i="1" s="1"/>
  <c r="K1743" i="1"/>
  <c r="R1743" i="1" s="1"/>
  <c r="K1751" i="1"/>
  <c r="R1751" i="1" s="1"/>
  <c r="K1759" i="1"/>
  <c r="R1759" i="1" s="1"/>
  <c r="K1767" i="1"/>
  <c r="R1767" i="1" s="1"/>
  <c r="K1775" i="1"/>
  <c r="R1775" i="1" s="1"/>
  <c r="K1704" i="1"/>
  <c r="R1704" i="1" s="1"/>
  <c r="K1712" i="1"/>
  <c r="R1712" i="1" s="1"/>
  <c r="K1720" i="1"/>
  <c r="R1720" i="1" s="1"/>
  <c r="K1728" i="1"/>
  <c r="R1728" i="1" s="1"/>
  <c r="K1736" i="1"/>
  <c r="R1736" i="1" s="1"/>
  <c r="K1744" i="1"/>
  <c r="R1744" i="1" s="1"/>
  <c r="K1752" i="1"/>
  <c r="R1752" i="1" s="1"/>
  <c r="K1760" i="1"/>
  <c r="R1760" i="1" s="1"/>
  <c r="K1768" i="1"/>
  <c r="R1768" i="1" s="1"/>
  <c r="K1776" i="1"/>
  <c r="R1776" i="1" s="1"/>
  <c r="K1705" i="1"/>
  <c r="R1705" i="1" s="1"/>
  <c r="K1713" i="1"/>
  <c r="R1713" i="1" s="1"/>
  <c r="K1721" i="1"/>
  <c r="R1721" i="1" s="1"/>
  <c r="K1729" i="1"/>
  <c r="R1729" i="1" s="1"/>
  <c r="K1737" i="1"/>
  <c r="R1737" i="1" s="1"/>
  <c r="K1745" i="1"/>
  <c r="R1745" i="1" s="1"/>
  <c r="K1753" i="1"/>
  <c r="R1753" i="1" s="1"/>
  <c r="K1761" i="1"/>
  <c r="R1761" i="1" s="1"/>
  <c r="K1769" i="1"/>
  <c r="R1769" i="1" s="1"/>
  <c r="K1777" i="1"/>
  <c r="R1777" i="1" s="1"/>
  <c r="K1706" i="1"/>
  <c r="R1706" i="1" s="1"/>
  <c r="K1714" i="1"/>
  <c r="R1714" i="1" s="1"/>
  <c r="K1722" i="1"/>
  <c r="R1722" i="1" s="1"/>
  <c r="K1730" i="1"/>
  <c r="R1730" i="1" s="1"/>
  <c r="K1738" i="1"/>
  <c r="R1738" i="1" s="1"/>
  <c r="K1746" i="1"/>
  <c r="R1746" i="1" s="1"/>
  <c r="K1754" i="1"/>
  <c r="R1754" i="1" s="1"/>
  <c r="K1762" i="1"/>
  <c r="R1762" i="1" s="1"/>
  <c r="K1770" i="1"/>
  <c r="R1770" i="1" s="1"/>
  <c r="K1778" i="1"/>
  <c r="R1778" i="1" s="1"/>
  <c r="K1763" i="1"/>
  <c r="R1763" i="1" s="1"/>
  <c r="K1707" i="1"/>
  <c r="R1707" i="1" s="1"/>
  <c r="K1771" i="1"/>
  <c r="R1771" i="1" s="1"/>
  <c r="K1715" i="1"/>
  <c r="R1715" i="1" s="1"/>
  <c r="K1779" i="1"/>
  <c r="R1779" i="1" s="1"/>
  <c r="K1723" i="1"/>
  <c r="R1723" i="1" s="1"/>
  <c r="K1731" i="1"/>
  <c r="R1731" i="1" s="1"/>
  <c r="K1755" i="1"/>
  <c r="R1755" i="1" s="1"/>
  <c r="K1739" i="1"/>
  <c r="R1739" i="1" s="1"/>
  <c r="K1747" i="1"/>
  <c r="R1747" i="1" s="1"/>
  <c r="K572" i="1"/>
  <c r="R572" i="1" s="1"/>
  <c r="K580" i="1"/>
  <c r="R580" i="1" s="1"/>
  <c r="K588" i="1"/>
  <c r="R588" i="1" s="1"/>
  <c r="K596" i="1"/>
  <c r="R596" i="1" s="1"/>
  <c r="K604" i="1"/>
  <c r="R604" i="1" s="1"/>
  <c r="K612" i="1"/>
  <c r="R612" i="1" s="1"/>
  <c r="K573" i="1"/>
  <c r="R573" i="1" s="1"/>
  <c r="K581" i="1"/>
  <c r="R581" i="1" s="1"/>
  <c r="K589" i="1"/>
  <c r="R589" i="1" s="1"/>
  <c r="K597" i="1"/>
  <c r="R597" i="1" s="1"/>
  <c r="K605" i="1"/>
  <c r="R605" i="1" s="1"/>
  <c r="K613" i="1"/>
  <c r="R613" i="1" s="1"/>
  <c r="K574" i="1"/>
  <c r="R574" i="1" s="1"/>
  <c r="K582" i="1"/>
  <c r="R582" i="1" s="1"/>
  <c r="K590" i="1"/>
  <c r="R590" i="1" s="1"/>
  <c r="K598" i="1"/>
  <c r="R598" i="1" s="1"/>
  <c r="K606" i="1"/>
  <c r="R606" i="1" s="1"/>
  <c r="K570" i="1"/>
  <c r="R570" i="1" s="1"/>
  <c r="K575" i="1"/>
  <c r="R575" i="1" s="1"/>
  <c r="K583" i="1"/>
  <c r="R583" i="1" s="1"/>
  <c r="K591" i="1"/>
  <c r="R591" i="1" s="1"/>
  <c r="K599" i="1"/>
  <c r="R599" i="1" s="1"/>
  <c r="K607" i="1"/>
  <c r="R607" i="1" s="1"/>
  <c r="K576" i="1"/>
  <c r="R576" i="1" s="1"/>
  <c r="K584" i="1"/>
  <c r="R584" i="1" s="1"/>
  <c r="K592" i="1"/>
  <c r="R592" i="1" s="1"/>
  <c r="K600" i="1"/>
  <c r="R600" i="1" s="1"/>
  <c r="K608" i="1"/>
  <c r="R608" i="1" s="1"/>
  <c r="K577" i="1"/>
  <c r="R577" i="1" s="1"/>
  <c r="K585" i="1"/>
  <c r="R585" i="1" s="1"/>
  <c r="K593" i="1"/>
  <c r="R593" i="1" s="1"/>
  <c r="K601" i="1"/>
  <c r="R601" i="1" s="1"/>
  <c r="K609" i="1"/>
  <c r="R609" i="1" s="1"/>
  <c r="K578" i="1"/>
  <c r="R578" i="1" s="1"/>
  <c r="K586" i="1"/>
  <c r="R586" i="1" s="1"/>
  <c r="K594" i="1"/>
  <c r="R594" i="1" s="1"/>
  <c r="K602" i="1"/>
  <c r="R602" i="1" s="1"/>
  <c r="K610" i="1"/>
  <c r="R610" i="1" s="1"/>
  <c r="K571" i="1"/>
  <c r="R571" i="1" s="1"/>
  <c r="K579" i="1"/>
  <c r="R579" i="1" s="1"/>
  <c r="K587" i="1"/>
  <c r="R587" i="1" s="1"/>
  <c r="K595" i="1"/>
  <c r="R595" i="1" s="1"/>
  <c r="K603" i="1"/>
  <c r="R603" i="1" s="1"/>
  <c r="K611" i="1"/>
  <c r="R611" i="1" s="1"/>
  <c r="K1786" i="1"/>
  <c r="R1786" i="1" s="1"/>
  <c r="K1794" i="1"/>
  <c r="R1794" i="1" s="1"/>
  <c r="K1787" i="1"/>
  <c r="R1787" i="1" s="1"/>
  <c r="K1795" i="1"/>
  <c r="R1795" i="1" s="1"/>
  <c r="K1788" i="1"/>
  <c r="R1788" i="1" s="1"/>
  <c r="K1796" i="1"/>
  <c r="R1796" i="1" s="1"/>
  <c r="K1789" i="1"/>
  <c r="R1789" i="1" s="1"/>
  <c r="K1797" i="1"/>
  <c r="R1797" i="1" s="1"/>
  <c r="K1798" i="1"/>
  <c r="R1798" i="1" s="1"/>
  <c r="K1790" i="1"/>
  <c r="R1790" i="1" s="1"/>
  <c r="K1782" i="1"/>
  <c r="R1782" i="1" s="1"/>
  <c r="K1783" i="1"/>
  <c r="R1783" i="1" s="1"/>
  <c r="K1791" i="1"/>
  <c r="R1791" i="1" s="1"/>
  <c r="K1784" i="1"/>
  <c r="R1784" i="1" s="1"/>
  <c r="K1792" i="1"/>
  <c r="R1792" i="1" s="1"/>
  <c r="K1785" i="1"/>
  <c r="R1785" i="1" s="1"/>
  <c r="K1793" i="1"/>
  <c r="R1793" i="1" s="1"/>
  <c r="K324" i="1"/>
  <c r="R324" i="1" s="1"/>
  <c r="K325" i="1"/>
  <c r="R325" i="1" s="1"/>
  <c r="K327" i="1"/>
  <c r="R327" i="1" s="1"/>
  <c r="K326" i="1"/>
  <c r="R326" i="1" s="1"/>
  <c r="K328" i="1"/>
  <c r="R328" i="1" s="1"/>
  <c r="K321" i="1"/>
  <c r="R321" i="1" s="1"/>
  <c r="K322" i="1"/>
  <c r="R322" i="1" s="1"/>
  <c r="K323" i="1"/>
  <c r="R323" i="1" s="1"/>
  <c r="K722" i="1"/>
  <c r="R722" i="1" s="1"/>
  <c r="K730" i="1"/>
  <c r="R730" i="1" s="1"/>
  <c r="K738" i="1"/>
  <c r="R738" i="1" s="1"/>
  <c r="K746" i="1"/>
  <c r="R746" i="1" s="1"/>
  <c r="K754" i="1"/>
  <c r="R754" i="1" s="1"/>
  <c r="K762" i="1"/>
  <c r="R762" i="1" s="1"/>
  <c r="K770" i="1"/>
  <c r="R770" i="1" s="1"/>
  <c r="K778" i="1"/>
  <c r="R778" i="1" s="1"/>
  <c r="K786" i="1"/>
  <c r="R786" i="1" s="1"/>
  <c r="K794" i="1"/>
  <c r="R794" i="1" s="1"/>
  <c r="K802" i="1"/>
  <c r="R802" i="1" s="1"/>
  <c r="K718" i="1"/>
  <c r="R718" i="1" s="1"/>
  <c r="K723" i="1"/>
  <c r="R723" i="1" s="1"/>
  <c r="K731" i="1"/>
  <c r="R731" i="1" s="1"/>
  <c r="K739" i="1"/>
  <c r="R739" i="1" s="1"/>
  <c r="K747" i="1"/>
  <c r="R747" i="1" s="1"/>
  <c r="K755" i="1"/>
  <c r="R755" i="1" s="1"/>
  <c r="K763" i="1"/>
  <c r="R763" i="1" s="1"/>
  <c r="K771" i="1"/>
  <c r="R771" i="1" s="1"/>
  <c r="K779" i="1"/>
  <c r="R779" i="1" s="1"/>
  <c r="K787" i="1"/>
  <c r="R787" i="1" s="1"/>
  <c r="K795" i="1"/>
  <c r="R795" i="1" s="1"/>
  <c r="K803" i="1"/>
  <c r="R803" i="1" s="1"/>
  <c r="K724" i="1"/>
  <c r="R724" i="1" s="1"/>
  <c r="K732" i="1"/>
  <c r="R732" i="1" s="1"/>
  <c r="K740" i="1"/>
  <c r="R740" i="1" s="1"/>
  <c r="K748" i="1"/>
  <c r="R748" i="1" s="1"/>
  <c r="K756" i="1"/>
  <c r="R756" i="1" s="1"/>
  <c r="K764" i="1"/>
  <c r="R764" i="1" s="1"/>
  <c r="K772" i="1"/>
  <c r="R772" i="1" s="1"/>
  <c r="K780" i="1"/>
  <c r="R780" i="1" s="1"/>
  <c r="K788" i="1"/>
  <c r="R788" i="1" s="1"/>
  <c r="K796" i="1"/>
  <c r="R796" i="1" s="1"/>
  <c r="K804" i="1"/>
  <c r="R804" i="1" s="1"/>
  <c r="K725" i="1"/>
  <c r="R725" i="1" s="1"/>
  <c r="K733" i="1"/>
  <c r="R733" i="1" s="1"/>
  <c r="K741" i="1"/>
  <c r="R741" i="1" s="1"/>
  <c r="K749" i="1"/>
  <c r="R749" i="1" s="1"/>
  <c r="K757" i="1"/>
  <c r="R757" i="1" s="1"/>
  <c r="K765" i="1"/>
  <c r="R765" i="1" s="1"/>
  <c r="K773" i="1"/>
  <c r="R773" i="1" s="1"/>
  <c r="K781" i="1"/>
  <c r="R781" i="1" s="1"/>
  <c r="K789" i="1"/>
  <c r="R789" i="1" s="1"/>
  <c r="K797" i="1"/>
  <c r="R797" i="1" s="1"/>
  <c r="K805" i="1"/>
  <c r="R805" i="1" s="1"/>
  <c r="K726" i="1"/>
  <c r="R726" i="1" s="1"/>
  <c r="K734" i="1"/>
  <c r="R734" i="1" s="1"/>
  <c r="K742" i="1"/>
  <c r="R742" i="1" s="1"/>
  <c r="K750" i="1"/>
  <c r="R750" i="1" s="1"/>
  <c r="K758" i="1"/>
  <c r="R758" i="1" s="1"/>
  <c r="K766" i="1"/>
  <c r="R766" i="1" s="1"/>
  <c r="K774" i="1"/>
  <c r="R774" i="1" s="1"/>
  <c r="K782" i="1"/>
  <c r="R782" i="1" s="1"/>
  <c r="K790" i="1"/>
  <c r="R790" i="1" s="1"/>
  <c r="K798" i="1"/>
  <c r="R798" i="1" s="1"/>
  <c r="K806" i="1"/>
  <c r="R806" i="1" s="1"/>
  <c r="K719" i="1"/>
  <c r="R719" i="1" s="1"/>
  <c r="K727" i="1"/>
  <c r="R727" i="1" s="1"/>
  <c r="K735" i="1"/>
  <c r="R735" i="1" s="1"/>
  <c r="K743" i="1"/>
  <c r="R743" i="1" s="1"/>
  <c r="K751" i="1"/>
  <c r="R751" i="1" s="1"/>
  <c r="K759" i="1"/>
  <c r="R759" i="1" s="1"/>
  <c r="K767" i="1"/>
  <c r="R767" i="1" s="1"/>
  <c r="K775" i="1"/>
  <c r="R775" i="1" s="1"/>
  <c r="K783" i="1"/>
  <c r="R783" i="1" s="1"/>
  <c r="K791" i="1"/>
  <c r="R791" i="1" s="1"/>
  <c r="K799" i="1"/>
  <c r="R799" i="1" s="1"/>
  <c r="K807" i="1"/>
  <c r="R807" i="1" s="1"/>
  <c r="K720" i="1"/>
  <c r="R720" i="1" s="1"/>
  <c r="K728" i="1"/>
  <c r="R728" i="1" s="1"/>
  <c r="K736" i="1"/>
  <c r="R736" i="1" s="1"/>
  <c r="K744" i="1"/>
  <c r="R744" i="1" s="1"/>
  <c r="K752" i="1"/>
  <c r="R752" i="1" s="1"/>
  <c r="K760" i="1"/>
  <c r="R760" i="1" s="1"/>
  <c r="K768" i="1"/>
  <c r="R768" i="1" s="1"/>
  <c r="K776" i="1"/>
  <c r="R776" i="1" s="1"/>
  <c r="K784" i="1"/>
  <c r="R784" i="1" s="1"/>
  <c r="K792" i="1"/>
  <c r="R792" i="1" s="1"/>
  <c r="K800" i="1"/>
  <c r="R800" i="1" s="1"/>
  <c r="K808" i="1"/>
  <c r="R808" i="1" s="1"/>
  <c r="K777" i="1"/>
  <c r="R777" i="1" s="1"/>
  <c r="K729" i="1"/>
  <c r="R729" i="1" s="1"/>
  <c r="K761" i="1"/>
  <c r="R761" i="1" s="1"/>
  <c r="K721" i="1"/>
  <c r="R721" i="1" s="1"/>
  <c r="K785" i="1"/>
  <c r="R785" i="1" s="1"/>
  <c r="K793" i="1"/>
  <c r="R793" i="1" s="1"/>
  <c r="K737" i="1"/>
  <c r="R737" i="1" s="1"/>
  <c r="K801" i="1"/>
  <c r="R801" i="1" s="1"/>
  <c r="K769" i="1"/>
  <c r="R769" i="1" s="1"/>
  <c r="K745" i="1"/>
  <c r="R745" i="1" s="1"/>
  <c r="K809" i="1"/>
  <c r="R809" i="1" s="1"/>
  <c r="K753" i="1"/>
  <c r="R753" i="1" s="1"/>
  <c r="K1264" i="1"/>
  <c r="R1264" i="1" s="1"/>
  <c r="K1265" i="1"/>
  <c r="R1265" i="1" s="1"/>
  <c r="K1273" i="1"/>
  <c r="R1273" i="1" s="1"/>
  <c r="K1281" i="1"/>
  <c r="R1281" i="1" s="1"/>
  <c r="K1289" i="1"/>
  <c r="R1289" i="1" s="1"/>
  <c r="K1267" i="1"/>
  <c r="R1267" i="1" s="1"/>
  <c r="K1275" i="1"/>
  <c r="R1275" i="1" s="1"/>
  <c r="K1283" i="1"/>
  <c r="R1283" i="1" s="1"/>
  <c r="K1291" i="1"/>
  <c r="R1291" i="1" s="1"/>
  <c r="K1268" i="1"/>
  <c r="R1268" i="1" s="1"/>
  <c r="K1276" i="1"/>
  <c r="R1276" i="1" s="1"/>
  <c r="K1284" i="1"/>
  <c r="R1284" i="1" s="1"/>
  <c r="K1292" i="1"/>
  <c r="R1292" i="1" s="1"/>
  <c r="K1261" i="1"/>
  <c r="R1261" i="1" s="1"/>
  <c r="K1269" i="1"/>
  <c r="R1269" i="1" s="1"/>
  <c r="K1277" i="1"/>
  <c r="R1277" i="1" s="1"/>
  <c r="K1285" i="1"/>
  <c r="R1285" i="1" s="1"/>
  <c r="K1293" i="1"/>
  <c r="R1293" i="1" s="1"/>
  <c r="K1274" i="1"/>
  <c r="R1274" i="1" s="1"/>
  <c r="K1290" i="1"/>
  <c r="R1290" i="1" s="1"/>
  <c r="K1301" i="1"/>
  <c r="R1301" i="1" s="1"/>
  <c r="K1309" i="1"/>
  <c r="R1309" i="1" s="1"/>
  <c r="K1317" i="1"/>
  <c r="R1317" i="1" s="1"/>
  <c r="K1325" i="1"/>
  <c r="R1325" i="1" s="1"/>
  <c r="K1333" i="1"/>
  <c r="R1333" i="1" s="1"/>
  <c r="K1341" i="1"/>
  <c r="R1341" i="1" s="1"/>
  <c r="K1278" i="1"/>
  <c r="R1278" i="1" s="1"/>
  <c r="K1294" i="1"/>
  <c r="R1294" i="1" s="1"/>
  <c r="K1302" i="1"/>
  <c r="R1302" i="1" s="1"/>
  <c r="K1310" i="1"/>
  <c r="R1310" i="1" s="1"/>
  <c r="K1318" i="1"/>
  <c r="R1318" i="1" s="1"/>
  <c r="K1326" i="1"/>
  <c r="R1326" i="1" s="1"/>
  <c r="K1334" i="1"/>
  <c r="R1334" i="1" s="1"/>
  <c r="K1342" i="1"/>
  <c r="R1342" i="1" s="1"/>
  <c r="K1262" i="1"/>
  <c r="R1262" i="1" s="1"/>
  <c r="K1279" i="1"/>
  <c r="R1279" i="1" s="1"/>
  <c r="K1295" i="1"/>
  <c r="R1295" i="1" s="1"/>
  <c r="K1303" i="1"/>
  <c r="R1303" i="1" s="1"/>
  <c r="K1311" i="1"/>
  <c r="R1311" i="1" s="1"/>
  <c r="K1319" i="1"/>
  <c r="R1319" i="1" s="1"/>
  <c r="K1327" i="1"/>
  <c r="R1327" i="1" s="1"/>
  <c r="K1335" i="1"/>
  <c r="R1335" i="1" s="1"/>
  <c r="K1260" i="1"/>
  <c r="R1260" i="1" s="1"/>
  <c r="K1263" i="1"/>
  <c r="R1263" i="1" s="1"/>
  <c r="K1280" i="1"/>
  <c r="R1280" i="1" s="1"/>
  <c r="K1296" i="1"/>
  <c r="R1296" i="1" s="1"/>
  <c r="K1304" i="1"/>
  <c r="R1304" i="1" s="1"/>
  <c r="K1312" i="1"/>
  <c r="R1312" i="1" s="1"/>
  <c r="K1320" i="1"/>
  <c r="R1320" i="1" s="1"/>
  <c r="K1328" i="1"/>
  <c r="R1328" i="1" s="1"/>
  <c r="K1336" i="1"/>
  <c r="R1336" i="1" s="1"/>
  <c r="K1266" i="1"/>
  <c r="R1266" i="1" s="1"/>
  <c r="K1282" i="1"/>
  <c r="R1282" i="1" s="1"/>
  <c r="K1297" i="1"/>
  <c r="R1297" i="1" s="1"/>
  <c r="K1305" i="1"/>
  <c r="R1305" i="1" s="1"/>
  <c r="K1313" i="1"/>
  <c r="R1313" i="1" s="1"/>
  <c r="K1321" i="1"/>
  <c r="R1321" i="1" s="1"/>
  <c r="K1329" i="1"/>
  <c r="R1329" i="1" s="1"/>
  <c r="K1337" i="1"/>
  <c r="R1337" i="1" s="1"/>
  <c r="K1300" i="1"/>
  <c r="R1300" i="1" s="1"/>
  <c r="K1316" i="1"/>
  <c r="R1316" i="1" s="1"/>
  <c r="K1332" i="1"/>
  <c r="R1332" i="1" s="1"/>
  <c r="K1270" i="1"/>
  <c r="R1270" i="1" s="1"/>
  <c r="K1286" i="1"/>
  <c r="R1286" i="1" s="1"/>
  <c r="K1298" i="1"/>
  <c r="R1298" i="1" s="1"/>
  <c r="K1306" i="1"/>
  <c r="R1306" i="1" s="1"/>
  <c r="K1314" i="1"/>
  <c r="R1314" i="1" s="1"/>
  <c r="K1322" i="1"/>
  <c r="R1322" i="1" s="1"/>
  <c r="K1330" i="1"/>
  <c r="R1330" i="1" s="1"/>
  <c r="K1338" i="1"/>
  <c r="R1338" i="1" s="1"/>
  <c r="K1288" i="1"/>
  <c r="R1288" i="1" s="1"/>
  <c r="K1308" i="1"/>
  <c r="R1308" i="1" s="1"/>
  <c r="K1340" i="1"/>
  <c r="R1340" i="1" s="1"/>
  <c r="K1271" i="1"/>
  <c r="R1271" i="1" s="1"/>
  <c r="K1287" i="1"/>
  <c r="R1287" i="1" s="1"/>
  <c r="K1299" i="1"/>
  <c r="R1299" i="1" s="1"/>
  <c r="K1307" i="1"/>
  <c r="R1307" i="1" s="1"/>
  <c r="K1315" i="1"/>
  <c r="R1315" i="1" s="1"/>
  <c r="K1323" i="1"/>
  <c r="R1323" i="1" s="1"/>
  <c r="K1331" i="1"/>
  <c r="R1331" i="1" s="1"/>
  <c r="K1339" i="1"/>
  <c r="R1339" i="1" s="1"/>
  <c r="K1272" i="1"/>
  <c r="R1272" i="1" s="1"/>
  <c r="K1324" i="1"/>
  <c r="R1324" i="1" s="1"/>
  <c r="K1815" i="1"/>
  <c r="R1815" i="1" s="1"/>
  <c r="K1823" i="1"/>
  <c r="R1823" i="1" s="1"/>
  <c r="K1831" i="1"/>
  <c r="R1831" i="1" s="1"/>
  <c r="K1816" i="1"/>
  <c r="R1816" i="1" s="1"/>
  <c r="K1824" i="1"/>
  <c r="R1824" i="1" s="1"/>
  <c r="K1811" i="1"/>
  <c r="R1811" i="1" s="1"/>
  <c r="K1817" i="1"/>
  <c r="R1817" i="1" s="1"/>
  <c r="K1825" i="1"/>
  <c r="R1825" i="1" s="1"/>
  <c r="K1818" i="1"/>
  <c r="R1818" i="1" s="1"/>
  <c r="K1826" i="1"/>
  <c r="R1826" i="1" s="1"/>
  <c r="K1819" i="1"/>
  <c r="R1819" i="1" s="1"/>
  <c r="K1827" i="1"/>
  <c r="R1827" i="1" s="1"/>
  <c r="K1812" i="1"/>
  <c r="R1812" i="1" s="1"/>
  <c r="K1820" i="1"/>
  <c r="R1820" i="1" s="1"/>
  <c r="K1828" i="1"/>
  <c r="R1828" i="1" s="1"/>
  <c r="K1813" i="1"/>
  <c r="R1813" i="1" s="1"/>
  <c r="K1821" i="1"/>
  <c r="R1821" i="1" s="1"/>
  <c r="K1829" i="1"/>
  <c r="R1829" i="1" s="1"/>
  <c r="K1814" i="1"/>
  <c r="R1814" i="1" s="1"/>
  <c r="K1822" i="1"/>
  <c r="R1822" i="1" s="1"/>
  <c r="K1830" i="1"/>
  <c r="R1830" i="1" s="1"/>
  <c r="K2297" i="1"/>
  <c r="R2297" i="1" s="1"/>
  <c r="K2305" i="1"/>
  <c r="R2305" i="1" s="1"/>
  <c r="K2313" i="1"/>
  <c r="R2313" i="1" s="1"/>
  <c r="K2321" i="1"/>
  <c r="R2321" i="1" s="1"/>
  <c r="K2329" i="1"/>
  <c r="R2329" i="1" s="1"/>
  <c r="K2337" i="1"/>
  <c r="R2337" i="1" s="1"/>
  <c r="K2345" i="1"/>
  <c r="R2345" i="1" s="1"/>
  <c r="K2353" i="1"/>
  <c r="R2353" i="1" s="1"/>
  <c r="K2290" i="1"/>
  <c r="R2290" i="1" s="1"/>
  <c r="K2298" i="1"/>
  <c r="R2298" i="1" s="1"/>
  <c r="K2306" i="1"/>
  <c r="R2306" i="1" s="1"/>
  <c r="K2314" i="1"/>
  <c r="R2314" i="1" s="1"/>
  <c r="K2322" i="1"/>
  <c r="R2322" i="1" s="1"/>
  <c r="K2330" i="1"/>
  <c r="R2330" i="1" s="1"/>
  <c r="K2338" i="1"/>
  <c r="R2338" i="1" s="1"/>
  <c r="K2346" i="1"/>
  <c r="R2346" i="1" s="1"/>
  <c r="K2354" i="1"/>
  <c r="R2354" i="1" s="1"/>
  <c r="K2291" i="1"/>
  <c r="R2291" i="1" s="1"/>
  <c r="K2299" i="1"/>
  <c r="R2299" i="1" s="1"/>
  <c r="K2307" i="1"/>
  <c r="R2307" i="1" s="1"/>
  <c r="K2315" i="1"/>
  <c r="R2315" i="1" s="1"/>
  <c r="K2323" i="1"/>
  <c r="R2323" i="1" s="1"/>
  <c r="K2331" i="1"/>
  <c r="R2331" i="1" s="1"/>
  <c r="K2339" i="1"/>
  <c r="R2339" i="1" s="1"/>
  <c r="K2347" i="1"/>
  <c r="R2347" i="1" s="1"/>
  <c r="K2355" i="1"/>
  <c r="R2355" i="1" s="1"/>
  <c r="K2292" i="1"/>
  <c r="R2292" i="1" s="1"/>
  <c r="K2300" i="1"/>
  <c r="R2300" i="1" s="1"/>
  <c r="K2308" i="1"/>
  <c r="R2308" i="1" s="1"/>
  <c r="K2316" i="1"/>
  <c r="R2316" i="1" s="1"/>
  <c r="K2324" i="1"/>
  <c r="R2324" i="1" s="1"/>
  <c r="K2332" i="1"/>
  <c r="R2332" i="1" s="1"/>
  <c r="K2340" i="1"/>
  <c r="R2340" i="1" s="1"/>
  <c r="K2348" i="1"/>
  <c r="R2348" i="1" s="1"/>
  <c r="K2289" i="1"/>
  <c r="R2289" i="1" s="1"/>
  <c r="K2293" i="1"/>
  <c r="R2293" i="1" s="1"/>
  <c r="K2301" i="1"/>
  <c r="R2301" i="1" s="1"/>
  <c r="K2309" i="1"/>
  <c r="R2309" i="1" s="1"/>
  <c r="K2317" i="1"/>
  <c r="R2317" i="1" s="1"/>
  <c r="K2325" i="1"/>
  <c r="R2325" i="1" s="1"/>
  <c r="K2333" i="1"/>
  <c r="R2333" i="1" s="1"/>
  <c r="K2341" i="1"/>
  <c r="R2341" i="1" s="1"/>
  <c r="K2349" i="1"/>
  <c r="R2349" i="1" s="1"/>
  <c r="K2294" i="1"/>
  <c r="R2294" i="1" s="1"/>
  <c r="K2302" i="1"/>
  <c r="R2302" i="1" s="1"/>
  <c r="K2310" i="1"/>
  <c r="R2310" i="1" s="1"/>
  <c r="K2318" i="1"/>
  <c r="R2318" i="1" s="1"/>
  <c r="K2326" i="1"/>
  <c r="R2326" i="1" s="1"/>
  <c r="K2334" i="1"/>
  <c r="R2334" i="1" s="1"/>
  <c r="K2342" i="1"/>
  <c r="R2342" i="1" s="1"/>
  <c r="K2350" i="1"/>
  <c r="R2350" i="1" s="1"/>
  <c r="K2295" i="1"/>
  <c r="R2295" i="1" s="1"/>
  <c r="K2303" i="1"/>
  <c r="R2303" i="1" s="1"/>
  <c r="K2311" i="1"/>
  <c r="R2311" i="1" s="1"/>
  <c r="K2319" i="1"/>
  <c r="R2319" i="1" s="1"/>
  <c r="K2327" i="1"/>
  <c r="R2327" i="1" s="1"/>
  <c r="K2335" i="1"/>
  <c r="R2335" i="1" s="1"/>
  <c r="K2343" i="1"/>
  <c r="R2343" i="1" s="1"/>
  <c r="K2351" i="1"/>
  <c r="R2351" i="1" s="1"/>
  <c r="K2352" i="1"/>
  <c r="R2352" i="1" s="1"/>
  <c r="K2296" i="1"/>
  <c r="R2296" i="1" s="1"/>
  <c r="K2304" i="1"/>
  <c r="R2304" i="1" s="1"/>
  <c r="K2312" i="1"/>
  <c r="R2312" i="1" s="1"/>
  <c r="K2320" i="1"/>
  <c r="R2320" i="1" s="1"/>
  <c r="K2328" i="1"/>
  <c r="R2328" i="1" s="1"/>
  <c r="K2344" i="1"/>
  <c r="R2344" i="1" s="1"/>
  <c r="K2336" i="1"/>
  <c r="R2336" i="1" s="1"/>
  <c r="K2876" i="1"/>
  <c r="R2876" i="1" s="1"/>
  <c r="K2884" i="1"/>
  <c r="R2884" i="1" s="1"/>
  <c r="K2892" i="1"/>
  <c r="R2892" i="1" s="1"/>
  <c r="K2900" i="1"/>
  <c r="R2900" i="1" s="1"/>
  <c r="K2908" i="1"/>
  <c r="R2908" i="1" s="1"/>
  <c r="K2916" i="1"/>
  <c r="R2916" i="1" s="1"/>
  <c r="K2924" i="1"/>
  <c r="R2924" i="1" s="1"/>
  <c r="K2932" i="1"/>
  <c r="R2932" i="1" s="1"/>
  <c r="K2940" i="1"/>
  <c r="R2940" i="1" s="1"/>
  <c r="K2948" i="1"/>
  <c r="R2948" i="1" s="1"/>
  <c r="K2956" i="1"/>
  <c r="R2956" i="1" s="1"/>
  <c r="K2964" i="1"/>
  <c r="R2964" i="1" s="1"/>
  <c r="K2972" i="1"/>
  <c r="R2972" i="1" s="1"/>
  <c r="K2980" i="1"/>
  <c r="R2980" i="1" s="1"/>
  <c r="K2988" i="1"/>
  <c r="R2988" i="1" s="1"/>
  <c r="K2996" i="1"/>
  <c r="R2996" i="1" s="1"/>
  <c r="K3005" i="1"/>
  <c r="R3005" i="1" s="1"/>
  <c r="K2877" i="1"/>
  <c r="R2877" i="1" s="1"/>
  <c r="K2885" i="1"/>
  <c r="R2885" i="1" s="1"/>
  <c r="K2893" i="1"/>
  <c r="R2893" i="1" s="1"/>
  <c r="K2901" i="1"/>
  <c r="R2901" i="1" s="1"/>
  <c r="K2909" i="1"/>
  <c r="R2909" i="1" s="1"/>
  <c r="K2917" i="1"/>
  <c r="R2917" i="1" s="1"/>
  <c r="K2925" i="1"/>
  <c r="R2925" i="1" s="1"/>
  <c r="K2933" i="1"/>
  <c r="R2933" i="1" s="1"/>
  <c r="K2941" i="1"/>
  <c r="R2941" i="1" s="1"/>
  <c r="K2949" i="1"/>
  <c r="R2949" i="1" s="1"/>
  <c r="K2957" i="1"/>
  <c r="R2957" i="1" s="1"/>
  <c r="K2965" i="1"/>
  <c r="R2965" i="1" s="1"/>
  <c r="K2973" i="1"/>
  <c r="R2973" i="1" s="1"/>
  <c r="K2981" i="1"/>
  <c r="R2981" i="1" s="1"/>
  <c r="K2989" i="1"/>
  <c r="R2989" i="1" s="1"/>
  <c r="K2997" i="1"/>
  <c r="R2997" i="1" s="1"/>
  <c r="K3006" i="1"/>
  <c r="R3006" i="1" s="1"/>
  <c r="K2878" i="1"/>
  <c r="R2878" i="1" s="1"/>
  <c r="K2886" i="1"/>
  <c r="R2886" i="1" s="1"/>
  <c r="K2894" i="1"/>
  <c r="R2894" i="1" s="1"/>
  <c r="K2902" i="1"/>
  <c r="R2902" i="1" s="1"/>
  <c r="K2910" i="1"/>
  <c r="R2910" i="1" s="1"/>
  <c r="K2918" i="1"/>
  <c r="R2918" i="1" s="1"/>
  <c r="K2926" i="1"/>
  <c r="R2926" i="1" s="1"/>
  <c r="K2934" i="1"/>
  <c r="R2934" i="1" s="1"/>
  <c r="K2942" i="1"/>
  <c r="R2942" i="1" s="1"/>
  <c r="K2950" i="1"/>
  <c r="R2950" i="1" s="1"/>
  <c r="K2958" i="1"/>
  <c r="R2958" i="1" s="1"/>
  <c r="K2966" i="1"/>
  <c r="R2966" i="1" s="1"/>
  <c r="K2974" i="1"/>
  <c r="R2974" i="1" s="1"/>
  <c r="K2982" i="1"/>
  <c r="R2982" i="1" s="1"/>
  <c r="K2990" i="1"/>
  <c r="R2990" i="1" s="1"/>
  <c r="K2998" i="1"/>
  <c r="R2998" i="1" s="1"/>
  <c r="K3007" i="1"/>
  <c r="R3007" i="1" s="1"/>
  <c r="K2879" i="1"/>
  <c r="R2879" i="1" s="1"/>
  <c r="K2887" i="1"/>
  <c r="R2887" i="1" s="1"/>
  <c r="K2895" i="1"/>
  <c r="R2895" i="1" s="1"/>
  <c r="K2903" i="1"/>
  <c r="R2903" i="1" s="1"/>
  <c r="K2911" i="1"/>
  <c r="R2911" i="1" s="1"/>
  <c r="K2919" i="1"/>
  <c r="R2919" i="1" s="1"/>
  <c r="K2927" i="1"/>
  <c r="R2927" i="1" s="1"/>
  <c r="K2935" i="1"/>
  <c r="R2935" i="1" s="1"/>
  <c r="K2943" i="1"/>
  <c r="R2943" i="1" s="1"/>
  <c r="K2951" i="1"/>
  <c r="R2951" i="1" s="1"/>
  <c r="K2959" i="1"/>
  <c r="R2959" i="1" s="1"/>
  <c r="K2967" i="1"/>
  <c r="R2967" i="1" s="1"/>
  <c r="K2975" i="1"/>
  <c r="R2975" i="1" s="1"/>
  <c r="K2983" i="1"/>
  <c r="R2983" i="1" s="1"/>
  <c r="K2991" i="1"/>
  <c r="R2991" i="1" s="1"/>
  <c r="K2999" i="1"/>
  <c r="R2999" i="1" s="1"/>
  <c r="K3008" i="1"/>
  <c r="R3008" i="1" s="1"/>
  <c r="K2880" i="1"/>
  <c r="R2880" i="1" s="1"/>
  <c r="K2888" i="1"/>
  <c r="R2888" i="1" s="1"/>
  <c r="K2896" i="1"/>
  <c r="R2896" i="1" s="1"/>
  <c r="K2904" i="1"/>
  <c r="R2904" i="1" s="1"/>
  <c r="K2912" i="1"/>
  <c r="R2912" i="1" s="1"/>
  <c r="K2920" i="1"/>
  <c r="R2920" i="1" s="1"/>
  <c r="K2928" i="1"/>
  <c r="R2928" i="1" s="1"/>
  <c r="K2936" i="1"/>
  <c r="R2936" i="1" s="1"/>
  <c r="K2944" i="1"/>
  <c r="R2944" i="1" s="1"/>
  <c r="K2952" i="1"/>
  <c r="R2952" i="1" s="1"/>
  <c r="K2960" i="1"/>
  <c r="R2960" i="1" s="1"/>
  <c r="K2968" i="1"/>
  <c r="R2968" i="1" s="1"/>
  <c r="K2976" i="1"/>
  <c r="R2976" i="1" s="1"/>
  <c r="K2984" i="1"/>
  <c r="R2984" i="1" s="1"/>
  <c r="K2992" i="1"/>
  <c r="R2992" i="1" s="1"/>
  <c r="K3000" i="1"/>
  <c r="R3000" i="1" s="1"/>
  <c r="K2873" i="1"/>
  <c r="R2873" i="1" s="1"/>
  <c r="K2881" i="1"/>
  <c r="R2881" i="1" s="1"/>
  <c r="K2889" i="1"/>
  <c r="R2889" i="1" s="1"/>
  <c r="K2897" i="1"/>
  <c r="R2897" i="1" s="1"/>
  <c r="K2905" i="1"/>
  <c r="R2905" i="1" s="1"/>
  <c r="K2913" i="1"/>
  <c r="R2913" i="1" s="1"/>
  <c r="K2921" i="1"/>
  <c r="R2921" i="1" s="1"/>
  <c r="K2929" i="1"/>
  <c r="R2929" i="1" s="1"/>
  <c r="K2937" i="1"/>
  <c r="R2937" i="1" s="1"/>
  <c r="K2945" i="1"/>
  <c r="R2945" i="1" s="1"/>
  <c r="K2953" i="1"/>
  <c r="R2953" i="1" s="1"/>
  <c r="K2961" i="1"/>
  <c r="R2961" i="1" s="1"/>
  <c r="K2969" i="1"/>
  <c r="R2969" i="1" s="1"/>
  <c r="K2977" i="1"/>
  <c r="R2977" i="1" s="1"/>
  <c r="K2985" i="1"/>
  <c r="R2985" i="1" s="1"/>
  <c r="K2993" i="1"/>
  <c r="R2993" i="1" s="1"/>
  <c r="K3001" i="1"/>
  <c r="R3001" i="1" s="1"/>
  <c r="K2874" i="1"/>
  <c r="R2874" i="1" s="1"/>
  <c r="K2882" i="1"/>
  <c r="R2882" i="1" s="1"/>
  <c r="K2890" i="1"/>
  <c r="R2890" i="1" s="1"/>
  <c r="K2898" i="1"/>
  <c r="R2898" i="1" s="1"/>
  <c r="K2906" i="1"/>
  <c r="R2906" i="1" s="1"/>
  <c r="K2914" i="1"/>
  <c r="R2914" i="1" s="1"/>
  <c r="K2922" i="1"/>
  <c r="R2922" i="1" s="1"/>
  <c r="K2930" i="1"/>
  <c r="R2930" i="1" s="1"/>
  <c r="K2938" i="1"/>
  <c r="R2938" i="1" s="1"/>
  <c r="K2946" i="1"/>
  <c r="R2946" i="1" s="1"/>
  <c r="K2954" i="1"/>
  <c r="R2954" i="1" s="1"/>
  <c r="K2962" i="1"/>
  <c r="R2962" i="1" s="1"/>
  <c r="K2970" i="1"/>
  <c r="R2970" i="1" s="1"/>
  <c r="K2978" i="1"/>
  <c r="R2978" i="1" s="1"/>
  <c r="K2986" i="1"/>
  <c r="R2986" i="1" s="1"/>
  <c r="K2994" i="1"/>
  <c r="R2994" i="1" s="1"/>
  <c r="K3003" i="1"/>
  <c r="R3003" i="1" s="1"/>
  <c r="K2923" i="1"/>
  <c r="R2923" i="1" s="1"/>
  <c r="K2987" i="1"/>
  <c r="R2987" i="1" s="1"/>
  <c r="K2931" i="1"/>
  <c r="R2931" i="1" s="1"/>
  <c r="K2995" i="1"/>
  <c r="R2995" i="1" s="1"/>
  <c r="K2875" i="1"/>
  <c r="R2875" i="1" s="1"/>
  <c r="K2939" i="1"/>
  <c r="R2939" i="1" s="1"/>
  <c r="K3004" i="1"/>
  <c r="R3004" i="1" s="1"/>
  <c r="K2883" i="1"/>
  <c r="R2883" i="1" s="1"/>
  <c r="K2947" i="1"/>
  <c r="R2947" i="1" s="1"/>
  <c r="K2891" i="1"/>
  <c r="R2891" i="1" s="1"/>
  <c r="K2955" i="1"/>
  <c r="R2955" i="1" s="1"/>
  <c r="K2899" i="1"/>
  <c r="R2899" i="1" s="1"/>
  <c r="K2963" i="1"/>
  <c r="R2963" i="1" s="1"/>
  <c r="K2907" i="1"/>
  <c r="R2907" i="1" s="1"/>
  <c r="K2971" i="1"/>
  <c r="R2971" i="1" s="1"/>
  <c r="K2915" i="1"/>
  <c r="R2915" i="1" s="1"/>
  <c r="K2979" i="1"/>
  <c r="R2979" i="1" s="1"/>
  <c r="K2574" i="1"/>
  <c r="R2574" i="1" s="1"/>
  <c r="K2582" i="1"/>
  <c r="R2582" i="1" s="1"/>
  <c r="K2590" i="1"/>
  <c r="R2590" i="1" s="1"/>
  <c r="K2598" i="1"/>
  <c r="R2598" i="1" s="1"/>
  <c r="K2606" i="1"/>
  <c r="R2606" i="1" s="1"/>
  <c r="K2614" i="1"/>
  <c r="R2614" i="1" s="1"/>
  <c r="K2622" i="1"/>
  <c r="R2622" i="1" s="1"/>
  <c r="K2630" i="1"/>
  <c r="R2630" i="1" s="1"/>
  <c r="K2638" i="1"/>
  <c r="R2638" i="1" s="1"/>
  <c r="K2646" i="1"/>
  <c r="R2646" i="1" s="1"/>
  <c r="K2654" i="1"/>
  <c r="R2654" i="1" s="1"/>
  <c r="K2662" i="1"/>
  <c r="R2662" i="1" s="1"/>
  <c r="K2575" i="1"/>
  <c r="R2575" i="1" s="1"/>
  <c r="K2583" i="1"/>
  <c r="R2583" i="1" s="1"/>
  <c r="K2591" i="1"/>
  <c r="R2591" i="1" s="1"/>
  <c r="K2599" i="1"/>
  <c r="R2599" i="1" s="1"/>
  <c r="K2607" i="1"/>
  <c r="R2607" i="1" s="1"/>
  <c r="K2615" i="1"/>
  <c r="R2615" i="1" s="1"/>
  <c r="K2623" i="1"/>
  <c r="R2623" i="1" s="1"/>
  <c r="K2631" i="1"/>
  <c r="R2631" i="1" s="1"/>
  <c r="K2639" i="1"/>
  <c r="R2639" i="1" s="1"/>
  <c r="K2647" i="1"/>
  <c r="R2647" i="1" s="1"/>
  <c r="K2655" i="1"/>
  <c r="R2655" i="1" s="1"/>
  <c r="K2663" i="1"/>
  <c r="R2663" i="1" s="1"/>
  <c r="K2671" i="1"/>
  <c r="R2671" i="1" s="1"/>
  <c r="K2679" i="1"/>
  <c r="R2679" i="1" s="1"/>
  <c r="K2687" i="1"/>
  <c r="R2687" i="1" s="1"/>
  <c r="K2695" i="1"/>
  <c r="R2695" i="1" s="1"/>
  <c r="K2703" i="1"/>
  <c r="R2703" i="1" s="1"/>
  <c r="K2711" i="1"/>
  <c r="R2711" i="1" s="1"/>
  <c r="K2719" i="1"/>
  <c r="R2719" i="1" s="1"/>
  <c r="K2727" i="1"/>
  <c r="R2727" i="1" s="1"/>
  <c r="K2735" i="1"/>
  <c r="R2735" i="1" s="1"/>
  <c r="K2743" i="1"/>
  <c r="R2743" i="1" s="1"/>
  <c r="K2751" i="1"/>
  <c r="R2751" i="1" s="1"/>
  <c r="K2759" i="1"/>
  <c r="R2759" i="1" s="1"/>
  <c r="K2767" i="1"/>
  <c r="R2767" i="1" s="1"/>
  <c r="K2775" i="1"/>
  <c r="R2775" i="1" s="1"/>
  <c r="K2783" i="1"/>
  <c r="R2783" i="1" s="1"/>
  <c r="K2791" i="1"/>
  <c r="R2791" i="1" s="1"/>
  <c r="K2799" i="1"/>
  <c r="R2799" i="1" s="1"/>
  <c r="K2807" i="1"/>
  <c r="R2807" i="1" s="1"/>
  <c r="K2815" i="1"/>
  <c r="R2815" i="1" s="1"/>
  <c r="K2823" i="1"/>
  <c r="R2823" i="1" s="1"/>
  <c r="K2576" i="1"/>
  <c r="R2576" i="1" s="1"/>
  <c r="K2584" i="1"/>
  <c r="R2584" i="1" s="1"/>
  <c r="K2592" i="1"/>
  <c r="R2592" i="1" s="1"/>
  <c r="K2600" i="1"/>
  <c r="R2600" i="1" s="1"/>
  <c r="K2608" i="1"/>
  <c r="R2608" i="1" s="1"/>
  <c r="K2616" i="1"/>
  <c r="R2616" i="1" s="1"/>
  <c r="K2624" i="1"/>
  <c r="R2624" i="1" s="1"/>
  <c r="K2632" i="1"/>
  <c r="R2632" i="1" s="1"/>
  <c r="K2640" i="1"/>
  <c r="R2640" i="1" s="1"/>
  <c r="K2648" i="1"/>
  <c r="R2648" i="1" s="1"/>
  <c r="K2656" i="1"/>
  <c r="R2656" i="1" s="1"/>
  <c r="K2664" i="1"/>
  <c r="R2664" i="1" s="1"/>
  <c r="K2672" i="1"/>
  <c r="R2672" i="1" s="1"/>
  <c r="K2680" i="1"/>
  <c r="R2680" i="1" s="1"/>
  <c r="K2688" i="1"/>
  <c r="R2688" i="1" s="1"/>
  <c r="K2696" i="1"/>
  <c r="R2696" i="1" s="1"/>
  <c r="K2704" i="1"/>
  <c r="R2704" i="1" s="1"/>
  <c r="K2712" i="1"/>
  <c r="R2712" i="1" s="1"/>
  <c r="K2720" i="1"/>
  <c r="R2720" i="1" s="1"/>
  <c r="K2728" i="1"/>
  <c r="R2728" i="1" s="1"/>
  <c r="K2736" i="1"/>
  <c r="R2736" i="1" s="1"/>
  <c r="K2744" i="1"/>
  <c r="R2744" i="1" s="1"/>
  <c r="K2752" i="1"/>
  <c r="R2752" i="1" s="1"/>
  <c r="K2760" i="1"/>
  <c r="R2760" i="1" s="1"/>
  <c r="K2768" i="1"/>
  <c r="R2768" i="1" s="1"/>
  <c r="K2776" i="1"/>
  <c r="R2776" i="1" s="1"/>
  <c r="K2784" i="1"/>
  <c r="R2784" i="1" s="1"/>
  <c r="K2792" i="1"/>
  <c r="R2792" i="1" s="1"/>
  <c r="K2800" i="1"/>
  <c r="R2800" i="1" s="1"/>
  <c r="K2808" i="1"/>
  <c r="R2808" i="1" s="1"/>
  <c r="K2816" i="1"/>
  <c r="R2816" i="1" s="1"/>
  <c r="K2824" i="1"/>
  <c r="R2824" i="1" s="1"/>
  <c r="K2577" i="1"/>
  <c r="R2577" i="1" s="1"/>
  <c r="K2585" i="1"/>
  <c r="R2585" i="1" s="1"/>
  <c r="K2593" i="1"/>
  <c r="R2593" i="1" s="1"/>
  <c r="K2601" i="1"/>
  <c r="R2601" i="1" s="1"/>
  <c r="K2609" i="1"/>
  <c r="R2609" i="1" s="1"/>
  <c r="K2617" i="1"/>
  <c r="R2617" i="1" s="1"/>
  <c r="K2625" i="1"/>
  <c r="R2625" i="1" s="1"/>
  <c r="K2633" i="1"/>
  <c r="R2633" i="1" s="1"/>
  <c r="K2641" i="1"/>
  <c r="R2641" i="1" s="1"/>
  <c r="K2649" i="1"/>
  <c r="R2649" i="1" s="1"/>
  <c r="K2657" i="1"/>
  <c r="R2657" i="1" s="1"/>
  <c r="K2665" i="1"/>
  <c r="R2665" i="1" s="1"/>
  <c r="K2578" i="1"/>
  <c r="R2578" i="1" s="1"/>
  <c r="K2586" i="1"/>
  <c r="R2586" i="1" s="1"/>
  <c r="K2594" i="1"/>
  <c r="R2594" i="1" s="1"/>
  <c r="K2602" i="1"/>
  <c r="R2602" i="1" s="1"/>
  <c r="K2610" i="1"/>
  <c r="R2610" i="1" s="1"/>
  <c r="K2618" i="1"/>
  <c r="R2618" i="1" s="1"/>
  <c r="K2626" i="1"/>
  <c r="R2626" i="1" s="1"/>
  <c r="K2634" i="1"/>
  <c r="R2634" i="1" s="1"/>
  <c r="K2642" i="1"/>
  <c r="R2642" i="1" s="1"/>
  <c r="K2650" i="1"/>
  <c r="R2650" i="1" s="1"/>
  <c r="K2658" i="1"/>
  <c r="R2658" i="1" s="1"/>
  <c r="K2666" i="1"/>
  <c r="R2666" i="1" s="1"/>
  <c r="K2674" i="1"/>
  <c r="R2674" i="1" s="1"/>
  <c r="K2682" i="1"/>
  <c r="R2682" i="1" s="1"/>
  <c r="K2690" i="1"/>
  <c r="R2690" i="1" s="1"/>
  <c r="K2698" i="1"/>
  <c r="R2698" i="1" s="1"/>
  <c r="K2706" i="1"/>
  <c r="R2706" i="1" s="1"/>
  <c r="K2714" i="1"/>
  <c r="R2714" i="1" s="1"/>
  <c r="K2722" i="1"/>
  <c r="R2722" i="1" s="1"/>
  <c r="K2730" i="1"/>
  <c r="R2730" i="1" s="1"/>
  <c r="K2738" i="1"/>
  <c r="R2738" i="1" s="1"/>
  <c r="K2746" i="1"/>
  <c r="R2746" i="1" s="1"/>
  <c r="K2754" i="1"/>
  <c r="R2754" i="1" s="1"/>
  <c r="K2762" i="1"/>
  <c r="R2762" i="1" s="1"/>
  <c r="K2770" i="1"/>
  <c r="R2770" i="1" s="1"/>
  <c r="K2778" i="1"/>
  <c r="R2778" i="1" s="1"/>
  <c r="K2786" i="1"/>
  <c r="R2786" i="1" s="1"/>
  <c r="K2794" i="1"/>
  <c r="R2794" i="1" s="1"/>
  <c r="K2802" i="1"/>
  <c r="R2802" i="1" s="1"/>
  <c r="K2810" i="1"/>
  <c r="R2810" i="1" s="1"/>
  <c r="K2818" i="1"/>
  <c r="R2818" i="1" s="1"/>
  <c r="K2826" i="1"/>
  <c r="R2826" i="1" s="1"/>
  <c r="K2579" i="1"/>
  <c r="R2579" i="1" s="1"/>
  <c r="K2587" i="1"/>
  <c r="R2587" i="1" s="1"/>
  <c r="K2595" i="1"/>
  <c r="R2595" i="1" s="1"/>
  <c r="K2603" i="1"/>
  <c r="R2603" i="1" s="1"/>
  <c r="K2611" i="1"/>
  <c r="R2611" i="1" s="1"/>
  <c r="K2619" i="1"/>
  <c r="R2619" i="1" s="1"/>
  <c r="K2627" i="1"/>
  <c r="R2627" i="1" s="1"/>
  <c r="K2635" i="1"/>
  <c r="R2635" i="1" s="1"/>
  <c r="K2643" i="1"/>
  <c r="R2643" i="1" s="1"/>
  <c r="K2651" i="1"/>
  <c r="R2651" i="1" s="1"/>
  <c r="K2659" i="1"/>
  <c r="R2659" i="1" s="1"/>
  <c r="K2667" i="1"/>
  <c r="R2667" i="1" s="1"/>
  <c r="K2675" i="1"/>
  <c r="R2675" i="1" s="1"/>
  <c r="K2683" i="1"/>
  <c r="R2683" i="1" s="1"/>
  <c r="K2691" i="1"/>
  <c r="R2691" i="1" s="1"/>
  <c r="K2699" i="1"/>
  <c r="R2699" i="1" s="1"/>
  <c r="K2707" i="1"/>
  <c r="R2707" i="1" s="1"/>
  <c r="K2715" i="1"/>
  <c r="R2715" i="1" s="1"/>
  <c r="K2723" i="1"/>
  <c r="R2723" i="1" s="1"/>
  <c r="K2731" i="1"/>
  <c r="R2731" i="1" s="1"/>
  <c r="K2739" i="1"/>
  <c r="R2739" i="1" s="1"/>
  <c r="K2747" i="1"/>
  <c r="R2747" i="1" s="1"/>
  <c r="K2755" i="1"/>
  <c r="R2755" i="1" s="1"/>
  <c r="K2763" i="1"/>
  <c r="R2763" i="1" s="1"/>
  <c r="K2771" i="1"/>
  <c r="R2771" i="1" s="1"/>
  <c r="K2779" i="1"/>
  <c r="R2779" i="1" s="1"/>
  <c r="K2787" i="1"/>
  <c r="R2787" i="1" s="1"/>
  <c r="K2795" i="1"/>
  <c r="R2795" i="1" s="1"/>
  <c r="K2803" i="1"/>
  <c r="R2803" i="1" s="1"/>
  <c r="K2811" i="1"/>
  <c r="R2811" i="1" s="1"/>
  <c r="K2819" i="1"/>
  <c r="R2819" i="1" s="1"/>
  <c r="K2573" i="1"/>
  <c r="R2573" i="1" s="1"/>
  <c r="K2580" i="1"/>
  <c r="R2580" i="1" s="1"/>
  <c r="K2588" i="1"/>
  <c r="R2588" i="1" s="1"/>
  <c r="K2596" i="1"/>
  <c r="R2596" i="1" s="1"/>
  <c r="K2604" i="1"/>
  <c r="R2604" i="1" s="1"/>
  <c r="K2612" i="1"/>
  <c r="R2612" i="1" s="1"/>
  <c r="K2620" i="1"/>
  <c r="R2620" i="1" s="1"/>
  <c r="K2628" i="1"/>
  <c r="R2628" i="1" s="1"/>
  <c r="K2636" i="1"/>
  <c r="R2636" i="1" s="1"/>
  <c r="K2644" i="1"/>
  <c r="R2644" i="1" s="1"/>
  <c r="K2652" i="1"/>
  <c r="R2652" i="1" s="1"/>
  <c r="K2660" i="1"/>
  <c r="R2660" i="1" s="1"/>
  <c r="K2668" i="1"/>
  <c r="R2668" i="1" s="1"/>
  <c r="K2676" i="1"/>
  <c r="R2676" i="1" s="1"/>
  <c r="K2684" i="1"/>
  <c r="R2684" i="1" s="1"/>
  <c r="K2692" i="1"/>
  <c r="R2692" i="1" s="1"/>
  <c r="K2700" i="1"/>
  <c r="R2700" i="1" s="1"/>
  <c r="K2708" i="1"/>
  <c r="R2708" i="1" s="1"/>
  <c r="K2716" i="1"/>
  <c r="R2716" i="1" s="1"/>
  <c r="K2724" i="1"/>
  <c r="R2724" i="1" s="1"/>
  <c r="K2732" i="1"/>
  <c r="R2732" i="1" s="1"/>
  <c r="K2740" i="1"/>
  <c r="R2740" i="1" s="1"/>
  <c r="K2748" i="1"/>
  <c r="R2748" i="1" s="1"/>
  <c r="K2756" i="1"/>
  <c r="R2756" i="1" s="1"/>
  <c r="K2764" i="1"/>
  <c r="R2764" i="1" s="1"/>
  <c r="K2772" i="1"/>
  <c r="R2772" i="1" s="1"/>
  <c r="K2780" i="1"/>
  <c r="R2780" i="1" s="1"/>
  <c r="K2788" i="1"/>
  <c r="R2788" i="1" s="1"/>
  <c r="K2796" i="1"/>
  <c r="R2796" i="1" s="1"/>
  <c r="K2804" i="1"/>
  <c r="R2804" i="1" s="1"/>
  <c r="K2812" i="1"/>
  <c r="R2812" i="1" s="1"/>
  <c r="K2820" i="1"/>
  <c r="R2820" i="1" s="1"/>
  <c r="K2637" i="1"/>
  <c r="R2637" i="1" s="1"/>
  <c r="K2678" i="1"/>
  <c r="R2678" i="1" s="1"/>
  <c r="K2701" i="1"/>
  <c r="R2701" i="1" s="1"/>
  <c r="K2721" i="1"/>
  <c r="R2721" i="1" s="1"/>
  <c r="K2742" i="1"/>
  <c r="R2742" i="1" s="1"/>
  <c r="K2765" i="1"/>
  <c r="R2765" i="1" s="1"/>
  <c r="K2785" i="1"/>
  <c r="R2785" i="1" s="1"/>
  <c r="K2806" i="1"/>
  <c r="R2806" i="1" s="1"/>
  <c r="K2581" i="1"/>
  <c r="R2581" i="1" s="1"/>
  <c r="K2645" i="1"/>
  <c r="R2645" i="1" s="1"/>
  <c r="K2681" i="1"/>
  <c r="R2681" i="1" s="1"/>
  <c r="K2702" i="1"/>
  <c r="R2702" i="1" s="1"/>
  <c r="K2725" i="1"/>
  <c r="R2725" i="1" s="1"/>
  <c r="K2745" i="1"/>
  <c r="R2745" i="1" s="1"/>
  <c r="K2766" i="1"/>
  <c r="R2766" i="1" s="1"/>
  <c r="K2789" i="1"/>
  <c r="R2789" i="1" s="1"/>
  <c r="K2809" i="1"/>
  <c r="R2809" i="1" s="1"/>
  <c r="K2589" i="1"/>
  <c r="R2589" i="1" s="1"/>
  <c r="K2653" i="1"/>
  <c r="R2653" i="1" s="1"/>
  <c r="K2685" i="1"/>
  <c r="R2685" i="1" s="1"/>
  <c r="K2705" i="1"/>
  <c r="R2705" i="1" s="1"/>
  <c r="K2726" i="1"/>
  <c r="R2726" i="1" s="1"/>
  <c r="K2749" i="1"/>
  <c r="R2749" i="1" s="1"/>
  <c r="K2769" i="1"/>
  <c r="R2769" i="1" s="1"/>
  <c r="K2790" i="1"/>
  <c r="R2790" i="1" s="1"/>
  <c r="K2813" i="1"/>
  <c r="R2813" i="1" s="1"/>
  <c r="K2597" i="1"/>
  <c r="R2597" i="1" s="1"/>
  <c r="K2661" i="1"/>
  <c r="R2661" i="1" s="1"/>
  <c r="K2686" i="1"/>
  <c r="R2686" i="1" s="1"/>
  <c r="K2709" i="1"/>
  <c r="R2709" i="1" s="1"/>
  <c r="K2729" i="1"/>
  <c r="R2729" i="1" s="1"/>
  <c r="K2750" i="1"/>
  <c r="R2750" i="1" s="1"/>
  <c r="K2773" i="1"/>
  <c r="R2773" i="1" s="1"/>
  <c r="K2793" i="1"/>
  <c r="R2793" i="1" s="1"/>
  <c r="K2814" i="1"/>
  <c r="R2814" i="1" s="1"/>
  <c r="K2605" i="1"/>
  <c r="R2605" i="1" s="1"/>
  <c r="K2669" i="1"/>
  <c r="R2669" i="1" s="1"/>
  <c r="K2689" i="1"/>
  <c r="R2689" i="1" s="1"/>
  <c r="K2710" i="1"/>
  <c r="R2710" i="1" s="1"/>
  <c r="K2733" i="1"/>
  <c r="R2733" i="1" s="1"/>
  <c r="K2753" i="1"/>
  <c r="R2753" i="1" s="1"/>
  <c r="K2774" i="1"/>
  <c r="R2774" i="1" s="1"/>
  <c r="K2797" i="1"/>
  <c r="R2797" i="1" s="1"/>
  <c r="K2817" i="1"/>
  <c r="R2817" i="1" s="1"/>
  <c r="K2613" i="1"/>
  <c r="R2613" i="1" s="1"/>
  <c r="K2670" i="1"/>
  <c r="R2670" i="1" s="1"/>
  <c r="K2693" i="1"/>
  <c r="R2693" i="1" s="1"/>
  <c r="K2713" i="1"/>
  <c r="R2713" i="1" s="1"/>
  <c r="K2734" i="1"/>
  <c r="R2734" i="1" s="1"/>
  <c r="K2757" i="1"/>
  <c r="R2757" i="1" s="1"/>
  <c r="K2777" i="1"/>
  <c r="R2777" i="1" s="1"/>
  <c r="K2798" i="1"/>
  <c r="R2798" i="1" s="1"/>
  <c r="K2821" i="1"/>
  <c r="R2821" i="1" s="1"/>
  <c r="K2621" i="1"/>
  <c r="R2621" i="1" s="1"/>
  <c r="K2673" i="1"/>
  <c r="R2673" i="1" s="1"/>
  <c r="K2694" i="1"/>
  <c r="R2694" i="1" s="1"/>
  <c r="K2717" i="1"/>
  <c r="R2717" i="1" s="1"/>
  <c r="K2737" i="1"/>
  <c r="R2737" i="1" s="1"/>
  <c r="K2758" i="1"/>
  <c r="R2758" i="1" s="1"/>
  <c r="K2781" i="1"/>
  <c r="R2781" i="1" s="1"/>
  <c r="K2801" i="1"/>
  <c r="R2801" i="1" s="1"/>
  <c r="K2822" i="1"/>
  <c r="R2822" i="1" s="1"/>
  <c r="K2805" i="1"/>
  <c r="R2805" i="1" s="1"/>
  <c r="K2629" i="1"/>
  <c r="R2629" i="1" s="1"/>
  <c r="K2825" i="1"/>
  <c r="R2825" i="1" s="1"/>
  <c r="K2677" i="1"/>
  <c r="R2677" i="1" s="1"/>
  <c r="K2697" i="1"/>
  <c r="R2697" i="1" s="1"/>
  <c r="K2718" i="1"/>
  <c r="R2718" i="1" s="1"/>
  <c r="K2782" i="1"/>
  <c r="R2782" i="1" s="1"/>
  <c r="K2741" i="1"/>
  <c r="R2741" i="1" s="1"/>
  <c r="K2761" i="1"/>
  <c r="R2761" i="1" s="1"/>
  <c r="K818" i="1"/>
  <c r="R818" i="1" s="1"/>
  <c r="K826" i="1"/>
  <c r="R826" i="1" s="1"/>
  <c r="K834" i="1"/>
  <c r="R834" i="1" s="1"/>
  <c r="K842" i="1"/>
  <c r="R842" i="1" s="1"/>
  <c r="K850" i="1"/>
  <c r="R850" i="1" s="1"/>
  <c r="K858" i="1"/>
  <c r="R858" i="1" s="1"/>
  <c r="K866" i="1"/>
  <c r="R866" i="1" s="1"/>
  <c r="K874" i="1"/>
  <c r="R874" i="1" s="1"/>
  <c r="K882" i="1"/>
  <c r="R882" i="1" s="1"/>
  <c r="K890" i="1"/>
  <c r="R890" i="1" s="1"/>
  <c r="K898" i="1"/>
  <c r="R898" i="1" s="1"/>
  <c r="K906" i="1"/>
  <c r="R906" i="1" s="1"/>
  <c r="K819" i="1"/>
  <c r="R819" i="1" s="1"/>
  <c r="K827" i="1"/>
  <c r="R827" i="1" s="1"/>
  <c r="K835" i="1"/>
  <c r="R835" i="1" s="1"/>
  <c r="K843" i="1"/>
  <c r="R843" i="1" s="1"/>
  <c r="K851" i="1"/>
  <c r="R851" i="1" s="1"/>
  <c r="K859" i="1"/>
  <c r="R859" i="1" s="1"/>
  <c r="K867" i="1"/>
  <c r="R867" i="1" s="1"/>
  <c r="K875" i="1"/>
  <c r="R875" i="1" s="1"/>
  <c r="K883" i="1"/>
  <c r="R883" i="1" s="1"/>
  <c r="K891" i="1"/>
  <c r="R891" i="1" s="1"/>
  <c r="K899" i="1"/>
  <c r="R899" i="1" s="1"/>
  <c r="K907" i="1"/>
  <c r="R907" i="1" s="1"/>
  <c r="K812" i="1"/>
  <c r="R812" i="1" s="1"/>
  <c r="K820" i="1"/>
  <c r="R820" i="1" s="1"/>
  <c r="K828" i="1"/>
  <c r="R828" i="1" s="1"/>
  <c r="K836" i="1"/>
  <c r="R836" i="1" s="1"/>
  <c r="K844" i="1"/>
  <c r="R844" i="1" s="1"/>
  <c r="K852" i="1"/>
  <c r="R852" i="1" s="1"/>
  <c r="K860" i="1"/>
  <c r="R860" i="1" s="1"/>
  <c r="K868" i="1"/>
  <c r="R868" i="1" s="1"/>
  <c r="K876" i="1"/>
  <c r="R876" i="1" s="1"/>
  <c r="K884" i="1"/>
  <c r="R884" i="1" s="1"/>
  <c r="K892" i="1"/>
  <c r="R892" i="1" s="1"/>
  <c r="K900" i="1"/>
  <c r="R900" i="1" s="1"/>
  <c r="K908" i="1"/>
  <c r="R908" i="1" s="1"/>
  <c r="K813" i="1"/>
  <c r="R813" i="1" s="1"/>
  <c r="K821" i="1"/>
  <c r="R821" i="1" s="1"/>
  <c r="K829" i="1"/>
  <c r="R829" i="1" s="1"/>
  <c r="K837" i="1"/>
  <c r="R837" i="1" s="1"/>
  <c r="K845" i="1"/>
  <c r="R845" i="1" s="1"/>
  <c r="K853" i="1"/>
  <c r="R853" i="1" s="1"/>
  <c r="K861" i="1"/>
  <c r="R861" i="1" s="1"/>
  <c r="K869" i="1"/>
  <c r="R869" i="1" s="1"/>
  <c r="K877" i="1"/>
  <c r="R877" i="1" s="1"/>
  <c r="K885" i="1"/>
  <c r="R885" i="1" s="1"/>
  <c r="K893" i="1"/>
  <c r="R893" i="1" s="1"/>
  <c r="K901" i="1"/>
  <c r="R901" i="1" s="1"/>
  <c r="K909" i="1"/>
  <c r="R909" i="1" s="1"/>
  <c r="K814" i="1"/>
  <c r="R814" i="1" s="1"/>
  <c r="K822" i="1"/>
  <c r="R822" i="1" s="1"/>
  <c r="K830" i="1"/>
  <c r="R830" i="1" s="1"/>
  <c r="K838" i="1"/>
  <c r="R838" i="1" s="1"/>
  <c r="K846" i="1"/>
  <c r="R846" i="1" s="1"/>
  <c r="K854" i="1"/>
  <c r="R854" i="1" s="1"/>
  <c r="K862" i="1"/>
  <c r="R862" i="1" s="1"/>
  <c r="K870" i="1"/>
  <c r="R870" i="1" s="1"/>
  <c r="K878" i="1"/>
  <c r="R878" i="1" s="1"/>
  <c r="K886" i="1"/>
  <c r="R886" i="1" s="1"/>
  <c r="K894" i="1"/>
  <c r="R894" i="1" s="1"/>
  <c r="K902" i="1"/>
  <c r="R902" i="1" s="1"/>
  <c r="K811" i="1"/>
  <c r="R811" i="1" s="1"/>
  <c r="K815" i="1"/>
  <c r="R815" i="1" s="1"/>
  <c r="K823" i="1"/>
  <c r="R823" i="1" s="1"/>
  <c r="K831" i="1"/>
  <c r="R831" i="1" s="1"/>
  <c r="K839" i="1"/>
  <c r="R839" i="1" s="1"/>
  <c r="K847" i="1"/>
  <c r="R847" i="1" s="1"/>
  <c r="K855" i="1"/>
  <c r="R855" i="1" s="1"/>
  <c r="K863" i="1"/>
  <c r="R863" i="1" s="1"/>
  <c r="K871" i="1"/>
  <c r="R871" i="1" s="1"/>
  <c r="K879" i="1"/>
  <c r="R879" i="1" s="1"/>
  <c r="K887" i="1"/>
  <c r="R887" i="1" s="1"/>
  <c r="K895" i="1"/>
  <c r="R895" i="1" s="1"/>
  <c r="K903" i="1"/>
  <c r="R903" i="1" s="1"/>
  <c r="K816" i="1"/>
  <c r="R816" i="1" s="1"/>
  <c r="K824" i="1"/>
  <c r="R824" i="1" s="1"/>
  <c r="K832" i="1"/>
  <c r="R832" i="1" s="1"/>
  <c r="K840" i="1"/>
  <c r="R840" i="1" s="1"/>
  <c r="K848" i="1"/>
  <c r="R848" i="1" s="1"/>
  <c r="K856" i="1"/>
  <c r="R856" i="1" s="1"/>
  <c r="K864" i="1"/>
  <c r="R864" i="1" s="1"/>
  <c r="K872" i="1"/>
  <c r="R872" i="1" s="1"/>
  <c r="K880" i="1"/>
  <c r="R880" i="1" s="1"/>
  <c r="K888" i="1"/>
  <c r="R888" i="1" s="1"/>
  <c r="K896" i="1"/>
  <c r="R896" i="1" s="1"/>
  <c r="K904" i="1"/>
  <c r="R904" i="1" s="1"/>
  <c r="K833" i="1"/>
  <c r="R833" i="1" s="1"/>
  <c r="K841" i="1"/>
  <c r="R841" i="1" s="1"/>
  <c r="K905" i="1"/>
  <c r="R905" i="1" s="1"/>
  <c r="K849" i="1"/>
  <c r="R849" i="1" s="1"/>
  <c r="K857" i="1"/>
  <c r="R857" i="1" s="1"/>
  <c r="K897" i="1"/>
  <c r="R897" i="1" s="1"/>
  <c r="K865" i="1"/>
  <c r="R865" i="1" s="1"/>
  <c r="K825" i="1"/>
  <c r="R825" i="1" s="1"/>
  <c r="K873" i="1"/>
  <c r="R873" i="1" s="1"/>
  <c r="K817" i="1"/>
  <c r="R817" i="1" s="1"/>
  <c r="K881" i="1"/>
  <c r="R881" i="1" s="1"/>
  <c r="K889" i="1"/>
  <c r="R889" i="1" s="1"/>
  <c r="K1838" i="1"/>
  <c r="R1838" i="1" s="1"/>
  <c r="K1846" i="1"/>
  <c r="R1846" i="1" s="1"/>
  <c r="K1854" i="1"/>
  <c r="R1854" i="1" s="1"/>
  <c r="K1862" i="1"/>
  <c r="R1862" i="1" s="1"/>
  <c r="K1839" i="1"/>
  <c r="R1839" i="1" s="1"/>
  <c r="K1847" i="1"/>
  <c r="R1847" i="1" s="1"/>
  <c r="K1855" i="1"/>
  <c r="R1855" i="1" s="1"/>
  <c r="K1863" i="1"/>
  <c r="R1863" i="1" s="1"/>
  <c r="K1840" i="1"/>
  <c r="R1840" i="1" s="1"/>
  <c r="K1848" i="1"/>
  <c r="R1848" i="1" s="1"/>
  <c r="K1856" i="1"/>
  <c r="R1856" i="1" s="1"/>
  <c r="K1864" i="1"/>
  <c r="R1864" i="1" s="1"/>
  <c r="K1841" i="1"/>
  <c r="R1841" i="1" s="1"/>
  <c r="K1849" i="1"/>
  <c r="R1849" i="1" s="1"/>
  <c r="K1857" i="1"/>
  <c r="R1857" i="1" s="1"/>
  <c r="K1865" i="1"/>
  <c r="R1865" i="1" s="1"/>
  <c r="K1834" i="1"/>
  <c r="R1834" i="1" s="1"/>
  <c r="K1842" i="1"/>
  <c r="R1842" i="1" s="1"/>
  <c r="K1850" i="1"/>
  <c r="R1850" i="1" s="1"/>
  <c r="K1858" i="1"/>
  <c r="R1858" i="1" s="1"/>
  <c r="K1833" i="1"/>
  <c r="R1833" i="1" s="1"/>
  <c r="K1835" i="1"/>
  <c r="R1835" i="1" s="1"/>
  <c r="K1843" i="1"/>
  <c r="R1843" i="1" s="1"/>
  <c r="K1851" i="1"/>
  <c r="R1851" i="1" s="1"/>
  <c r="K1859" i="1"/>
  <c r="R1859" i="1" s="1"/>
  <c r="K1836" i="1"/>
  <c r="R1836" i="1" s="1"/>
  <c r="K1844" i="1"/>
  <c r="R1844" i="1" s="1"/>
  <c r="K1852" i="1"/>
  <c r="R1852" i="1" s="1"/>
  <c r="K1860" i="1"/>
  <c r="R1860" i="1" s="1"/>
  <c r="K1861" i="1"/>
  <c r="R1861" i="1" s="1"/>
  <c r="K1837" i="1"/>
  <c r="R1837" i="1" s="1"/>
  <c r="K1845" i="1"/>
  <c r="R1845" i="1" s="1"/>
  <c r="K1853" i="1"/>
  <c r="R1853" i="1" s="1"/>
  <c r="K2357" i="1"/>
  <c r="R2357" i="1" s="1"/>
  <c r="K2358" i="1"/>
  <c r="R2358" i="1" s="1"/>
  <c r="K2359" i="1"/>
  <c r="R2359" i="1" s="1"/>
  <c r="K2360" i="1"/>
  <c r="R2360" i="1" s="1"/>
  <c r="K2361" i="1"/>
  <c r="R2361" i="1" s="1"/>
  <c r="K3012" i="1"/>
  <c r="R3012" i="1" s="1"/>
  <c r="K3020" i="1"/>
  <c r="R3020" i="1" s="1"/>
  <c r="K3028" i="1"/>
  <c r="R3028" i="1" s="1"/>
  <c r="K3036" i="1"/>
  <c r="R3036" i="1" s="1"/>
  <c r="K3044" i="1"/>
  <c r="R3044" i="1" s="1"/>
  <c r="K3013" i="1"/>
  <c r="R3013" i="1" s="1"/>
  <c r="K3021" i="1"/>
  <c r="R3021" i="1" s="1"/>
  <c r="K3029" i="1"/>
  <c r="R3029" i="1" s="1"/>
  <c r="K3037" i="1"/>
  <c r="R3037" i="1" s="1"/>
  <c r="K3045" i="1"/>
  <c r="R3045" i="1" s="1"/>
  <c r="K3014" i="1"/>
  <c r="R3014" i="1" s="1"/>
  <c r="K3022" i="1"/>
  <c r="R3022" i="1" s="1"/>
  <c r="K3030" i="1"/>
  <c r="R3030" i="1" s="1"/>
  <c r="K3038" i="1"/>
  <c r="R3038" i="1" s="1"/>
  <c r="K3046" i="1"/>
  <c r="R3046" i="1" s="1"/>
  <c r="K3015" i="1"/>
  <c r="R3015" i="1" s="1"/>
  <c r="K3023" i="1"/>
  <c r="R3023" i="1" s="1"/>
  <c r="K3031" i="1"/>
  <c r="R3031" i="1" s="1"/>
  <c r="K3039" i="1"/>
  <c r="R3039" i="1" s="1"/>
  <c r="K3047" i="1"/>
  <c r="R3047" i="1" s="1"/>
  <c r="K3016" i="1"/>
  <c r="R3016" i="1" s="1"/>
  <c r="K3024" i="1"/>
  <c r="R3024" i="1" s="1"/>
  <c r="K3032" i="1"/>
  <c r="R3032" i="1" s="1"/>
  <c r="K3040" i="1"/>
  <c r="R3040" i="1" s="1"/>
  <c r="K3048" i="1"/>
  <c r="R3048" i="1" s="1"/>
  <c r="K3017" i="1"/>
  <c r="R3017" i="1" s="1"/>
  <c r="K3025" i="1"/>
  <c r="R3025" i="1" s="1"/>
  <c r="K3033" i="1"/>
  <c r="R3033" i="1" s="1"/>
  <c r="K3041" i="1"/>
  <c r="R3041" i="1" s="1"/>
  <c r="K3010" i="1"/>
  <c r="R3010" i="1" s="1"/>
  <c r="K3018" i="1"/>
  <c r="R3018" i="1" s="1"/>
  <c r="K3026" i="1"/>
  <c r="R3026" i="1" s="1"/>
  <c r="K3034" i="1"/>
  <c r="R3034" i="1" s="1"/>
  <c r="K3042" i="1"/>
  <c r="R3042" i="1" s="1"/>
  <c r="K3035" i="1"/>
  <c r="R3035" i="1" s="1"/>
  <c r="K3043" i="1"/>
  <c r="R3043" i="1" s="1"/>
  <c r="K3011" i="1"/>
  <c r="R3011" i="1" s="1"/>
  <c r="K3019" i="1"/>
  <c r="R3019" i="1" s="1"/>
  <c r="K3027" i="1"/>
  <c r="R3027" i="1" s="1"/>
  <c r="K128" i="1"/>
  <c r="R128" i="1" s="1"/>
  <c r="K136" i="1"/>
  <c r="R136" i="1" s="1"/>
  <c r="K144" i="1"/>
  <c r="R144" i="1" s="1"/>
  <c r="K169" i="1"/>
  <c r="R169" i="1" s="1"/>
  <c r="K177" i="1"/>
  <c r="R177" i="1" s="1"/>
  <c r="K185" i="1"/>
  <c r="R185" i="1" s="1"/>
  <c r="K193" i="1"/>
  <c r="R193" i="1" s="1"/>
  <c r="K192" i="1"/>
  <c r="R192" i="1" s="1"/>
  <c r="K129" i="1"/>
  <c r="R129" i="1" s="1"/>
  <c r="K137" i="1"/>
  <c r="R137" i="1" s="1"/>
  <c r="K170" i="1"/>
  <c r="R170" i="1" s="1"/>
  <c r="K178" i="1"/>
  <c r="R178" i="1" s="1"/>
  <c r="K186" i="1"/>
  <c r="R186" i="1" s="1"/>
  <c r="K194" i="1"/>
  <c r="R194" i="1" s="1"/>
  <c r="K135" i="1"/>
  <c r="R135" i="1" s="1"/>
  <c r="K122" i="1"/>
  <c r="R122" i="1" s="1"/>
  <c r="K130" i="1"/>
  <c r="R130" i="1" s="1"/>
  <c r="K138" i="1"/>
  <c r="R138" i="1" s="1"/>
  <c r="K163" i="1"/>
  <c r="R163" i="1" s="1"/>
  <c r="K171" i="1"/>
  <c r="R171" i="1" s="1"/>
  <c r="K179" i="1"/>
  <c r="R179" i="1" s="1"/>
  <c r="K187" i="1"/>
  <c r="R187" i="1" s="1"/>
  <c r="K195" i="1"/>
  <c r="R195" i="1" s="1"/>
  <c r="K123" i="1"/>
  <c r="R123" i="1" s="1"/>
  <c r="K131" i="1"/>
  <c r="R131" i="1" s="1"/>
  <c r="K139" i="1"/>
  <c r="R139" i="1" s="1"/>
  <c r="K164" i="1"/>
  <c r="R164" i="1" s="1"/>
  <c r="K172" i="1"/>
  <c r="R172" i="1" s="1"/>
  <c r="K180" i="1"/>
  <c r="R180" i="1" s="1"/>
  <c r="K188" i="1"/>
  <c r="R188" i="1" s="1"/>
  <c r="K121" i="1"/>
  <c r="R121" i="1" s="1"/>
  <c r="K124" i="1"/>
  <c r="R124" i="1" s="1"/>
  <c r="K132" i="1"/>
  <c r="R132" i="1" s="1"/>
  <c r="K140" i="1"/>
  <c r="R140" i="1" s="1"/>
  <c r="K165" i="1"/>
  <c r="R165" i="1" s="1"/>
  <c r="K173" i="1"/>
  <c r="R173" i="1" s="1"/>
  <c r="K181" i="1"/>
  <c r="R181" i="1" s="1"/>
  <c r="K189" i="1"/>
  <c r="R189" i="1" s="1"/>
  <c r="K168" i="1"/>
  <c r="R168" i="1" s="1"/>
  <c r="K125" i="1"/>
  <c r="R125" i="1" s="1"/>
  <c r="K133" i="1"/>
  <c r="R133" i="1" s="1"/>
  <c r="K141" i="1"/>
  <c r="R141" i="1" s="1"/>
  <c r="K166" i="1"/>
  <c r="R166" i="1" s="1"/>
  <c r="K174" i="1"/>
  <c r="R174" i="1" s="1"/>
  <c r="K182" i="1"/>
  <c r="R182" i="1" s="1"/>
  <c r="K190" i="1"/>
  <c r="R190" i="1" s="1"/>
  <c r="K127" i="1"/>
  <c r="R127" i="1" s="1"/>
  <c r="K176" i="1"/>
  <c r="R176" i="1" s="1"/>
  <c r="K126" i="1"/>
  <c r="R126" i="1" s="1"/>
  <c r="K134" i="1"/>
  <c r="R134" i="1" s="1"/>
  <c r="K142" i="1"/>
  <c r="R142" i="1" s="1"/>
  <c r="K167" i="1"/>
  <c r="R167" i="1" s="1"/>
  <c r="K175" i="1"/>
  <c r="R175" i="1" s="1"/>
  <c r="K183" i="1"/>
  <c r="R183" i="1" s="1"/>
  <c r="K191" i="1"/>
  <c r="R191" i="1" s="1"/>
  <c r="K143" i="1"/>
  <c r="R143" i="1" s="1"/>
  <c r="K184" i="1"/>
  <c r="R184" i="1" s="1"/>
  <c r="K565" i="1"/>
  <c r="R565" i="1" s="1"/>
  <c r="K566" i="1"/>
  <c r="R566" i="1" s="1"/>
  <c r="K567" i="1"/>
  <c r="R567" i="1" s="1"/>
  <c r="K568" i="1"/>
  <c r="R568" i="1" s="1"/>
  <c r="K564" i="1"/>
  <c r="R564" i="1" s="1"/>
  <c r="K1211" i="1"/>
  <c r="R1211" i="1" s="1"/>
  <c r="K1203" i="1"/>
  <c r="R1203" i="1" s="1"/>
  <c r="K1204" i="1"/>
  <c r="R1204" i="1" s="1"/>
  <c r="K1212" i="1"/>
  <c r="R1212" i="1" s="1"/>
  <c r="K1205" i="1"/>
  <c r="R1205" i="1" s="1"/>
  <c r="K1213" i="1"/>
  <c r="R1213" i="1" s="1"/>
  <c r="K1206" i="1"/>
  <c r="R1206" i="1" s="1"/>
  <c r="K1214" i="1"/>
  <c r="R1214" i="1" s="1"/>
  <c r="K1207" i="1"/>
  <c r="R1207" i="1" s="1"/>
  <c r="K1215" i="1"/>
  <c r="R1215" i="1" s="1"/>
  <c r="K1218" i="1"/>
  <c r="R1218" i="1" s="1"/>
  <c r="K1208" i="1"/>
  <c r="R1208" i="1" s="1"/>
  <c r="K1216" i="1"/>
  <c r="R1216" i="1" s="1"/>
  <c r="K1210" i="1"/>
  <c r="R1210" i="1" s="1"/>
  <c r="K1209" i="1"/>
  <c r="R1209" i="1" s="1"/>
  <c r="K1217" i="1"/>
  <c r="R1217" i="1" s="1"/>
  <c r="K198" i="1"/>
  <c r="R198" i="1" s="1"/>
  <c r="K206" i="1"/>
  <c r="R206" i="1" s="1"/>
  <c r="K214" i="1"/>
  <c r="R214" i="1" s="1"/>
  <c r="K222" i="1"/>
  <c r="R222" i="1" s="1"/>
  <c r="K230" i="1"/>
  <c r="R230" i="1" s="1"/>
  <c r="K238" i="1"/>
  <c r="R238" i="1" s="1"/>
  <c r="K246" i="1"/>
  <c r="R246" i="1" s="1"/>
  <c r="K254" i="1"/>
  <c r="R254" i="1" s="1"/>
  <c r="K237" i="1"/>
  <c r="R237" i="1" s="1"/>
  <c r="K199" i="1"/>
  <c r="R199" i="1" s="1"/>
  <c r="K207" i="1"/>
  <c r="R207" i="1" s="1"/>
  <c r="K215" i="1"/>
  <c r="R215" i="1" s="1"/>
  <c r="K223" i="1"/>
  <c r="R223" i="1" s="1"/>
  <c r="K231" i="1"/>
  <c r="R231" i="1" s="1"/>
  <c r="K239" i="1"/>
  <c r="R239" i="1" s="1"/>
  <c r="K247" i="1"/>
  <c r="R247" i="1" s="1"/>
  <c r="K197" i="1"/>
  <c r="R197" i="1" s="1"/>
  <c r="K221" i="1"/>
  <c r="R221" i="1" s="1"/>
  <c r="K200" i="1"/>
  <c r="R200" i="1" s="1"/>
  <c r="K208" i="1"/>
  <c r="R208" i="1" s="1"/>
  <c r="K216" i="1"/>
  <c r="R216" i="1" s="1"/>
  <c r="K224" i="1"/>
  <c r="R224" i="1" s="1"/>
  <c r="K232" i="1"/>
  <c r="R232" i="1" s="1"/>
  <c r="K240" i="1"/>
  <c r="R240" i="1" s="1"/>
  <c r="K248" i="1"/>
  <c r="R248" i="1" s="1"/>
  <c r="K229" i="1"/>
  <c r="R229" i="1" s="1"/>
  <c r="K201" i="1"/>
  <c r="R201" i="1" s="1"/>
  <c r="K209" i="1"/>
  <c r="R209" i="1" s="1"/>
  <c r="K217" i="1"/>
  <c r="R217" i="1" s="1"/>
  <c r="K225" i="1"/>
  <c r="R225" i="1" s="1"/>
  <c r="K233" i="1"/>
  <c r="R233" i="1" s="1"/>
  <c r="K241" i="1"/>
  <c r="R241" i="1" s="1"/>
  <c r="K249" i="1"/>
  <c r="R249" i="1" s="1"/>
  <c r="K202" i="1"/>
  <c r="R202" i="1" s="1"/>
  <c r="K210" i="1"/>
  <c r="R210" i="1" s="1"/>
  <c r="K218" i="1"/>
  <c r="R218" i="1" s="1"/>
  <c r="K226" i="1"/>
  <c r="R226" i="1" s="1"/>
  <c r="K234" i="1"/>
  <c r="R234" i="1" s="1"/>
  <c r="K242" i="1"/>
  <c r="R242" i="1" s="1"/>
  <c r="K250" i="1"/>
  <c r="R250" i="1" s="1"/>
  <c r="K205" i="1"/>
  <c r="R205" i="1" s="1"/>
  <c r="K253" i="1"/>
  <c r="R253" i="1" s="1"/>
  <c r="K203" i="1"/>
  <c r="R203" i="1" s="1"/>
  <c r="K211" i="1"/>
  <c r="R211" i="1" s="1"/>
  <c r="K219" i="1"/>
  <c r="R219" i="1" s="1"/>
  <c r="K227" i="1"/>
  <c r="R227" i="1" s="1"/>
  <c r="K235" i="1"/>
  <c r="R235" i="1" s="1"/>
  <c r="K243" i="1"/>
  <c r="R243" i="1" s="1"/>
  <c r="K251" i="1"/>
  <c r="R251" i="1" s="1"/>
  <c r="K213" i="1"/>
  <c r="R213" i="1" s="1"/>
  <c r="K204" i="1"/>
  <c r="R204" i="1" s="1"/>
  <c r="K212" i="1"/>
  <c r="R212" i="1" s="1"/>
  <c r="K220" i="1"/>
  <c r="R220" i="1" s="1"/>
  <c r="K228" i="1"/>
  <c r="R228" i="1" s="1"/>
  <c r="K236" i="1"/>
  <c r="R236" i="1" s="1"/>
  <c r="K244" i="1"/>
  <c r="R244" i="1" s="1"/>
  <c r="K252" i="1"/>
  <c r="R252" i="1" s="1"/>
  <c r="K245" i="1"/>
  <c r="R245" i="1" s="1"/>
  <c r="K331" i="1"/>
  <c r="R331" i="1" s="1"/>
  <c r="K332" i="1"/>
  <c r="R332" i="1" s="1"/>
  <c r="K330" i="1"/>
  <c r="R330" i="1" s="1"/>
  <c r="K1346" i="1"/>
  <c r="R1346" i="1" s="1"/>
  <c r="K1354" i="1"/>
  <c r="R1354" i="1" s="1"/>
  <c r="K1362" i="1"/>
  <c r="R1362" i="1" s="1"/>
  <c r="K1347" i="1"/>
  <c r="R1347" i="1" s="1"/>
  <c r="K1355" i="1"/>
  <c r="R1355" i="1" s="1"/>
  <c r="K1363" i="1"/>
  <c r="R1363" i="1" s="1"/>
  <c r="K1371" i="1"/>
  <c r="R1371" i="1" s="1"/>
  <c r="K1379" i="1"/>
  <c r="R1379" i="1" s="1"/>
  <c r="K1387" i="1"/>
  <c r="R1387" i="1" s="1"/>
  <c r="K1395" i="1"/>
  <c r="R1395" i="1" s="1"/>
  <c r="K1403" i="1"/>
  <c r="R1403" i="1" s="1"/>
  <c r="K1411" i="1"/>
  <c r="R1411" i="1" s="1"/>
  <c r="K1419" i="1"/>
  <c r="R1419" i="1" s="1"/>
  <c r="K1427" i="1"/>
  <c r="R1427" i="1" s="1"/>
  <c r="K1348" i="1"/>
  <c r="R1348" i="1" s="1"/>
  <c r="K1356" i="1"/>
  <c r="R1356" i="1" s="1"/>
  <c r="K1364" i="1"/>
  <c r="R1364" i="1" s="1"/>
  <c r="K1372" i="1"/>
  <c r="R1372" i="1" s="1"/>
  <c r="K1380" i="1"/>
  <c r="R1380" i="1" s="1"/>
  <c r="K1388" i="1"/>
  <c r="R1388" i="1" s="1"/>
  <c r="K1396" i="1"/>
  <c r="R1396" i="1" s="1"/>
  <c r="K1404" i="1"/>
  <c r="R1404" i="1" s="1"/>
  <c r="K1412" i="1"/>
  <c r="R1412" i="1" s="1"/>
  <c r="K1420" i="1"/>
  <c r="R1420" i="1" s="1"/>
  <c r="K1428" i="1"/>
  <c r="R1428" i="1" s="1"/>
  <c r="K1350" i="1"/>
  <c r="R1350" i="1" s="1"/>
  <c r="K1358" i="1"/>
  <c r="R1358" i="1" s="1"/>
  <c r="K1366" i="1"/>
  <c r="R1366" i="1" s="1"/>
  <c r="K1374" i="1"/>
  <c r="R1374" i="1" s="1"/>
  <c r="K1382" i="1"/>
  <c r="R1382" i="1" s="1"/>
  <c r="K1390" i="1"/>
  <c r="R1390" i="1" s="1"/>
  <c r="K1398" i="1"/>
  <c r="R1398" i="1" s="1"/>
  <c r="K1406" i="1"/>
  <c r="R1406" i="1" s="1"/>
  <c r="K1414" i="1"/>
  <c r="R1414" i="1" s="1"/>
  <c r="K1422" i="1"/>
  <c r="R1422" i="1" s="1"/>
  <c r="K1430" i="1"/>
  <c r="R1430" i="1" s="1"/>
  <c r="K1351" i="1"/>
  <c r="R1351" i="1" s="1"/>
  <c r="K1359" i="1"/>
  <c r="R1359" i="1" s="1"/>
  <c r="K1367" i="1"/>
  <c r="R1367" i="1" s="1"/>
  <c r="K1375" i="1"/>
  <c r="R1375" i="1" s="1"/>
  <c r="K1383" i="1"/>
  <c r="R1383" i="1" s="1"/>
  <c r="K1391" i="1"/>
  <c r="R1391" i="1" s="1"/>
  <c r="K1399" i="1"/>
  <c r="R1399" i="1" s="1"/>
  <c r="K1407" i="1"/>
  <c r="R1407" i="1" s="1"/>
  <c r="K1415" i="1"/>
  <c r="R1415" i="1" s="1"/>
  <c r="K1423" i="1"/>
  <c r="R1423" i="1" s="1"/>
  <c r="K1344" i="1"/>
  <c r="R1344" i="1" s="1"/>
  <c r="K1352" i="1"/>
  <c r="R1352" i="1" s="1"/>
  <c r="K1360" i="1"/>
  <c r="R1360" i="1" s="1"/>
  <c r="K1368" i="1"/>
  <c r="R1368" i="1" s="1"/>
  <c r="K1376" i="1"/>
  <c r="R1376" i="1" s="1"/>
  <c r="K1384" i="1"/>
  <c r="R1384" i="1" s="1"/>
  <c r="K1392" i="1"/>
  <c r="R1392" i="1" s="1"/>
  <c r="K1400" i="1"/>
  <c r="R1400" i="1" s="1"/>
  <c r="K1408" i="1"/>
  <c r="R1408" i="1" s="1"/>
  <c r="K1416" i="1"/>
  <c r="R1416" i="1" s="1"/>
  <c r="K1424" i="1"/>
  <c r="R1424" i="1" s="1"/>
  <c r="K1361" i="1"/>
  <c r="R1361" i="1" s="1"/>
  <c r="K1385" i="1"/>
  <c r="R1385" i="1" s="1"/>
  <c r="K1405" i="1"/>
  <c r="R1405" i="1" s="1"/>
  <c r="K1426" i="1"/>
  <c r="R1426" i="1" s="1"/>
  <c r="K1365" i="1"/>
  <c r="R1365" i="1" s="1"/>
  <c r="K1386" i="1"/>
  <c r="R1386" i="1" s="1"/>
  <c r="K1409" i="1"/>
  <c r="R1409" i="1" s="1"/>
  <c r="K1429" i="1"/>
  <c r="R1429" i="1" s="1"/>
  <c r="K1369" i="1"/>
  <c r="R1369" i="1" s="1"/>
  <c r="K1389" i="1"/>
  <c r="R1389" i="1" s="1"/>
  <c r="K1410" i="1"/>
  <c r="R1410" i="1" s="1"/>
  <c r="K1370" i="1"/>
  <c r="R1370" i="1" s="1"/>
  <c r="K1393" i="1"/>
  <c r="R1393" i="1" s="1"/>
  <c r="K1413" i="1"/>
  <c r="R1413" i="1" s="1"/>
  <c r="K1345" i="1"/>
  <c r="R1345" i="1" s="1"/>
  <c r="K1373" i="1"/>
  <c r="R1373" i="1" s="1"/>
  <c r="K1394" i="1"/>
  <c r="R1394" i="1" s="1"/>
  <c r="K1417" i="1"/>
  <c r="R1417" i="1" s="1"/>
  <c r="K1357" i="1"/>
  <c r="R1357" i="1" s="1"/>
  <c r="K1402" i="1"/>
  <c r="R1402" i="1" s="1"/>
  <c r="K1349" i="1"/>
  <c r="R1349" i="1" s="1"/>
  <c r="K1377" i="1"/>
  <c r="R1377" i="1" s="1"/>
  <c r="K1397" i="1"/>
  <c r="R1397" i="1" s="1"/>
  <c r="K1418" i="1"/>
  <c r="R1418" i="1" s="1"/>
  <c r="K1381" i="1"/>
  <c r="R1381" i="1" s="1"/>
  <c r="K1425" i="1"/>
  <c r="R1425" i="1" s="1"/>
  <c r="K1353" i="1"/>
  <c r="R1353" i="1" s="1"/>
  <c r="K1378" i="1"/>
  <c r="R1378" i="1" s="1"/>
  <c r="K1401" i="1"/>
  <c r="R1401" i="1" s="1"/>
  <c r="K1421" i="1"/>
  <c r="R1421" i="1" s="1"/>
  <c r="K10" i="1"/>
  <c r="R10" i="1" s="1"/>
  <c r="K18" i="1"/>
  <c r="R18" i="1" s="1"/>
  <c r="K26" i="1"/>
  <c r="R26" i="1" s="1"/>
  <c r="K34" i="1"/>
  <c r="R34" i="1" s="1"/>
  <c r="K42" i="1"/>
  <c r="R42" i="1" s="1"/>
  <c r="K50" i="1"/>
  <c r="R50" i="1" s="1"/>
  <c r="K58" i="1"/>
  <c r="R58" i="1" s="1"/>
  <c r="K66" i="1"/>
  <c r="R66" i="1" s="1"/>
  <c r="K59" i="1"/>
  <c r="R59" i="1" s="1"/>
  <c r="K45" i="1"/>
  <c r="R45" i="1" s="1"/>
  <c r="K47" i="1"/>
  <c r="R47" i="1" s="1"/>
  <c r="K4" i="1"/>
  <c r="R4" i="1" s="1"/>
  <c r="K65" i="1"/>
  <c r="R65" i="1" s="1"/>
  <c r="K11" i="1"/>
  <c r="R11" i="1" s="1"/>
  <c r="K19" i="1"/>
  <c r="R19" i="1" s="1"/>
  <c r="K27" i="1"/>
  <c r="R27" i="1" s="1"/>
  <c r="K35" i="1"/>
  <c r="R35" i="1" s="1"/>
  <c r="K43" i="1"/>
  <c r="R43" i="1" s="1"/>
  <c r="K51" i="1"/>
  <c r="R51" i="1" s="1"/>
  <c r="K67" i="1"/>
  <c r="R67" i="1" s="1"/>
  <c r="K69" i="1"/>
  <c r="R69" i="1" s="1"/>
  <c r="K56" i="1"/>
  <c r="R56" i="1" s="1"/>
  <c r="K25" i="1"/>
  <c r="R25" i="1" s="1"/>
  <c r="K12" i="1"/>
  <c r="R12" i="1" s="1"/>
  <c r="K20" i="1"/>
  <c r="R20" i="1" s="1"/>
  <c r="K28" i="1"/>
  <c r="R28" i="1" s="1"/>
  <c r="K36" i="1"/>
  <c r="R36" i="1" s="1"/>
  <c r="K44" i="1"/>
  <c r="R44" i="1" s="1"/>
  <c r="K52" i="1"/>
  <c r="R52" i="1" s="1"/>
  <c r="K60" i="1"/>
  <c r="R60" i="1" s="1"/>
  <c r="K68" i="1"/>
  <c r="R68" i="1" s="1"/>
  <c r="K13" i="1"/>
  <c r="R13" i="1" s="1"/>
  <c r="K21" i="1"/>
  <c r="R21" i="1" s="1"/>
  <c r="K37" i="1"/>
  <c r="R37" i="1" s="1"/>
  <c r="K61" i="1"/>
  <c r="R61" i="1" s="1"/>
  <c r="K48" i="1"/>
  <c r="R48" i="1" s="1"/>
  <c r="K33" i="1"/>
  <c r="R33" i="1" s="1"/>
  <c r="K5" i="1"/>
  <c r="R5" i="1" s="1"/>
  <c r="K29" i="1"/>
  <c r="R29" i="1" s="1"/>
  <c r="K53" i="1"/>
  <c r="R53" i="1" s="1"/>
  <c r="K6" i="1"/>
  <c r="R6" i="1" s="1"/>
  <c r="K14" i="1"/>
  <c r="R14" i="1" s="1"/>
  <c r="K22" i="1"/>
  <c r="R22" i="1" s="1"/>
  <c r="K30" i="1"/>
  <c r="R30" i="1" s="1"/>
  <c r="K38" i="1"/>
  <c r="R38" i="1" s="1"/>
  <c r="K46" i="1"/>
  <c r="R46" i="1" s="1"/>
  <c r="K54" i="1"/>
  <c r="R54" i="1" s="1"/>
  <c r="K62" i="1"/>
  <c r="R62" i="1" s="1"/>
  <c r="K70" i="1"/>
  <c r="R70" i="1" s="1"/>
  <c r="K7" i="1"/>
  <c r="R7" i="1" s="1"/>
  <c r="K23" i="1"/>
  <c r="R23" i="1" s="1"/>
  <c r="K39" i="1"/>
  <c r="R39" i="1" s="1"/>
  <c r="K55" i="1"/>
  <c r="R55" i="1" s="1"/>
  <c r="K9" i="1"/>
  <c r="R9" i="1" s="1"/>
  <c r="K57" i="1"/>
  <c r="R57" i="1" s="1"/>
  <c r="K15" i="1"/>
  <c r="R15" i="1" s="1"/>
  <c r="K31" i="1"/>
  <c r="R31" i="1" s="1"/>
  <c r="K63" i="1"/>
  <c r="R63" i="1" s="1"/>
  <c r="K41" i="1"/>
  <c r="R41" i="1" s="1"/>
  <c r="K8" i="1"/>
  <c r="R8" i="1" s="1"/>
  <c r="K16" i="1"/>
  <c r="R16" i="1" s="1"/>
  <c r="K24" i="1"/>
  <c r="R24" i="1" s="1"/>
  <c r="K32" i="1"/>
  <c r="R32" i="1" s="1"/>
  <c r="K40" i="1"/>
  <c r="R40" i="1" s="1"/>
  <c r="K64" i="1"/>
  <c r="R64" i="1" s="1"/>
  <c r="K17" i="1"/>
  <c r="R17" i="1" s="1"/>
  <c r="K49" i="1"/>
  <c r="R49" i="1" s="1"/>
  <c r="K334" i="1"/>
  <c r="R334" i="1" s="1"/>
  <c r="K919" i="1"/>
  <c r="R919" i="1" s="1"/>
  <c r="K927" i="1"/>
  <c r="R927" i="1" s="1"/>
  <c r="K935" i="1"/>
  <c r="R935" i="1" s="1"/>
  <c r="K943" i="1"/>
  <c r="R943" i="1" s="1"/>
  <c r="K951" i="1"/>
  <c r="R951" i="1" s="1"/>
  <c r="K959" i="1"/>
  <c r="R959" i="1" s="1"/>
  <c r="K967" i="1"/>
  <c r="R967" i="1" s="1"/>
  <c r="K975" i="1"/>
  <c r="R975" i="1" s="1"/>
  <c r="K983" i="1"/>
  <c r="R983" i="1" s="1"/>
  <c r="K991" i="1"/>
  <c r="R991" i="1" s="1"/>
  <c r="K999" i="1"/>
  <c r="R999" i="1" s="1"/>
  <c r="K1007" i="1"/>
  <c r="R1007" i="1" s="1"/>
  <c r="K1015" i="1"/>
  <c r="R1015" i="1" s="1"/>
  <c r="K912" i="1"/>
  <c r="R912" i="1" s="1"/>
  <c r="K920" i="1"/>
  <c r="R920" i="1" s="1"/>
  <c r="K928" i="1"/>
  <c r="R928" i="1" s="1"/>
  <c r="K936" i="1"/>
  <c r="R936" i="1" s="1"/>
  <c r="K944" i="1"/>
  <c r="R944" i="1" s="1"/>
  <c r="K952" i="1"/>
  <c r="R952" i="1" s="1"/>
  <c r="K960" i="1"/>
  <c r="R960" i="1" s="1"/>
  <c r="K968" i="1"/>
  <c r="R968" i="1" s="1"/>
  <c r="K976" i="1"/>
  <c r="R976" i="1" s="1"/>
  <c r="K984" i="1"/>
  <c r="R984" i="1" s="1"/>
  <c r="K992" i="1"/>
  <c r="R992" i="1" s="1"/>
  <c r="K1000" i="1"/>
  <c r="R1000" i="1" s="1"/>
  <c r="K1008" i="1"/>
  <c r="R1008" i="1" s="1"/>
  <c r="K911" i="1"/>
  <c r="R911" i="1" s="1"/>
  <c r="K913" i="1"/>
  <c r="R913" i="1" s="1"/>
  <c r="K921" i="1"/>
  <c r="R921" i="1" s="1"/>
  <c r="K929" i="1"/>
  <c r="R929" i="1" s="1"/>
  <c r="K937" i="1"/>
  <c r="R937" i="1" s="1"/>
  <c r="K945" i="1"/>
  <c r="R945" i="1" s="1"/>
  <c r="K953" i="1"/>
  <c r="R953" i="1" s="1"/>
  <c r="K961" i="1"/>
  <c r="R961" i="1" s="1"/>
  <c r="K969" i="1"/>
  <c r="R969" i="1" s="1"/>
  <c r="K977" i="1"/>
  <c r="R977" i="1" s="1"/>
  <c r="K985" i="1"/>
  <c r="R985" i="1" s="1"/>
  <c r="K993" i="1"/>
  <c r="R993" i="1" s="1"/>
  <c r="K1001" i="1"/>
  <c r="R1001" i="1" s="1"/>
  <c r="K1009" i="1"/>
  <c r="R1009" i="1" s="1"/>
  <c r="K914" i="1"/>
  <c r="R914" i="1" s="1"/>
  <c r="K922" i="1"/>
  <c r="R922" i="1" s="1"/>
  <c r="K930" i="1"/>
  <c r="R930" i="1" s="1"/>
  <c r="K938" i="1"/>
  <c r="R938" i="1" s="1"/>
  <c r="K946" i="1"/>
  <c r="R946" i="1" s="1"/>
  <c r="K954" i="1"/>
  <c r="R954" i="1" s="1"/>
  <c r="K962" i="1"/>
  <c r="R962" i="1" s="1"/>
  <c r="K970" i="1"/>
  <c r="R970" i="1" s="1"/>
  <c r="K978" i="1"/>
  <c r="R978" i="1" s="1"/>
  <c r="K986" i="1"/>
  <c r="R986" i="1" s="1"/>
  <c r="K994" i="1"/>
  <c r="R994" i="1" s="1"/>
  <c r="K1002" i="1"/>
  <c r="R1002" i="1" s="1"/>
  <c r="K1010" i="1"/>
  <c r="R1010" i="1" s="1"/>
  <c r="K915" i="1"/>
  <c r="R915" i="1" s="1"/>
  <c r="K923" i="1"/>
  <c r="R923" i="1" s="1"/>
  <c r="K931" i="1"/>
  <c r="R931" i="1" s="1"/>
  <c r="K939" i="1"/>
  <c r="R939" i="1" s="1"/>
  <c r="K947" i="1"/>
  <c r="R947" i="1" s="1"/>
  <c r="K955" i="1"/>
  <c r="R955" i="1" s="1"/>
  <c r="K963" i="1"/>
  <c r="R963" i="1" s="1"/>
  <c r="K971" i="1"/>
  <c r="R971" i="1" s="1"/>
  <c r="K979" i="1"/>
  <c r="R979" i="1" s="1"/>
  <c r="K987" i="1"/>
  <c r="R987" i="1" s="1"/>
  <c r="K995" i="1"/>
  <c r="R995" i="1" s="1"/>
  <c r="K1003" i="1"/>
  <c r="R1003" i="1" s="1"/>
  <c r="K1011" i="1"/>
  <c r="R1011" i="1" s="1"/>
  <c r="K916" i="1"/>
  <c r="R916" i="1" s="1"/>
  <c r="K924" i="1"/>
  <c r="R924" i="1" s="1"/>
  <c r="K932" i="1"/>
  <c r="R932" i="1" s="1"/>
  <c r="K940" i="1"/>
  <c r="R940" i="1" s="1"/>
  <c r="K948" i="1"/>
  <c r="R948" i="1" s="1"/>
  <c r="K956" i="1"/>
  <c r="R956" i="1" s="1"/>
  <c r="K964" i="1"/>
  <c r="R964" i="1" s="1"/>
  <c r="K972" i="1"/>
  <c r="R972" i="1" s="1"/>
  <c r="K980" i="1"/>
  <c r="R980" i="1" s="1"/>
  <c r="K988" i="1"/>
  <c r="R988" i="1" s="1"/>
  <c r="K996" i="1"/>
  <c r="R996" i="1" s="1"/>
  <c r="K1004" i="1"/>
  <c r="R1004" i="1" s="1"/>
  <c r="K1012" i="1"/>
  <c r="R1012" i="1" s="1"/>
  <c r="K917" i="1"/>
  <c r="R917" i="1" s="1"/>
  <c r="K925" i="1"/>
  <c r="R925" i="1" s="1"/>
  <c r="K933" i="1"/>
  <c r="R933" i="1" s="1"/>
  <c r="K941" i="1"/>
  <c r="R941" i="1" s="1"/>
  <c r="K949" i="1"/>
  <c r="R949" i="1" s="1"/>
  <c r="K957" i="1"/>
  <c r="R957" i="1" s="1"/>
  <c r="K965" i="1"/>
  <c r="R965" i="1" s="1"/>
  <c r="K973" i="1"/>
  <c r="R973" i="1" s="1"/>
  <c r="K981" i="1"/>
  <c r="R981" i="1" s="1"/>
  <c r="K989" i="1"/>
  <c r="R989" i="1" s="1"/>
  <c r="K997" i="1"/>
  <c r="R997" i="1" s="1"/>
  <c r="K1005" i="1"/>
  <c r="R1005" i="1" s="1"/>
  <c r="K1013" i="1"/>
  <c r="R1013" i="1" s="1"/>
  <c r="K974" i="1"/>
  <c r="R974" i="1" s="1"/>
  <c r="K918" i="1"/>
  <c r="R918" i="1" s="1"/>
  <c r="K982" i="1"/>
  <c r="R982" i="1" s="1"/>
  <c r="K998" i="1"/>
  <c r="R998" i="1" s="1"/>
  <c r="K926" i="1"/>
  <c r="R926" i="1" s="1"/>
  <c r="K990" i="1"/>
  <c r="R990" i="1" s="1"/>
  <c r="K934" i="1"/>
  <c r="R934" i="1" s="1"/>
  <c r="K966" i="1"/>
  <c r="R966" i="1" s="1"/>
  <c r="K942" i="1"/>
  <c r="R942" i="1" s="1"/>
  <c r="K1006" i="1"/>
  <c r="R1006" i="1" s="1"/>
  <c r="K950" i="1"/>
  <c r="R950" i="1" s="1"/>
  <c r="K1014" i="1"/>
  <c r="R1014" i="1" s="1"/>
  <c r="K958" i="1"/>
  <c r="R958" i="1" s="1"/>
  <c r="K1436" i="1"/>
  <c r="R1436" i="1" s="1"/>
  <c r="K1444" i="1"/>
  <c r="R1444" i="1" s="1"/>
  <c r="K1452" i="1"/>
  <c r="R1452" i="1" s="1"/>
  <c r="K1460" i="1"/>
  <c r="R1460" i="1" s="1"/>
  <c r="K1468" i="1"/>
  <c r="R1468" i="1" s="1"/>
  <c r="K1476" i="1"/>
  <c r="R1476" i="1" s="1"/>
  <c r="K1484" i="1"/>
  <c r="R1484" i="1" s="1"/>
  <c r="K1492" i="1"/>
  <c r="R1492" i="1" s="1"/>
  <c r="K1500" i="1"/>
  <c r="R1500" i="1" s="1"/>
  <c r="K1508" i="1"/>
  <c r="R1508" i="1" s="1"/>
  <c r="K1437" i="1"/>
  <c r="R1437" i="1" s="1"/>
  <c r="K1445" i="1"/>
  <c r="R1445" i="1" s="1"/>
  <c r="K1453" i="1"/>
  <c r="R1453" i="1" s="1"/>
  <c r="K1461" i="1"/>
  <c r="R1461" i="1" s="1"/>
  <c r="K1469" i="1"/>
  <c r="R1469" i="1" s="1"/>
  <c r="K1477" i="1"/>
  <c r="R1477" i="1" s="1"/>
  <c r="K1485" i="1"/>
  <c r="R1485" i="1" s="1"/>
  <c r="K1493" i="1"/>
  <c r="R1493" i="1" s="1"/>
  <c r="K1501" i="1"/>
  <c r="R1501" i="1" s="1"/>
  <c r="K1509" i="1"/>
  <c r="R1509" i="1" s="1"/>
  <c r="K1438" i="1"/>
  <c r="R1438" i="1" s="1"/>
  <c r="K1446" i="1"/>
  <c r="R1446" i="1" s="1"/>
  <c r="K1454" i="1"/>
  <c r="R1454" i="1" s="1"/>
  <c r="K1462" i="1"/>
  <c r="R1462" i="1" s="1"/>
  <c r="K1470" i="1"/>
  <c r="R1470" i="1" s="1"/>
  <c r="K1478" i="1"/>
  <c r="R1478" i="1" s="1"/>
  <c r="K1486" i="1"/>
  <c r="R1486" i="1" s="1"/>
  <c r="K1494" i="1"/>
  <c r="R1494" i="1" s="1"/>
  <c r="K1502" i="1"/>
  <c r="R1502" i="1" s="1"/>
  <c r="K1510" i="1"/>
  <c r="R1510" i="1" s="1"/>
  <c r="K1439" i="1"/>
  <c r="R1439" i="1" s="1"/>
  <c r="K1447" i="1"/>
  <c r="R1447" i="1" s="1"/>
  <c r="K1455" i="1"/>
  <c r="R1455" i="1" s="1"/>
  <c r="K1463" i="1"/>
  <c r="R1463" i="1" s="1"/>
  <c r="K1471" i="1"/>
  <c r="R1471" i="1" s="1"/>
  <c r="K1479" i="1"/>
  <c r="R1479" i="1" s="1"/>
  <c r="K1487" i="1"/>
  <c r="R1487" i="1" s="1"/>
  <c r="K1495" i="1"/>
  <c r="R1495" i="1" s="1"/>
  <c r="K1440" i="1"/>
  <c r="R1440" i="1" s="1"/>
  <c r="K1448" i="1"/>
  <c r="R1448" i="1" s="1"/>
  <c r="K1456" i="1"/>
  <c r="R1456" i="1" s="1"/>
  <c r="K1464" i="1"/>
  <c r="R1464" i="1" s="1"/>
  <c r="K1472" i="1"/>
  <c r="R1472" i="1" s="1"/>
  <c r="K1480" i="1"/>
  <c r="R1480" i="1" s="1"/>
  <c r="K1488" i="1"/>
  <c r="R1488" i="1" s="1"/>
  <c r="K1496" i="1"/>
  <c r="R1496" i="1" s="1"/>
  <c r="K1504" i="1"/>
  <c r="R1504" i="1" s="1"/>
  <c r="K1512" i="1"/>
  <c r="R1512" i="1" s="1"/>
  <c r="K1433" i="1"/>
  <c r="R1433" i="1" s="1"/>
  <c r="K1441" i="1"/>
  <c r="R1441" i="1" s="1"/>
  <c r="K1449" i="1"/>
  <c r="R1449" i="1" s="1"/>
  <c r="K1457" i="1"/>
  <c r="R1457" i="1" s="1"/>
  <c r="K1465" i="1"/>
  <c r="R1465" i="1" s="1"/>
  <c r="K1473" i="1"/>
  <c r="R1473" i="1" s="1"/>
  <c r="K1481" i="1"/>
  <c r="R1481" i="1" s="1"/>
  <c r="K1489" i="1"/>
  <c r="R1489" i="1" s="1"/>
  <c r="K1497" i="1"/>
  <c r="R1497" i="1" s="1"/>
  <c r="K1505" i="1"/>
  <c r="R1505" i="1" s="1"/>
  <c r="K1513" i="1"/>
  <c r="R1513" i="1" s="1"/>
  <c r="K1434" i="1"/>
  <c r="R1434" i="1" s="1"/>
  <c r="K1442" i="1"/>
  <c r="R1442" i="1" s="1"/>
  <c r="K1450" i="1"/>
  <c r="R1450" i="1" s="1"/>
  <c r="K1458" i="1"/>
  <c r="R1458" i="1" s="1"/>
  <c r="K1466" i="1"/>
  <c r="R1466" i="1" s="1"/>
  <c r="K1474" i="1"/>
  <c r="R1474" i="1" s="1"/>
  <c r="K1482" i="1"/>
  <c r="R1482" i="1" s="1"/>
  <c r="K1490" i="1"/>
  <c r="R1490" i="1" s="1"/>
  <c r="K1498" i="1"/>
  <c r="R1498" i="1" s="1"/>
  <c r="K1506" i="1"/>
  <c r="R1506" i="1" s="1"/>
  <c r="K1432" i="1"/>
  <c r="R1432" i="1" s="1"/>
  <c r="K1435" i="1"/>
  <c r="R1435" i="1" s="1"/>
  <c r="K1499" i="1"/>
  <c r="R1499" i="1" s="1"/>
  <c r="K1443" i="1"/>
  <c r="R1443" i="1" s="1"/>
  <c r="K1503" i="1"/>
  <c r="R1503" i="1" s="1"/>
  <c r="K1451" i="1"/>
  <c r="R1451" i="1" s="1"/>
  <c r="K1507" i="1"/>
  <c r="R1507" i="1" s="1"/>
  <c r="K1459" i="1"/>
  <c r="R1459" i="1" s="1"/>
  <c r="K1511" i="1"/>
  <c r="R1511" i="1" s="1"/>
  <c r="K1467" i="1"/>
  <c r="R1467" i="1" s="1"/>
  <c r="K1475" i="1"/>
  <c r="R1475" i="1" s="1"/>
  <c r="K1483" i="1"/>
  <c r="R1483" i="1" s="1"/>
  <c r="K1491" i="1"/>
  <c r="R1491" i="1" s="1"/>
  <c r="K1870" i="1"/>
  <c r="R1870" i="1" s="1"/>
  <c r="K1878" i="1"/>
  <c r="R1878" i="1" s="1"/>
  <c r="K1886" i="1"/>
  <c r="R1886" i="1" s="1"/>
  <c r="K1894" i="1"/>
  <c r="R1894" i="1" s="1"/>
  <c r="K1902" i="1"/>
  <c r="R1902" i="1" s="1"/>
  <c r="K1910" i="1"/>
  <c r="R1910" i="1" s="1"/>
  <c r="K1918" i="1"/>
  <c r="R1918" i="1" s="1"/>
  <c r="K1926" i="1"/>
  <c r="R1926" i="1" s="1"/>
  <c r="K1871" i="1"/>
  <c r="R1871" i="1" s="1"/>
  <c r="K1879" i="1"/>
  <c r="R1879" i="1" s="1"/>
  <c r="K1887" i="1"/>
  <c r="R1887" i="1" s="1"/>
  <c r="K1895" i="1"/>
  <c r="R1895" i="1" s="1"/>
  <c r="K1903" i="1"/>
  <c r="R1903" i="1" s="1"/>
  <c r="K1911" i="1"/>
  <c r="R1911" i="1" s="1"/>
  <c r="K1919" i="1"/>
  <c r="R1919" i="1" s="1"/>
  <c r="K1927" i="1"/>
  <c r="R1927" i="1" s="1"/>
  <c r="K1872" i="1"/>
  <c r="R1872" i="1" s="1"/>
  <c r="K1880" i="1"/>
  <c r="R1880" i="1" s="1"/>
  <c r="K1888" i="1"/>
  <c r="R1888" i="1" s="1"/>
  <c r="K1896" i="1"/>
  <c r="R1896" i="1" s="1"/>
  <c r="K1904" i="1"/>
  <c r="R1904" i="1" s="1"/>
  <c r="K1912" i="1"/>
  <c r="R1912" i="1" s="1"/>
  <c r="K1920" i="1"/>
  <c r="R1920" i="1" s="1"/>
  <c r="K1928" i="1"/>
  <c r="R1928" i="1" s="1"/>
  <c r="K1873" i="1"/>
  <c r="R1873" i="1" s="1"/>
  <c r="K1881" i="1"/>
  <c r="R1881" i="1" s="1"/>
  <c r="K1889" i="1"/>
  <c r="R1889" i="1" s="1"/>
  <c r="K1897" i="1"/>
  <c r="R1897" i="1" s="1"/>
  <c r="K1905" i="1"/>
  <c r="R1905" i="1" s="1"/>
  <c r="K1913" i="1"/>
  <c r="R1913" i="1" s="1"/>
  <c r="K1921" i="1"/>
  <c r="R1921" i="1" s="1"/>
  <c r="K1867" i="1"/>
  <c r="R1867" i="1" s="1"/>
  <c r="K1874" i="1"/>
  <c r="R1874" i="1" s="1"/>
  <c r="K1882" i="1"/>
  <c r="R1882" i="1" s="1"/>
  <c r="K1890" i="1"/>
  <c r="R1890" i="1" s="1"/>
  <c r="K1898" i="1"/>
  <c r="R1898" i="1" s="1"/>
  <c r="K1906" i="1"/>
  <c r="R1906" i="1" s="1"/>
  <c r="K1914" i="1"/>
  <c r="R1914" i="1" s="1"/>
  <c r="K1922" i="1"/>
  <c r="R1922" i="1" s="1"/>
  <c r="K1875" i="1"/>
  <c r="R1875" i="1" s="1"/>
  <c r="K1883" i="1"/>
  <c r="R1883" i="1" s="1"/>
  <c r="K1891" i="1"/>
  <c r="R1891" i="1" s="1"/>
  <c r="K1899" i="1"/>
  <c r="R1899" i="1" s="1"/>
  <c r="K1907" i="1"/>
  <c r="R1907" i="1" s="1"/>
  <c r="K1915" i="1"/>
  <c r="R1915" i="1" s="1"/>
  <c r="K1923" i="1"/>
  <c r="R1923" i="1" s="1"/>
  <c r="K1868" i="1"/>
  <c r="R1868" i="1" s="1"/>
  <c r="K1876" i="1"/>
  <c r="R1876" i="1" s="1"/>
  <c r="K1884" i="1"/>
  <c r="R1884" i="1" s="1"/>
  <c r="K1892" i="1"/>
  <c r="R1892" i="1" s="1"/>
  <c r="K1900" i="1"/>
  <c r="R1900" i="1" s="1"/>
  <c r="K1908" i="1"/>
  <c r="R1908" i="1" s="1"/>
  <c r="K1916" i="1"/>
  <c r="R1916" i="1" s="1"/>
  <c r="K1924" i="1"/>
  <c r="R1924" i="1" s="1"/>
  <c r="K1893" i="1"/>
  <c r="R1893" i="1" s="1"/>
  <c r="K1901" i="1"/>
  <c r="R1901" i="1" s="1"/>
  <c r="K1909" i="1"/>
  <c r="R1909" i="1" s="1"/>
  <c r="K1917" i="1"/>
  <c r="R1917" i="1" s="1"/>
  <c r="K1925" i="1"/>
  <c r="R1925" i="1" s="1"/>
  <c r="K1869" i="1"/>
  <c r="R1869" i="1" s="1"/>
  <c r="K1885" i="1"/>
  <c r="R1885" i="1" s="1"/>
  <c r="K1877" i="1"/>
  <c r="R1877" i="1" s="1"/>
  <c r="K2366" i="1"/>
  <c r="R2366" i="1" s="1"/>
  <c r="K2374" i="1"/>
  <c r="R2374" i="1" s="1"/>
  <c r="K2382" i="1"/>
  <c r="R2382" i="1" s="1"/>
  <c r="K2390" i="1"/>
  <c r="R2390" i="1" s="1"/>
  <c r="K2398" i="1"/>
  <c r="R2398" i="1" s="1"/>
  <c r="K2406" i="1"/>
  <c r="R2406" i="1" s="1"/>
  <c r="K2367" i="1"/>
  <c r="R2367" i="1" s="1"/>
  <c r="K2375" i="1"/>
  <c r="R2375" i="1" s="1"/>
  <c r="K2383" i="1"/>
  <c r="R2383" i="1" s="1"/>
  <c r="K2391" i="1"/>
  <c r="R2391" i="1" s="1"/>
  <c r="K2399" i="1"/>
  <c r="R2399" i="1" s="1"/>
  <c r="K2407" i="1"/>
  <c r="R2407" i="1" s="1"/>
  <c r="K2368" i="1"/>
  <c r="R2368" i="1" s="1"/>
  <c r="K2376" i="1"/>
  <c r="R2376" i="1" s="1"/>
  <c r="K2384" i="1"/>
  <c r="R2384" i="1" s="1"/>
  <c r="K2392" i="1"/>
  <c r="R2392" i="1" s="1"/>
  <c r="K2400" i="1"/>
  <c r="R2400" i="1" s="1"/>
  <c r="K2408" i="1"/>
  <c r="R2408" i="1" s="1"/>
  <c r="K2369" i="1"/>
  <c r="R2369" i="1" s="1"/>
  <c r="K2377" i="1"/>
  <c r="R2377" i="1" s="1"/>
  <c r="K2385" i="1"/>
  <c r="R2385" i="1" s="1"/>
  <c r="K2393" i="1"/>
  <c r="R2393" i="1" s="1"/>
  <c r="K2401" i="1"/>
  <c r="R2401" i="1" s="1"/>
  <c r="K2363" i="1"/>
  <c r="R2363" i="1" s="1"/>
  <c r="K2370" i="1"/>
  <c r="R2370" i="1" s="1"/>
  <c r="K2378" i="1"/>
  <c r="R2378" i="1" s="1"/>
  <c r="K2386" i="1"/>
  <c r="R2386" i="1" s="1"/>
  <c r="K2394" i="1"/>
  <c r="R2394" i="1" s="1"/>
  <c r="K2402" i="1"/>
  <c r="R2402" i="1" s="1"/>
  <c r="K2371" i="1"/>
  <c r="R2371" i="1" s="1"/>
  <c r="K2379" i="1"/>
  <c r="R2379" i="1" s="1"/>
  <c r="K2387" i="1"/>
  <c r="R2387" i="1" s="1"/>
  <c r="K2395" i="1"/>
  <c r="R2395" i="1" s="1"/>
  <c r="K2403" i="1"/>
  <c r="R2403" i="1" s="1"/>
  <c r="K2364" i="1"/>
  <c r="R2364" i="1" s="1"/>
  <c r="K2372" i="1"/>
  <c r="R2372" i="1" s="1"/>
  <c r="K2380" i="1"/>
  <c r="R2380" i="1" s="1"/>
  <c r="K2388" i="1"/>
  <c r="R2388" i="1" s="1"/>
  <c r="K2396" i="1"/>
  <c r="R2396" i="1" s="1"/>
  <c r="K2404" i="1"/>
  <c r="R2404" i="1" s="1"/>
  <c r="K2405" i="1"/>
  <c r="R2405" i="1" s="1"/>
  <c r="K2365" i="1"/>
  <c r="R2365" i="1" s="1"/>
  <c r="K2373" i="1"/>
  <c r="R2373" i="1" s="1"/>
  <c r="K2381" i="1"/>
  <c r="R2381" i="1" s="1"/>
  <c r="K2389" i="1"/>
  <c r="R2389" i="1" s="1"/>
  <c r="K2397" i="1"/>
  <c r="R2397" i="1" s="1"/>
  <c r="K3051" i="1"/>
  <c r="R3051" i="1" s="1"/>
  <c r="K3059" i="1"/>
  <c r="R3059" i="1" s="1"/>
  <c r="K3067" i="1"/>
  <c r="R3067" i="1" s="1"/>
  <c r="K3075" i="1"/>
  <c r="R3075" i="1" s="1"/>
  <c r="K3083" i="1"/>
  <c r="R3083" i="1" s="1"/>
  <c r="K3091" i="1"/>
  <c r="R3091" i="1" s="1"/>
  <c r="K3099" i="1"/>
  <c r="R3099" i="1" s="1"/>
  <c r="K3052" i="1"/>
  <c r="R3052" i="1" s="1"/>
  <c r="K3060" i="1"/>
  <c r="R3060" i="1" s="1"/>
  <c r="K3068" i="1"/>
  <c r="R3068" i="1" s="1"/>
  <c r="K3076" i="1"/>
  <c r="R3076" i="1" s="1"/>
  <c r="K3084" i="1"/>
  <c r="R3084" i="1" s="1"/>
  <c r="K3092" i="1"/>
  <c r="R3092" i="1" s="1"/>
  <c r="K3100" i="1"/>
  <c r="R3100" i="1" s="1"/>
  <c r="K3053" i="1"/>
  <c r="R3053" i="1" s="1"/>
  <c r="K3061" i="1"/>
  <c r="R3061" i="1" s="1"/>
  <c r="K3069" i="1"/>
  <c r="R3069" i="1" s="1"/>
  <c r="K3077" i="1"/>
  <c r="R3077" i="1" s="1"/>
  <c r="K3085" i="1"/>
  <c r="R3085" i="1" s="1"/>
  <c r="K3093" i="1"/>
  <c r="R3093" i="1" s="1"/>
  <c r="K3101" i="1"/>
  <c r="R3101" i="1" s="1"/>
  <c r="K3054" i="1"/>
  <c r="R3054" i="1" s="1"/>
  <c r="K3062" i="1"/>
  <c r="R3062" i="1" s="1"/>
  <c r="K3070" i="1"/>
  <c r="R3070" i="1" s="1"/>
  <c r="K3078" i="1"/>
  <c r="R3078" i="1" s="1"/>
  <c r="K3086" i="1"/>
  <c r="R3086" i="1" s="1"/>
  <c r="K3094" i="1"/>
  <c r="R3094" i="1" s="1"/>
  <c r="K3102" i="1"/>
  <c r="R3102" i="1" s="1"/>
  <c r="K3055" i="1"/>
  <c r="R3055" i="1" s="1"/>
  <c r="K3063" i="1"/>
  <c r="R3063" i="1" s="1"/>
  <c r="K3071" i="1"/>
  <c r="R3071" i="1" s="1"/>
  <c r="K3079" i="1"/>
  <c r="R3079" i="1" s="1"/>
  <c r="K3087" i="1"/>
  <c r="R3087" i="1" s="1"/>
  <c r="K3095" i="1"/>
  <c r="R3095" i="1" s="1"/>
  <c r="K3103" i="1"/>
  <c r="R3103" i="1" s="1"/>
  <c r="K3056" i="1"/>
  <c r="R3056" i="1" s="1"/>
  <c r="K3064" i="1"/>
  <c r="R3064" i="1" s="1"/>
  <c r="K3072" i="1"/>
  <c r="R3072" i="1" s="1"/>
  <c r="K3080" i="1"/>
  <c r="R3080" i="1" s="1"/>
  <c r="K3088" i="1"/>
  <c r="R3088" i="1" s="1"/>
  <c r="K3096" i="1"/>
  <c r="R3096" i="1" s="1"/>
  <c r="K3104" i="1"/>
  <c r="R3104" i="1" s="1"/>
  <c r="K3057" i="1"/>
  <c r="R3057" i="1" s="1"/>
  <c r="K3065" i="1"/>
  <c r="R3065" i="1" s="1"/>
  <c r="K3073" i="1"/>
  <c r="R3073" i="1" s="1"/>
  <c r="K3081" i="1"/>
  <c r="R3081" i="1" s="1"/>
  <c r="K3089" i="1"/>
  <c r="R3089" i="1" s="1"/>
  <c r="K3097" i="1"/>
  <c r="R3097" i="1" s="1"/>
  <c r="K3050" i="1"/>
  <c r="R3050" i="1" s="1"/>
  <c r="K3066" i="1"/>
  <c r="R3066" i="1" s="1"/>
  <c r="K3074" i="1"/>
  <c r="R3074" i="1" s="1"/>
  <c r="K3082" i="1"/>
  <c r="R3082" i="1" s="1"/>
  <c r="K3090" i="1"/>
  <c r="R3090" i="1" s="1"/>
  <c r="K3098" i="1"/>
  <c r="R3098" i="1" s="1"/>
  <c r="K3058" i="1"/>
  <c r="R3058" i="1" s="1"/>
  <c r="K78" i="1"/>
  <c r="R78" i="1" s="1"/>
  <c r="K86" i="1"/>
  <c r="R86" i="1" s="1"/>
  <c r="K94" i="1"/>
  <c r="R94" i="1" s="1"/>
  <c r="K102" i="1"/>
  <c r="R102" i="1" s="1"/>
  <c r="K101" i="1"/>
  <c r="R101" i="1" s="1"/>
  <c r="K79" i="1"/>
  <c r="R79" i="1" s="1"/>
  <c r="K87" i="1"/>
  <c r="R87" i="1" s="1"/>
  <c r="K95" i="1"/>
  <c r="R95" i="1" s="1"/>
  <c r="K103" i="1"/>
  <c r="R103" i="1" s="1"/>
  <c r="K80" i="1"/>
  <c r="R80" i="1" s="1"/>
  <c r="K88" i="1"/>
  <c r="R88" i="1" s="1"/>
  <c r="K96" i="1"/>
  <c r="R96" i="1" s="1"/>
  <c r="K72" i="1"/>
  <c r="R72" i="1" s="1"/>
  <c r="K97" i="1"/>
  <c r="R97" i="1" s="1"/>
  <c r="K77" i="1"/>
  <c r="R77" i="1" s="1"/>
  <c r="K73" i="1"/>
  <c r="R73" i="1" s="1"/>
  <c r="K81" i="1"/>
  <c r="R81" i="1" s="1"/>
  <c r="K89" i="1"/>
  <c r="R89" i="1" s="1"/>
  <c r="K74" i="1"/>
  <c r="R74" i="1" s="1"/>
  <c r="K82" i="1"/>
  <c r="R82" i="1" s="1"/>
  <c r="K90" i="1"/>
  <c r="R90" i="1" s="1"/>
  <c r="K98" i="1"/>
  <c r="R98" i="1" s="1"/>
  <c r="K91" i="1"/>
  <c r="R91" i="1" s="1"/>
  <c r="K75" i="1"/>
  <c r="R75" i="1" s="1"/>
  <c r="K83" i="1"/>
  <c r="R83" i="1" s="1"/>
  <c r="K99" i="1"/>
  <c r="R99" i="1" s="1"/>
  <c r="K93" i="1"/>
  <c r="R93" i="1" s="1"/>
  <c r="K76" i="1"/>
  <c r="R76" i="1" s="1"/>
  <c r="K84" i="1"/>
  <c r="R84" i="1" s="1"/>
  <c r="K92" i="1"/>
  <c r="R92" i="1" s="1"/>
  <c r="K100" i="1"/>
  <c r="R100" i="1" s="1"/>
  <c r="K85" i="1"/>
  <c r="R85" i="1" s="1"/>
  <c r="K338" i="1"/>
  <c r="R338" i="1" s="1"/>
  <c r="K346" i="1"/>
  <c r="R346" i="1" s="1"/>
  <c r="K354" i="1"/>
  <c r="R354" i="1" s="1"/>
  <c r="K362" i="1"/>
  <c r="R362" i="1" s="1"/>
  <c r="K370" i="1"/>
  <c r="R370" i="1" s="1"/>
  <c r="K378" i="1"/>
  <c r="R378" i="1" s="1"/>
  <c r="K386" i="1"/>
  <c r="R386" i="1" s="1"/>
  <c r="K394" i="1"/>
  <c r="R394" i="1" s="1"/>
  <c r="K402" i="1"/>
  <c r="R402" i="1" s="1"/>
  <c r="K339" i="1"/>
  <c r="R339" i="1" s="1"/>
  <c r="K347" i="1"/>
  <c r="R347" i="1" s="1"/>
  <c r="K355" i="1"/>
  <c r="R355" i="1" s="1"/>
  <c r="K363" i="1"/>
  <c r="R363" i="1" s="1"/>
  <c r="K371" i="1"/>
  <c r="R371" i="1" s="1"/>
  <c r="K379" i="1"/>
  <c r="R379" i="1" s="1"/>
  <c r="K387" i="1"/>
  <c r="R387" i="1" s="1"/>
  <c r="K395" i="1"/>
  <c r="R395" i="1" s="1"/>
  <c r="K336" i="1"/>
  <c r="R336" i="1" s="1"/>
  <c r="K357" i="1"/>
  <c r="R357" i="1" s="1"/>
  <c r="K373" i="1"/>
  <c r="R373" i="1" s="1"/>
  <c r="K397" i="1"/>
  <c r="R397" i="1" s="1"/>
  <c r="K340" i="1"/>
  <c r="R340" i="1" s="1"/>
  <c r="K348" i="1"/>
  <c r="R348" i="1" s="1"/>
  <c r="K356" i="1"/>
  <c r="R356" i="1" s="1"/>
  <c r="K364" i="1"/>
  <c r="R364" i="1" s="1"/>
  <c r="K372" i="1"/>
  <c r="R372" i="1" s="1"/>
  <c r="K380" i="1"/>
  <c r="R380" i="1" s="1"/>
  <c r="K388" i="1"/>
  <c r="R388" i="1" s="1"/>
  <c r="K396" i="1"/>
  <c r="R396" i="1" s="1"/>
  <c r="K349" i="1"/>
  <c r="R349" i="1" s="1"/>
  <c r="K365" i="1"/>
  <c r="R365" i="1" s="1"/>
  <c r="K389" i="1"/>
  <c r="R389" i="1" s="1"/>
  <c r="K341" i="1"/>
  <c r="R341" i="1" s="1"/>
  <c r="K381" i="1"/>
  <c r="R381" i="1" s="1"/>
  <c r="K342" i="1"/>
  <c r="R342" i="1" s="1"/>
  <c r="K350" i="1"/>
  <c r="R350" i="1" s="1"/>
  <c r="K358" i="1"/>
  <c r="R358" i="1" s="1"/>
  <c r="K366" i="1"/>
  <c r="R366" i="1" s="1"/>
  <c r="K374" i="1"/>
  <c r="R374" i="1" s="1"/>
  <c r="K382" i="1"/>
  <c r="R382" i="1" s="1"/>
  <c r="K390" i="1"/>
  <c r="R390" i="1" s="1"/>
  <c r="K398" i="1"/>
  <c r="R398" i="1" s="1"/>
  <c r="K343" i="1"/>
  <c r="R343" i="1" s="1"/>
  <c r="K351" i="1"/>
  <c r="R351" i="1" s="1"/>
  <c r="K359" i="1"/>
  <c r="R359" i="1" s="1"/>
  <c r="K367" i="1"/>
  <c r="R367" i="1" s="1"/>
  <c r="K375" i="1"/>
  <c r="R375" i="1" s="1"/>
  <c r="K383" i="1"/>
  <c r="R383" i="1" s="1"/>
  <c r="K391" i="1"/>
  <c r="R391" i="1" s="1"/>
  <c r="K399" i="1"/>
  <c r="R399" i="1" s="1"/>
  <c r="K344" i="1"/>
  <c r="R344" i="1" s="1"/>
  <c r="K352" i="1"/>
  <c r="R352" i="1" s="1"/>
  <c r="K360" i="1"/>
  <c r="R360" i="1" s="1"/>
  <c r="K368" i="1"/>
  <c r="R368" i="1" s="1"/>
  <c r="K376" i="1"/>
  <c r="R376" i="1" s="1"/>
  <c r="K384" i="1"/>
  <c r="R384" i="1" s="1"/>
  <c r="K392" i="1"/>
  <c r="R392" i="1" s="1"/>
  <c r="K400" i="1"/>
  <c r="R400" i="1" s="1"/>
  <c r="K377" i="1"/>
  <c r="R377" i="1" s="1"/>
  <c r="K393" i="1"/>
  <c r="R393" i="1" s="1"/>
  <c r="K385" i="1"/>
  <c r="R385" i="1" s="1"/>
  <c r="K361" i="1"/>
  <c r="R361" i="1" s="1"/>
  <c r="K337" i="1"/>
  <c r="R337" i="1" s="1"/>
  <c r="K401" i="1"/>
  <c r="R401" i="1" s="1"/>
  <c r="K345" i="1"/>
  <c r="R345" i="1" s="1"/>
  <c r="K369" i="1"/>
  <c r="R369" i="1" s="1"/>
  <c r="K353" i="1"/>
  <c r="R353" i="1" s="1"/>
  <c r="K1025" i="1"/>
  <c r="R1025" i="1" s="1"/>
  <c r="K1033" i="1"/>
  <c r="R1033" i="1" s="1"/>
  <c r="K1041" i="1"/>
  <c r="R1041" i="1" s="1"/>
  <c r="K1049" i="1"/>
  <c r="R1049" i="1" s="1"/>
  <c r="K1057" i="1"/>
  <c r="R1057" i="1" s="1"/>
  <c r="K1065" i="1"/>
  <c r="R1065" i="1" s="1"/>
  <c r="K1073" i="1"/>
  <c r="R1073" i="1" s="1"/>
  <c r="K1081" i="1"/>
  <c r="R1081" i="1" s="1"/>
  <c r="K1089" i="1"/>
  <c r="R1089" i="1" s="1"/>
  <c r="K1097" i="1"/>
  <c r="R1097" i="1" s="1"/>
  <c r="K1105" i="1"/>
  <c r="R1105" i="1" s="1"/>
  <c r="K1113" i="1"/>
  <c r="R1113" i="1" s="1"/>
  <c r="K1121" i="1"/>
  <c r="R1121" i="1" s="1"/>
  <c r="K1129" i="1"/>
  <c r="R1129" i="1" s="1"/>
  <c r="K1017" i="1"/>
  <c r="R1017" i="1" s="1"/>
  <c r="K1018" i="1"/>
  <c r="R1018" i="1" s="1"/>
  <c r="K1026" i="1"/>
  <c r="R1026" i="1" s="1"/>
  <c r="K1034" i="1"/>
  <c r="R1034" i="1" s="1"/>
  <c r="K1042" i="1"/>
  <c r="R1042" i="1" s="1"/>
  <c r="K1050" i="1"/>
  <c r="R1050" i="1" s="1"/>
  <c r="K1058" i="1"/>
  <c r="R1058" i="1" s="1"/>
  <c r="K1066" i="1"/>
  <c r="R1066" i="1" s="1"/>
  <c r="K1074" i="1"/>
  <c r="R1074" i="1" s="1"/>
  <c r="K1082" i="1"/>
  <c r="R1082" i="1" s="1"/>
  <c r="K1090" i="1"/>
  <c r="R1090" i="1" s="1"/>
  <c r="K1098" i="1"/>
  <c r="R1098" i="1" s="1"/>
  <c r="K1106" i="1"/>
  <c r="R1106" i="1" s="1"/>
  <c r="K1114" i="1"/>
  <c r="R1114" i="1" s="1"/>
  <c r="K1122" i="1"/>
  <c r="R1122" i="1" s="1"/>
  <c r="K1130" i="1"/>
  <c r="R1130" i="1" s="1"/>
  <c r="K1024" i="1"/>
  <c r="R1024" i="1" s="1"/>
  <c r="K1064" i="1"/>
  <c r="R1064" i="1" s="1"/>
  <c r="K1019" i="1"/>
  <c r="R1019" i="1" s="1"/>
  <c r="K1027" i="1"/>
  <c r="R1027" i="1" s="1"/>
  <c r="K1035" i="1"/>
  <c r="R1035" i="1" s="1"/>
  <c r="K1043" i="1"/>
  <c r="R1043" i="1" s="1"/>
  <c r="K1051" i="1"/>
  <c r="R1051" i="1" s="1"/>
  <c r="K1059" i="1"/>
  <c r="R1059" i="1" s="1"/>
  <c r="K1067" i="1"/>
  <c r="R1067" i="1" s="1"/>
  <c r="K1075" i="1"/>
  <c r="R1075" i="1" s="1"/>
  <c r="K1083" i="1"/>
  <c r="R1083" i="1" s="1"/>
  <c r="K1091" i="1"/>
  <c r="R1091" i="1" s="1"/>
  <c r="K1099" i="1"/>
  <c r="R1099" i="1" s="1"/>
  <c r="K1107" i="1"/>
  <c r="R1107" i="1" s="1"/>
  <c r="K1115" i="1"/>
  <c r="R1115" i="1" s="1"/>
  <c r="K1123" i="1"/>
  <c r="R1123" i="1" s="1"/>
  <c r="K1131" i="1"/>
  <c r="R1131" i="1" s="1"/>
  <c r="K1020" i="1"/>
  <c r="R1020" i="1" s="1"/>
  <c r="K1028" i="1"/>
  <c r="R1028" i="1" s="1"/>
  <c r="K1036" i="1"/>
  <c r="R1036" i="1" s="1"/>
  <c r="K1044" i="1"/>
  <c r="R1044" i="1" s="1"/>
  <c r="K1052" i="1"/>
  <c r="R1052" i="1" s="1"/>
  <c r="K1060" i="1"/>
  <c r="R1060" i="1" s="1"/>
  <c r="K1068" i="1"/>
  <c r="R1068" i="1" s="1"/>
  <c r="K1076" i="1"/>
  <c r="R1076" i="1" s="1"/>
  <c r="K1084" i="1"/>
  <c r="R1084" i="1" s="1"/>
  <c r="K1092" i="1"/>
  <c r="R1092" i="1" s="1"/>
  <c r="K1100" i="1"/>
  <c r="R1100" i="1" s="1"/>
  <c r="K1108" i="1"/>
  <c r="R1108" i="1" s="1"/>
  <c r="K1116" i="1"/>
  <c r="R1116" i="1" s="1"/>
  <c r="K1124" i="1"/>
  <c r="R1124" i="1" s="1"/>
  <c r="K1132" i="1"/>
  <c r="R1132" i="1" s="1"/>
  <c r="K1021" i="1"/>
  <c r="R1021" i="1" s="1"/>
  <c r="K1029" i="1"/>
  <c r="R1029" i="1" s="1"/>
  <c r="K1037" i="1"/>
  <c r="R1037" i="1" s="1"/>
  <c r="K1045" i="1"/>
  <c r="R1045" i="1" s="1"/>
  <c r="K1053" i="1"/>
  <c r="R1053" i="1" s="1"/>
  <c r="K1061" i="1"/>
  <c r="R1061" i="1" s="1"/>
  <c r="K1069" i="1"/>
  <c r="R1069" i="1" s="1"/>
  <c r="K1077" i="1"/>
  <c r="R1077" i="1" s="1"/>
  <c r="K1085" i="1"/>
  <c r="R1085" i="1" s="1"/>
  <c r="K1093" i="1"/>
  <c r="R1093" i="1" s="1"/>
  <c r="K1101" i="1"/>
  <c r="R1101" i="1" s="1"/>
  <c r="K1109" i="1"/>
  <c r="R1109" i="1" s="1"/>
  <c r="K1117" i="1"/>
  <c r="R1117" i="1" s="1"/>
  <c r="K1125" i="1"/>
  <c r="R1125" i="1" s="1"/>
  <c r="K1133" i="1"/>
  <c r="R1133" i="1" s="1"/>
  <c r="K1040" i="1"/>
  <c r="R1040" i="1" s="1"/>
  <c r="K1022" i="1"/>
  <c r="R1022" i="1" s="1"/>
  <c r="K1030" i="1"/>
  <c r="R1030" i="1" s="1"/>
  <c r="K1038" i="1"/>
  <c r="R1038" i="1" s="1"/>
  <c r="K1046" i="1"/>
  <c r="R1046" i="1" s="1"/>
  <c r="K1054" i="1"/>
  <c r="R1054" i="1" s="1"/>
  <c r="K1062" i="1"/>
  <c r="R1062" i="1" s="1"/>
  <c r="K1070" i="1"/>
  <c r="R1070" i="1" s="1"/>
  <c r="K1078" i="1"/>
  <c r="R1078" i="1" s="1"/>
  <c r="K1086" i="1"/>
  <c r="R1086" i="1" s="1"/>
  <c r="K1094" i="1"/>
  <c r="R1094" i="1" s="1"/>
  <c r="K1102" i="1"/>
  <c r="R1102" i="1" s="1"/>
  <c r="K1110" i="1"/>
  <c r="R1110" i="1" s="1"/>
  <c r="K1118" i="1"/>
  <c r="R1118" i="1" s="1"/>
  <c r="K1126" i="1"/>
  <c r="R1126" i="1" s="1"/>
  <c r="K1134" i="1"/>
  <c r="R1134" i="1" s="1"/>
  <c r="K1048" i="1"/>
  <c r="R1048" i="1" s="1"/>
  <c r="K1023" i="1"/>
  <c r="R1023" i="1" s="1"/>
  <c r="K1031" i="1"/>
  <c r="R1031" i="1" s="1"/>
  <c r="K1039" i="1"/>
  <c r="R1039" i="1" s="1"/>
  <c r="K1047" i="1"/>
  <c r="R1047" i="1" s="1"/>
  <c r="K1055" i="1"/>
  <c r="R1055" i="1" s="1"/>
  <c r="K1063" i="1"/>
  <c r="R1063" i="1" s="1"/>
  <c r="K1071" i="1"/>
  <c r="R1071" i="1" s="1"/>
  <c r="K1079" i="1"/>
  <c r="R1079" i="1" s="1"/>
  <c r="K1087" i="1"/>
  <c r="R1087" i="1" s="1"/>
  <c r="K1095" i="1"/>
  <c r="R1095" i="1" s="1"/>
  <c r="K1103" i="1"/>
  <c r="R1103" i="1" s="1"/>
  <c r="K1111" i="1"/>
  <c r="R1111" i="1" s="1"/>
  <c r="K1119" i="1"/>
  <c r="R1119" i="1" s="1"/>
  <c r="K1127" i="1"/>
  <c r="R1127" i="1" s="1"/>
  <c r="K1135" i="1"/>
  <c r="R1135" i="1" s="1"/>
  <c r="K1032" i="1"/>
  <c r="R1032" i="1" s="1"/>
  <c r="K1056" i="1"/>
  <c r="R1056" i="1" s="1"/>
  <c r="K1072" i="1"/>
  <c r="R1072" i="1" s="1"/>
  <c r="K1136" i="1"/>
  <c r="R1136" i="1" s="1"/>
  <c r="K1080" i="1"/>
  <c r="R1080" i="1" s="1"/>
  <c r="K1096" i="1"/>
  <c r="R1096" i="1" s="1"/>
  <c r="K1088" i="1"/>
  <c r="R1088" i="1" s="1"/>
  <c r="K1104" i="1"/>
  <c r="R1104" i="1" s="1"/>
  <c r="K1112" i="1"/>
  <c r="R1112" i="1" s="1"/>
  <c r="K1128" i="1"/>
  <c r="R1128" i="1" s="1"/>
  <c r="K1120" i="1"/>
  <c r="R1120" i="1" s="1"/>
  <c r="K1522" i="1"/>
  <c r="R1522" i="1" s="1"/>
  <c r="K1530" i="1"/>
  <c r="R1530" i="1" s="1"/>
  <c r="K1538" i="1"/>
  <c r="R1538" i="1" s="1"/>
  <c r="K1546" i="1"/>
  <c r="R1546" i="1" s="1"/>
  <c r="K1554" i="1"/>
  <c r="R1554" i="1" s="1"/>
  <c r="K1562" i="1"/>
  <c r="R1562" i="1" s="1"/>
  <c r="K1570" i="1"/>
  <c r="R1570" i="1" s="1"/>
  <c r="K1578" i="1"/>
  <c r="R1578" i="1" s="1"/>
  <c r="K1586" i="1"/>
  <c r="R1586" i="1" s="1"/>
  <c r="K1594" i="1"/>
  <c r="R1594" i="1" s="1"/>
  <c r="K1602" i="1"/>
  <c r="R1602" i="1" s="1"/>
  <c r="K1610" i="1"/>
  <c r="R1610" i="1" s="1"/>
  <c r="K1618" i="1"/>
  <c r="R1618" i="1" s="1"/>
  <c r="K1626" i="1"/>
  <c r="R1626" i="1" s="1"/>
  <c r="K1523" i="1"/>
  <c r="R1523" i="1" s="1"/>
  <c r="K1531" i="1"/>
  <c r="R1531" i="1" s="1"/>
  <c r="K1539" i="1"/>
  <c r="R1539" i="1" s="1"/>
  <c r="K1547" i="1"/>
  <c r="R1547" i="1" s="1"/>
  <c r="K1555" i="1"/>
  <c r="R1555" i="1" s="1"/>
  <c r="K1563" i="1"/>
  <c r="R1563" i="1" s="1"/>
  <c r="K1571" i="1"/>
  <c r="R1571" i="1" s="1"/>
  <c r="K1579" i="1"/>
  <c r="R1579" i="1" s="1"/>
  <c r="K1587" i="1"/>
  <c r="R1587" i="1" s="1"/>
  <c r="K1595" i="1"/>
  <c r="R1595" i="1" s="1"/>
  <c r="K1603" i="1"/>
  <c r="R1603" i="1" s="1"/>
  <c r="K1611" i="1"/>
  <c r="R1611" i="1" s="1"/>
  <c r="K1619" i="1"/>
  <c r="R1619" i="1" s="1"/>
  <c r="K1627" i="1"/>
  <c r="R1627" i="1" s="1"/>
  <c r="K1516" i="1"/>
  <c r="R1516" i="1" s="1"/>
  <c r="K1524" i="1"/>
  <c r="R1524" i="1" s="1"/>
  <c r="K1532" i="1"/>
  <c r="R1532" i="1" s="1"/>
  <c r="K1540" i="1"/>
  <c r="R1540" i="1" s="1"/>
  <c r="K1548" i="1"/>
  <c r="R1548" i="1" s="1"/>
  <c r="K1556" i="1"/>
  <c r="R1556" i="1" s="1"/>
  <c r="K1564" i="1"/>
  <c r="R1564" i="1" s="1"/>
  <c r="K1572" i="1"/>
  <c r="R1572" i="1" s="1"/>
  <c r="K1580" i="1"/>
  <c r="R1580" i="1" s="1"/>
  <c r="K1588" i="1"/>
  <c r="R1588" i="1" s="1"/>
  <c r="K1596" i="1"/>
  <c r="R1596" i="1" s="1"/>
  <c r="K1604" i="1"/>
  <c r="R1604" i="1" s="1"/>
  <c r="K1612" i="1"/>
  <c r="R1612" i="1" s="1"/>
  <c r="K1620" i="1"/>
  <c r="R1620" i="1" s="1"/>
  <c r="K1628" i="1"/>
  <c r="R1628" i="1" s="1"/>
  <c r="K1517" i="1"/>
  <c r="R1517" i="1" s="1"/>
  <c r="K1525" i="1"/>
  <c r="R1525" i="1" s="1"/>
  <c r="K1533" i="1"/>
  <c r="R1533" i="1" s="1"/>
  <c r="K1541" i="1"/>
  <c r="R1541" i="1" s="1"/>
  <c r="K1549" i="1"/>
  <c r="R1549" i="1" s="1"/>
  <c r="K1557" i="1"/>
  <c r="R1557" i="1" s="1"/>
  <c r="K1565" i="1"/>
  <c r="R1565" i="1" s="1"/>
  <c r="K1573" i="1"/>
  <c r="R1573" i="1" s="1"/>
  <c r="K1581" i="1"/>
  <c r="R1581" i="1" s="1"/>
  <c r="K1589" i="1"/>
  <c r="R1589" i="1" s="1"/>
  <c r="K1597" i="1"/>
  <c r="R1597" i="1" s="1"/>
  <c r="K1605" i="1"/>
  <c r="R1605" i="1" s="1"/>
  <c r="K1613" i="1"/>
  <c r="R1613" i="1" s="1"/>
  <c r="K1621" i="1"/>
  <c r="R1621" i="1" s="1"/>
  <c r="K1629" i="1"/>
  <c r="R1629" i="1" s="1"/>
  <c r="K1518" i="1"/>
  <c r="R1518" i="1" s="1"/>
  <c r="K1526" i="1"/>
  <c r="R1526" i="1" s="1"/>
  <c r="K1534" i="1"/>
  <c r="R1534" i="1" s="1"/>
  <c r="K1542" i="1"/>
  <c r="R1542" i="1" s="1"/>
  <c r="K1550" i="1"/>
  <c r="R1550" i="1" s="1"/>
  <c r="K1558" i="1"/>
  <c r="R1558" i="1" s="1"/>
  <c r="K1566" i="1"/>
  <c r="R1566" i="1" s="1"/>
  <c r="K1574" i="1"/>
  <c r="R1574" i="1" s="1"/>
  <c r="K1582" i="1"/>
  <c r="R1582" i="1" s="1"/>
  <c r="K1590" i="1"/>
  <c r="R1590" i="1" s="1"/>
  <c r="K1598" i="1"/>
  <c r="R1598" i="1" s="1"/>
  <c r="K1606" i="1"/>
  <c r="R1606" i="1" s="1"/>
  <c r="K1614" i="1"/>
  <c r="R1614" i="1" s="1"/>
  <c r="K1622" i="1"/>
  <c r="R1622" i="1" s="1"/>
  <c r="K1515" i="1"/>
  <c r="R1515" i="1" s="1"/>
  <c r="K1519" i="1"/>
  <c r="R1519" i="1" s="1"/>
  <c r="K1527" i="1"/>
  <c r="R1527" i="1" s="1"/>
  <c r="K1535" i="1"/>
  <c r="R1535" i="1" s="1"/>
  <c r="K1543" i="1"/>
  <c r="R1543" i="1" s="1"/>
  <c r="K1551" i="1"/>
  <c r="R1551" i="1" s="1"/>
  <c r="K1559" i="1"/>
  <c r="R1559" i="1" s="1"/>
  <c r="K1567" i="1"/>
  <c r="R1567" i="1" s="1"/>
  <c r="K1575" i="1"/>
  <c r="R1575" i="1" s="1"/>
  <c r="K1583" i="1"/>
  <c r="R1583" i="1" s="1"/>
  <c r="K1591" i="1"/>
  <c r="R1591" i="1" s="1"/>
  <c r="K1599" i="1"/>
  <c r="R1599" i="1" s="1"/>
  <c r="K1607" i="1"/>
  <c r="R1607" i="1" s="1"/>
  <c r="K1615" i="1"/>
  <c r="R1615" i="1" s="1"/>
  <c r="K1623" i="1"/>
  <c r="R1623" i="1" s="1"/>
  <c r="K1520" i="1"/>
  <c r="R1520" i="1" s="1"/>
  <c r="K1528" i="1"/>
  <c r="R1528" i="1" s="1"/>
  <c r="K1536" i="1"/>
  <c r="R1536" i="1" s="1"/>
  <c r="K1544" i="1"/>
  <c r="R1544" i="1" s="1"/>
  <c r="K1552" i="1"/>
  <c r="R1552" i="1" s="1"/>
  <c r="K1560" i="1"/>
  <c r="R1560" i="1" s="1"/>
  <c r="K1568" i="1"/>
  <c r="R1568" i="1" s="1"/>
  <c r="K1576" i="1"/>
  <c r="R1576" i="1" s="1"/>
  <c r="K1584" i="1"/>
  <c r="R1584" i="1" s="1"/>
  <c r="K1592" i="1"/>
  <c r="R1592" i="1" s="1"/>
  <c r="K1600" i="1"/>
  <c r="R1600" i="1" s="1"/>
  <c r="K1608" i="1"/>
  <c r="R1608" i="1" s="1"/>
  <c r="K1616" i="1"/>
  <c r="R1616" i="1" s="1"/>
  <c r="K1624" i="1"/>
  <c r="R1624" i="1" s="1"/>
  <c r="K1569" i="1"/>
  <c r="R1569" i="1" s="1"/>
  <c r="K1577" i="1"/>
  <c r="R1577" i="1" s="1"/>
  <c r="K1521" i="1"/>
  <c r="R1521" i="1" s="1"/>
  <c r="K1585" i="1"/>
  <c r="R1585" i="1" s="1"/>
  <c r="K1529" i="1"/>
  <c r="R1529" i="1" s="1"/>
  <c r="K1593" i="1"/>
  <c r="R1593" i="1" s="1"/>
  <c r="K1537" i="1"/>
  <c r="R1537" i="1" s="1"/>
  <c r="K1601" i="1"/>
  <c r="R1601" i="1" s="1"/>
  <c r="K1625" i="1"/>
  <c r="R1625" i="1" s="1"/>
  <c r="K1545" i="1"/>
  <c r="R1545" i="1" s="1"/>
  <c r="K1609" i="1"/>
  <c r="R1609" i="1" s="1"/>
  <c r="K1561" i="1"/>
  <c r="R1561" i="1" s="1"/>
  <c r="K1553" i="1"/>
  <c r="R1553" i="1" s="1"/>
  <c r="K1617" i="1"/>
  <c r="R1617" i="1" s="1"/>
  <c r="K1937" i="1"/>
  <c r="R1937" i="1" s="1"/>
  <c r="K1945" i="1"/>
  <c r="R1945" i="1" s="1"/>
  <c r="K1953" i="1"/>
  <c r="R1953" i="1" s="1"/>
  <c r="K1961" i="1"/>
  <c r="R1961" i="1" s="1"/>
  <c r="K1969" i="1"/>
  <c r="R1969" i="1" s="1"/>
  <c r="K1977" i="1"/>
  <c r="R1977" i="1" s="1"/>
  <c r="K1985" i="1"/>
  <c r="R1985" i="1" s="1"/>
  <c r="K1993" i="1"/>
  <c r="R1993" i="1" s="1"/>
  <c r="K2001" i="1"/>
  <c r="R2001" i="1" s="1"/>
  <c r="K2009" i="1"/>
  <c r="R2009" i="1" s="1"/>
  <c r="K2017" i="1"/>
  <c r="R2017" i="1" s="1"/>
  <c r="K2025" i="1"/>
  <c r="R2025" i="1" s="1"/>
  <c r="K1938" i="1"/>
  <c r="R1938" i="1" s="1"/>
  <c r="K1946" i="1"/>
  <c r="R1946" i="1" s="1"/>
  <c r="K1954" i="1"/>
  <c r="R1954" i="1" s="1"/>
  <c r="K1962" i="1"/>
  <c r="R1962" i="1" s="1"/>
  <c r="K1970" i="1"/>
  <c r="R1970" i="1" s="1"/>
  <c r="K1978" i="1"/>
  <c r="R1978" i="1" s="1"/>
  <c r="K1986" i="1"/>
  <c r="R1986" i="1" s="1"/>
  <c r="K1994" i="1"/>
  <c r="R1994" i="1" s="1"/>
  <c r="K2002" i="1"/>
  <c r="R2002" i="1" s="1"/>
  <c r="K2010" i="1"/>
  <c r="R2010" i="1" s="1"/>
  <c r="K2018" i="1"/>
  <c r="R2018" i="1" s="1"/>
  <c r="K2026" i="1"/>
  <c r="R2026" i="1" s="1"/>
  <c r="K1931" i="1"/>
  <c r="R1931" i="1" s="1"/>
  <c r="K1939" i="1"/>
  <c r="R1939" i="1" s="1"/>
  <c r="K1947" i="1"/>
  <c r="R1947" i="1" s="1"/>
  <c r="K1955" i="1"/>
  <c r="R1955" i="1" s="1"/>
  <c r="K1963" i="1"/>
  <c r="R1963" i="1" s="1"/>
  <c r="K1971" i="1"/>
  <c r="R1971" i="1" s="1"/>
  <c r="K1979" i="1"/>
  <c r="R1979" i="1" s="1"/>
  <c r="K1987" i="1"/>
  <c r="R1987" i="1" s="1"/>
  <c r="K1995" i="1"/>
  <c r="R1995" i="1" s="1"/>
  <c r="K2003" i="1"/>
  <c r="R2003" i="1" s="1"/>
  <c r="K2011" i="1"/>
  <c r="R2011" i="1" s="1"/>
  <c r="K2019" i="1"/>
  <c r="R2019" i="1" s="1"/>
  <c r="K2027" i="1"/>
  <c r="R2027" i="1" s="1"/>
  <c r="K1932" i="1"/>
  <c r="R1932" i="1" s="1"/>
  <c r="K1940" i="1"/>
  <c r="R1940" i="1" s="1"/>
  <c r="K1948" i="1"/>
  <c r="R1948" i="1" s="1"/>
  <c r="K1956" i="1"/>
  <c r="R1956" i="1" s="1"/>
  <c r="K1964" i="1"/>
  <c r="R1964" i="1" s="1"/>
  <c r="K1972" i="1"/>
  <c r="R1972" i="1" s="1"/>
  <c r="K1980" i="1"/>
  <c r="R1980" i="1" s="1"/>
  <c r="K1988" i="1"/>
  <c r="R1988" i="1" s="1"/>
  <c r="K1996" i="1"/>
  <c r="R1996" i="1" s="1"/>
  <c r="K2004" i="1"/>
  <c r="R2004" i="1" s="1"/>
  <c r="K2012" i="1"/>
  <c r="R2012" i="1" s="1"/>
  <c r="K2020" i="1"/>
  <c r="R2020" i="1" s="1"/>
  <c r="K2028" i="1"/>
  <c r="R2028" i="1" s="1"/>
  <c r="K1933" i="1"/>
  <c r="R1933" i="1" s="1"/>
  <c r="K1941" i="1"/>
  <c r="R1941" i="1" s="1"/>
  <c r="K1949" i="1"/>
  <c r="R1949" i="1" s="1"/>
  <c r="K1957" i="1"/>
  <c r="R1957" i="1" s="1"/>
  <c r="K1965" i="1"/>
  <c r="R1965" i="1" s="1"/>
  <c r="K1973" i="1"/>
  <c r="R1973" i="1" s="1"/>
  <c r="K1981" i="1"/>
  <c r="R1981" i="1" s="1"/>
  <c r="K1989" i="1"/>
  <c r="R1989" i="1" s="1"/>
  <c r="K1997" i="1"/>
  <c r="R1997" i="1" s="1"/>
  <c r="K2005" i="1"/>
  <c r="R2005" i="1" s="1"/>
  <c r="K2013" i="1"/>
  <c r="R2013" i="1" s="1"/>
  <c r="K2021" i="1"/>
  <c r="R2021" i="1" s="1"/>
  <c r="K2029" i="1"/>
  <c r="R2029" i="1" s="1"/>
  <c r="K1934" i="1"/>
  <c r="R1934" i="1" s="1"/>
  <c r="K1942" i="1"/>
  <c r="R1942" i="1" s="1"/>
  <c r="K1950" i="1"/>
  <c r="R1950" i="1" s="1"/>
  <c r="K1958" i="1"/>
  <c r="R1958" i="1" s="1"/>
  <c r="K1966" i="1"/>
  <c r="R1966" i="1" s="1"/>
  <c r="K1974" i="1"/>
  <c r="R1974" i="1" s="1"/>
  <c r="K1982" i="1"/>
  <c r="R1982" i="1" s="1"/>
  <c r="K1990" i="1"/>
  <c r="R1990" i="1" s="1"/>
  <c r="K1998" i="1"/>
  <c r="R1998" i="1" s="1"/>
  <c r="K2006" i="1"/>
  <c r="R2006" i="1" s="1"/>
  <c r="K2014" i="1"/>
  <c r="R2014" i="1" s="1"/>
  <c r="K2022" i="1"/>
  <c r="R2022" i="1" s="1"/>
  <c r="K1930" i="1"/>
  <c r="R1930" i="1" s="1"/>
  <c r="K1935" i="1"/>
  <c r="R1935" i="1" s="1"/>
  <c r="K1943" i="1"/>
  <c r="R1943" i="1" s="1"/>
  <c r="K1951" i="1"/>
  <c r="R1951" i="1" s="1"/>
  <c r="K1959" i="1"/>
  <c r="R1959" i="1" s="1"/>
  <c r="K1967" i="1"/>
  <c r="R1967" i="1" s="1"/>
  <c r="K1975" i="1"/>
  <c r="R1975" i="1" s="1"/>
  <c r="K1983" i="1"/>
  <c r="R1983" i="1" s="1"/>
  <c r="K1991" i="1"/>
  <c r="R1991" i="1" s="1"/>
  <c r="K1999" i="1"/>
  <c r="R1999" i="1" s="1"/>
  <c r="K2007" i="1"/>
  <c r="R2007" i="1" s="1"/>
  <c r="K2015" i="1"/>
  <c r="R2015" i="1" s="1"/>
  <c r="K2023" i="1"/>
  <c r="R2023" i="1" s="1"/>
  <c r="K1992" i="1"/>
  <c r="R1992" i="1" s="1"/>
  <c r="K1936" i="1"/>
  <c r="R1936" i="1" s="1"/>
  <c r="K2000" i="1"/>
  <c r="R2000" i="1" s="1"/>
  <c r="K1944" i="1"/>
  <c r="R1944" i="1" s="1"/>
  <c r="K2008" i="1"/>
  <c r="R2008" i="1" s="1"/>
  <c r="K1952" i="1"/>
  <c r="R1952" i="1" s="1"/>
  <c r="K2016" i="1"/>
  <c r="R2016" i="1" s="1"/>
  <c r="K1960" i="1"/>
  <c r="R1960" i="1" s="1"/>
  <c r="K2024" i="1"/>
  <c r="R2024" i="1" s="1"/>
  <c r="K1984" i="1"/>
  <c r="R1984" i="1" s="1"/>
  <c r="K1968" i="1"/>
  <c r="R1968" i="1" s="1"/>
  <c r="K1976" i="1"/>
  <c r="R1976" i="1" s="1"/>
  <c r="K2415" i="1"/>
  <c r="R2415" i="1" s="1"/>
  <c r="K2423" i="1"/>
  <c r="R2423" i="1" s="1"/>
  <c r="K2431" i="1"/>
  <c r="R2431" i="1" s="1"/>
  <c r="K2439" i="1"/>
  <c r="R2439" i="1" s="1"/>
  <c r="K2447" i="1"/>
  <c r="R2447" i="1" s="1"/>
  <c r="K2455" i="1"/>
  <c r="R2455" i="1" s="1"/>
  <c r="K2463" i="1"/>
  <c r="R2463" i="1" s="1"/>
  <c r="K2471" i="1"/>
  <c r="R2471" i="1" s="1"/>
  <c r="K2416" i="1"/>
  <c r="R2416" i="1" s="1"/>
  <c r="K2424" i="1"/>
  <c r="R2424" i="1" s="1"/>
  <c r="K2432" i="1"/>
  <c r="R2432" i="1" s="1"/>
  <c r="K2440" i="1"/>
  <c r="R2440" i="1" s="1"/>
  <c r="K2448" i="1"/>
  <c r="R2448" i="1" s="1"/>
  <c r="K2456" i="1"/>
  <c r="R2456" i="1" s="1"/>
  <c r="K2464" i="1"/>
  <c r="R2464" i="1" s="1"/>
  <c r="K2472" i="1"/>
  <c r="R2472" i="1" s="1"/>
  <c r="K2417" i="1"/>
  <c r="R2417" i="1" s="1"/>
  <c r="K2425" i="1"/>
  <c r="R2425" i="1" s="1"/>
  <c r="K2433" i="1"/>
  <c r="R2433" i="1" s="1"/>
  <c r="K2441" i="1"/>
  <c r="R2441" i="1" s="1"/>
  <c r="K2449" i="1"/>
  <c r="R2449" i="1" s="1"/>
  <c r="K2457" i="1"/>
  <c r="R2457" i="1" s="1"/>
  <c r="K2465" i="1"/>
  <c r="R2465" i="1" s="1"/>
  <c r="K2473" i="1"/>
  <c r="R2473" i="1" s="1"/>
  <c r="K2418" i="1"/>
  <c r="R2418" i="1" s="1"/>
  <c r="K2426" i="1"/>
  <c r="R2426" i="1" s="1"/>
  <c r="K2434" i="1"/>
  <c r="R2434" i="1" s="1"/>
  <c r="K2442" i="1"/>
  <c r="R2442" i="1" s="1"/>
  <c r="K2450" i="1"/>
  <c r="R2450" i="1" s="1"/>
  <c r="K2458" i="1"/>
  <c r="R2458" i="1" s="1"/>
  <c r="K2466" i="1"/>
  <c r="R2466" i="1" s="1"/>
  <c r="K2474" i="1"/>
  <c r="R2474" i="1" s="1"/>
  <c r="K2411" i="1"/>
  <c r="R2411" i="1" s="1"/>
  <c r="K2419" i="1"/>
  <c r="R2419" i="1" s="1"/>
  <c r="K2427" i="1"/>
  <c r="R2427" i="1" s="1"/>
  <c r="K2435" i="1"/>
  <c r="R2435" i="1" s="1"/>
  <c r="K2443" i="1"/>
  <c r="R2443" i="1" s="1"/>
  <c r="K2451" i="1"/>
  <c r="R2451" i="1" s="1"/>
  <c r="K2459" i="1"/>
  <c r="R2459" i="1" s="1"/>
  <c r="K2467" i="1"/>
  <c r="R2467" i="1" s="1"/>
  <c r="K2475" i="1"/>
  <c r="R2475" i="1" s="1"/>
  <c r="K2412" i="1"/>
  <c r="R2412" i="1" s="1"/>
  <c r="K2420" i="1"/>
  <c r="R2420" i="1" s="1"/>
  <c r="K2428" i="1"/>
  <c r="R2428" i="1" s="1"/>
  <c r="K2436" i="1"/>
  <c r="R2436" i="1" s="1"/>
  <c r="K2444" i="1"/>
  <c r="R2444" i="1" s="1"/>
  <c r="K2452" i="1"/>
  <c r="R2452" i="1" s="1"/>
  <c r="K2460" i="1"/>
  <c r="R2460" i="1" s="1"/>
  <c r="K2468" i="1"/>
  <c r="R2468" i="1" s="1"/>
  <c r="K2410" i="1"/>
  <c r="R2410" i="1" s="1"/>
  <c r="K2413" i="1"/>
  <c r="R2413" i="1" s="1"/>
  <c r="K2421" i="1"/>
  <c r="R2421" i="1" s="1"/>
  <c r="K2429" i="1"/>
  <c r="R2429" i="1" s="1"/>
  <c r="K2437" i="1"/>
  <c r="R2437" i="1" s="1"/>
  <c r="K2445" i="1"/>
  <c r="R2445" i="1" s="1"/>
  <c r="K2453" i="1"/>
  <c r="R2453" i="1" s="1"/>
  <c r="K2461" i="1"/>
  <c r="R2461" i="1" s="1"/>
  <c r="K2469" i="1"/>
  <c r="R2469" i="1" s="1"/>
  <c r="K2462" i="1"/>
  <c r="R2462" i="1" s="1"/>
  <c r="K2470" i="1"/>
  <c r="R2470" i="1" s="1"/>
  <c r="K2414" i="1"/>
  <c r="R2414" i="1" s="1"/>
  <c r="K2454" i="1"/>
  <c r="R2454" i="1" s="1"/>
  <c r="K2422" i="1"/>
  <c r="R2422" i="1" s="1"/>
  <c r="K2430" i="1"/>
  <c r="R2430" i="1" s="1"/>
  <c r="K2438" i="1"/>
  <c r="R2438" i="1" s="1"/>
  <c r="K2446" i="1"/>
  <c r="R2446" i="1" s="1"/>
  <c r="K3107" i="1"/>
  <c r="R3107" i="1" s="1"/>
  <c r="K3115" i="1"/>
  <c r="R3115" i="1" s="1"/>
  <c r="K3123" i="1"/>
  <c r="R3123" i="1" s="1"/>
  <c r="K3131" i="1"/>
  <c r="R3131" i="1" s="1"/>
  <c r="K3139" i="1"/>
  <c r="R3139" i="1" s="1"/>
  <c r="K3147" i="1"/>
  <c r="R3147" i="1" s="1"/>
  <c r="K3155" i="1"/>
  <c r="R3155" i="1" s="1"/>
  <c r="K3163" i="1"/>
  <c r="R3163" i="1" s="1"/>
  <c r="K3171" i="1"/>
  <c r="R3171" i="1" s="1"/>
  <c r="K3108" i="1"/>
  <c r="R3108" i="1" s="1"/>
  <c r="K3116" i="1"/>
  <c r="R3116" i="1" s="1"/>
  <c r="K3124" i="1"/>
  <c r="R3124" i="1" s="1"/>
  <c r="K3132" i="1"/>
  <c r="R3132" i="1" s="1"/>
  <c r="K3140" i="1"/>
  <c r="R3140" i="1" s="1"/>
  <c r="K3148" i="1"/>
  <c r="R3148" i="1" s="1"/>
  <c r="K3156" i="1"/>
  <c r="R3156" i="1" s="1"/>
  <c r="K3164" i="1"/>
  <c r="R3164" i="1" s="1"/>
  <c r="K3172" i="1"/>
  <c r="R3172" i="1" s="1"/>
  <c r="K3109" i="1"/>
  <c r="R3109" i="1" s="1"/>
  <c r="K3117" i="1"/>
  <c r="R3117" i="1" s="1"/>
  <c r="K3125" i="1"/>
  <c r="R3125" i="1" s="1"/>
  <c r="K3133" i="1"/>
  <c r="R3133" i="1" s="1"/>
  <c r="K3141" i="1"/>
  <c r="R3141" i="1" s="1"/>
  <c r="K3149" i="1"/>
  <c r="R3149" i="1" s="1"/>
  <c r="K3157" i="1"/>
  <c r="R3157" i="1" s="1"/>
  <c r="K3165" i="1"/>
  <c r="R3165" i="1" s="1"/>
  <c r="K3173" i="1"/>
  <c r="R3173" i="1" s="1"/>
  <c r="K3110" i="1"/>
  <c r="R3110" i="1" s="1"/>
  <c r="K3118" i="1"/>
  <c r="R3118" i="1" s="1"/>
  <c r="K3126" i="1"/>
  <c r="R3126" i="1" s="1"/>
  <c r="K3134" i="1"/>
  <c r="R3134" i="1" s="1"/>
  <c r="K3142" i="1"/>
  <c r="R3142" i="1" s="1"/>
  <c r="K3150" i="1"/>
  <c r="R3150" i="1" s="1"/>
  <c r="K3158" i="1"/>
  <c r="R3158" i="1" s="1"/>
  <c r="K3166" i="1"/>
  <c r="R3166" i="1" s="1"/>
  <c r="K3174" i="1"/>
  <c r="R3174" i="1" s="1"/>
  <c r="K3111" i="1"/>
  <c r="R3111" i="1" s="1"/>
  <c r="K3119" i="1"/>
  <c r="R3119" i="1" s="1"/>
  <c r="K3127" i="1"/>
  <c r="R3127" i="1" s="1"/>
  <c r="K3135" i="1"/>
  <c r="R3135" i="1" s="1"/>
  <c r="K3143" i="1"/>
  <c r="R3143" i="1" s="1"/>
  <c r="K3151" i="1"/>
  <c r="R3151" i="1" s="1"/>
  <c r="K3159" i="1"/>
  <c r="R3159" i="1" s="1"/>
  <c r="K3167" i="1"/>
  <c r="R3167" i="1" s="1"/>
  <c r="K3175" i="1"/>
  <c r="R3175" i="1" s="1"/>
  <c r="K3112" i="1"/>
  <c r="R3112" i="1" s="1"/>
  <c r="K3120" i="1"/>
  <c r="R3120" i="1" s="1"/>
  <c r="K3128" i="1"/>
  <c r="R3128" i="1" s="1"/>
  <c r="K3136" i="1"/>
  <c r="R3136" i="1" s="1"/>
  <c r="K3144" i="1"/>
  <c r="R3144" i="1" s="1"/>
  <c r="K3152" i="1"/>
  <c r="R3152" i="1" s="1"/>
  <c r="K3160" i="1"/>
  <c r="R3160" i="1" s="1"/>
  <c r="K3168" i="1"/>
  <c r="R3168" i="1" s="1"/>
  <c r="K3176" i="1"/>
  <c r="R3176" i="1" s="1"/>
  <c r="K3113" i="1"/>
  <c r="R3113" i="1" s="1"/>
  <c r="K3121" i="1"/>
  <c r="R3121" i="1" s="1"/>
  <c r="K3129" i="1"/>
  <c r="R3129" i="1" s="1"/>
  <c r="K3137" i="1"/>
  <c r="R3137" i="1" s="1"/>
  <c r="K3145" i="1"/>
  <c r="R3145" i="1" s="1"/>
  <c r="K3153" i="1"/>
  <c r="R3153" i="1" s="1"/>
  <c r="K3161" i="1"/>
  <c r="R3161" i="1" s="1"/>
  <c r="K3169" i="1"/>
  <c r="R3169" i="1" s="1"/>
  <c r="K3177" i="1"/>
  <c r="R3177" i="1" s="1"/>
  <c r="K3130" i="1"/>
  <c r="R3130" i="1" s="1"/>
  <c r="K3138" i="1"/>
  <c r="R3138" i="1" s="1"/>
  <c r="K3146" i="1"/>
  <c r="R3146" i="1" s="1"/>
  <c r="K3154" i="1"/>
  <c r="R3154" i="1" s="1"/>
  <c r="K3162" i="1"/>
  <c r="R3162" i="1" s="1"/>
  <c r="K3170" i="1"/>
  <c r="R3170" i="1" s="1"/>
  <c r="K3114" i="1"/>
  <c r="R3114" i="1" s="1"/>
  <c r="K3106" i="1"/>
  <c r="R3106" i="1" s="1"/>
  <c r="K3122" i="1"/>
  <c r="R3122" i="1" s="1"/>
  <c r="K405" i="1"/>
  <c r="R405" i="1" s="1"/>
  <c r="K413" i="1"/>
  <c r="R413" i="1" s="1"/>
  <c r="K421" i="1"/>
  <c r="R421" i="1" s="1"/>
  <c r="K429" i="1"/>
  <c r="R429" i="1" s="1"/>
  <c r="K437" i="1"/>
  <c r="R437" i="1" s="1"/>
  <c r="K445" i="1"/>
  <c r="R445" i="1" s="1"/>
  <c r="K453" i="1"/>
  <c r="R453" i="1" s="1"/>
  <c r="K461" i="1"/>
  <c r="R461" i="1" s="1"/>
  <c r="K469" i="1"/>
  <c r="R469" i="1" s="1"/>
  <c r="K477" i="1"/>
  <c r="R477" i="1" s="1"/>
  <c r="K485" i="1"/>
  <c r="R485" i="1" s="1"/>
  <c r="K493" i="1"/>
  <c r="R493" i="1" s="1"/>
  <c r="K501" i="1"/>
  <c r="R501" i="1" s="1"/>
  <c r="K509" i="1"/>
  <c r="R509" i="1" s="1"/>
  <c r="K517" i="1"/>
  <c r="R517" i="1" s="1"/>
  <c r="K525" i="1"/>
  <c r="R525" i="1" s="1"/>
  <c r="K533" i="1"/>
  <c r="R533" i="1" s="1"/>
  <c r="K541" i="1"/>
  <c r="R541" i="1" s="1"/>
  <c r="K549" i="1"/>
  <c r="R549" i="1" s="1"/>
  <c r="K557" i="1"/>
  <c r="R557" i="1" s="1"/>
  <c r="K406" i="1"/>
  <c r="R406" i="1" s="1"/>
  <c r="K414" i="1"/>
  <c r="R414" i="1" s="1"/>
  <c r="K422" i="1"/>
  <c r="R422" i="1" s="1"/>
  <c r="K430" i="1"/>
  <c r="R430" i="1" s="1"/>
  <c r="K438" i="1"/>
  <c r="R438" i="1" s="1"/>
  <c r="K446" i="1"/>
  <c r="R446" i="1" s="1"/>
  <c r="K454" i="1"/>
  <c r="R454" i="1" s="1"/>
  <c r="K462" i="1"/>
  <c r="R462" i="1" s="1"/>
  <c r="K470" i="1"/>
  <c r="R470" i="1" s="1"/>
  <c r="K478" i="1"/>
  <c r="R478" i="1" s="1"/>
  <c r="K486" i="1"/>
  <c r="R486" i="1" s="1"/>
  <c r="K494" i="1"/>
  <c r="R494" i="1" s="1"/>
  <c r="K502" i="1"/>
  <c r="R502" i="1" s="1"/>
  <c r="K510" i="1"/>
  <c r="R510" i="1" s="1"/>
  <c r="K518" i="1"/>
  <c r="R518" i="1" s="1"/>
  <c r="K526" i="1"/>
  <c r="R526" i="1" s="1"/>
  <c r="K534" i="1"/>
  <c r="R534" i="1" s="1"/>
  <c r="K542" i="1"/>
  <c r="R542" i="1" s="1"/>
  <c r="K550" i="1"/>
  <c r="R550" i="1" s="1"/>
  <c r="K558" i="1"/>
  <c r="R558" i="1" s="1"/>
  <c r="K407" i="1"/>
  <c r="R407" i="1" s="1"/>
  <c r="K415" i="1"/>
  <c r="R415" i="1" s="1"/>
  <c r="K423" i="1"/>
  <c r="R423" i="1" s="1"/>
  <c r="K431" i="1"/>
  <c r="R431" i="1" s="1"/>
  <c r="K439" i="1"/>
  <c r="R439" i="1" s="1"/>
  <c r="K447" i="1"/>
  <c r="R447" i="1" s="1"/>
  <c r="K455" i="1"/>
  <c r="R455" i="1" s="1"/>
  <c r="K463" i="1"/>
  <c r="R463" i="1" s="1"/>
  <c r="K471" i="1"/>
  <c r="R471" i="1" s="1"/>
  <c r="K479" i="1"/>
  <c r="R479" i="1" s="1"/>
  <c r="K487" i="1"/>
  <c r="R487" i="1" s="1"/>
  <c r="K495" i="1"/>
  <c r="R495" i="1" s="1"/>
  <c r="K503" i="1"/>
  <c r="R503" i="1" s="1"/>
  <c r="K511" i="1"/>
  <c r="R511" i="1" s="1"/>
  <c r="K519" i="1"/>
  <c r="R519" i="1" s="1"/>
  <c r="K527" i="1"/>
  <c r="R527" i="1" s="1"/>
  <c r="K535" i="1"/>
  <c r="R535" i="1" s="1"/>
  <c r="K543" i="1"/>
  <c r="R543" i="1" s="1"/>
  <c r="K551" i="1"/>
  <c r="R551" i="1" s="1"/>
  <c r="K559" i="1"/>
  <c r="R559" i="1" s="1"/>
  <c r="K408" i="1"/>
  <c r="R408" i="1" s="1"/>
  <c r="K416" i="1"/>
  <c r="R416" i="1" s="1"/>
  <c r="K424" i="1"/>
  <c r="R424" i="1" s="1"/>
  <c r="K432" i="1"/>
  <c r="R432" i="1" s="1"/>
  <c r="K440" i="1"/>
  <c r="R440" i="1" s="1"/>
  <c r="K448" i="1"/>
  <c r="R448" i="1" s="1"/>
  <c r="K456" i="1"/>
  <c r="R456" i="1" s="1"/>
  <c r="K464" i="1"/>
  <c r="R464" i="1" s="1"/>
  <c r="K472" i="1"/>
  <c r="R472" i="1" s="1"/>
  <c r="K480" i="1"/>
  <c r="R480" i="1" s="1"/>
  <c r="K488" i="1"/>
  <c r="R488" i="1" s="1"/>
  <c r="K496" i="1"/>
  <c r="R496" i="1" s="1"/>
  <c r="K504" i="1"/>
  <c r="R504" i="1" s="1"/>
  <c r="K512" i="1"/>
  <c r="R512" i="1" s="1"/>
  <c r="K520" i="1"/>
  <c r="R520" i="1" s="1"/>
  <c r="K528" i="1"/>
  <c r="R528" i="1" s="1"/>
  <c r="K536" i="1"/>
  <c r="R536" i="1" s="1"/>
  <c r="K544" i="1"/>
  <c r="R544" i="1" s="1"/>
  <c r="K552" i="1"/>
  <c r="R552" i="1" s="1"/>
  <c r="K560" i="1"/>
  <c r="R560" i="1" s="1"/>
  <c r="K409" i="1"/>
  <c r="R409" i="1" s="1"/>
  <c r="K417" i="1"/>
  <c r="R417" i="1" s="1"/>
  <c r="K425" i="1"/>
  <c r="R425" i="1" s="1"/>
  <c r="K433" i="1"/>
  <c r="R433" i="1" s="1"/>
  <c r="K441" i="1"/>
  <c r="R441" i="1" s="1"/>
  <c r="K449" i="1"/>
  <c r="R449" i="1" s="1"/>
  <c r="K457" i="1"/>
  <c r="R457" i="1" s="1"/>
  <c r="K465" i="1"/>
  <c r="R465" i="1" s="1"/>
  <c r="K473" i="1"/>
  <c r="R473" i="1" s="1"/>
  <c r="K481" i="1"/>
  <c r="R481" i="1" s="1"/>
  <c r="K489" i="1"/>
  <c r="R489" i="1" s="1"/>
  <c r="K497" i="1"/>
  <c r="R497" i="1" s="1"/>
  <c r="K505" i="1"/>
  <c r="R505" i="1" s="1"/>
  <c r="K513" i="1"/>
  <c r="R513" i="1" s="1"/>
  <c r="K521" i="1"/>
  <c r="R521" i="1" s="1"/>
  <c r="K529" i="1"/>
  <c r="R529" i="1" s="1"/>
  <c r="K537" i="1"/>
  <c r="R537" i="1" s="1"/>
  <c r="K545" i="1"/>
  <c r="R545" i="1" s="1"/>
  <c r="K553" i="1"/>
  <c r="R553" i="1" s="1"/>
  <c r="K561" i="1"/>
  <c r="R561" i="1" s="1"/>
  <c r="K410" i="1"/>
  <c r="R410" i="1" s="1"/>
  <c r="K418" i="1"/>
  <c r="R418" i="1" s="1"/>
  <c r="K426" i="1"/>
  <c r="R426" i="1" s="1"/>
  <c r="K434" i="1"/>
  <c r="R434" i="1" s="1"/>
  <c r="K442" i="1"/>
  <c r="R442" i="1" s="1"/>
  <c r="K450" i="1"/>
  <c r="R450" i="1" s="1"/>
  <c r="K458" i="1"/>
  <c r="R458" i="1" s="1"/>
  <c r="K466" i="1"/>
  <c r="R466" i="1" s="1"/>
  <c r="K474" i="1"/>
  <c r="R474" i="1" s="1"/>
  <c r="K482" i="1"/>
  <c r="R482" i="1" s="1"/>
  <c r="K490" i="1"/>
  <c r="R490" i="1" s="1"/>
  <c r="K498" i="1"/>
  <c r="R498" i="1" s="1"/>
  <c r="K506" i="1"/>
  <c r="R506" i="1" s="1"/>
  <c r="K514" i="1"/>
  <c r="R514" i="1" s="1"/>
  <c r="K522" i="1"/>
  <c r="R522" i="1" s="1"/>
  <c r="K530" i="1"/>
  <c r="R530" i="1" s="1"/>
  <c r="K538" i="1"/>
  <c r="R538" i="1" s="1"/>
  <c r="K546" i="1"/>
  <c r="R546" i="1" s="1"/>
  <c r="K554" i="1"/>
  <c r="R554" i="1" s="1"/>
  <c r="K562" i="1"/>
  <c r="R562" i="1" s="1"/>
  <c r="K411" i="1"/>
  <c r="R411" i="1" s="1"/>
  <c r="K419" i="1"/>
  <c r="R419" i="1" s="1"/>
  <c r="K427" i="1"/>
  <c r="R427" i="1" s="1"/>
  <c r="K435" i="1"/>
  <c r="R435" i="1" s="1"/>
  <c r="K443" i="1"/>
  <c r="R443" i="1" s="1"/>
  <c r="K451" i="1"/>
  <c r="R451" i="1" s="1"/>
  <c r="K459" i="1"/>
  <c r="R459" i="1" s="1"/>
  <c r="K467" i="1"/>
  <c r="R467" i="1" s="1"/>
  <c r="K475" i="1"/>
  <c r="R475" i="1" s="1"/>
  <c r="K483" i="1"/>
  <c r="R483" i="1" s="1"/>
  <c r="K491" i="1"/>
  <c r="R491" i="1" s="1"/>
  <c r="K499" i="1"/>
  <c r="R499" i="1" s="1"/>
  <c r="K507" i="1"/>
  <c r="R507" i="1" s="1"/>
  <c r="K515" i="1"/>
  <c r="R515" i="1" s="1"/>
  <c r="K523" i="1"/>
  <c r="R523" i="1" s="1"/>
  <c r="K531" i="1"/>
  <c r="R531" i="1" s="1"/>
  <c r="K539" i="1"/>
  <c r="R539" i="1" s="1"/>
  <c r="K547" i="1"/>
  <c r="R547" i="1" s="1"/>
  <c r="K555" i="1"/>
  <c r="R555" i="1" s="1"/>
  <c r="K404" i="1"/>
  <c r="R404" i="1" s="1"/>
  <c r="K532" i="1"/>
  <c r="R532" i="1" s="1"/>
  <c r="K412" i="1"/>
  <c r="R412" i="1" s="1"/>
  <c r="K476" i="1"/>
  <c r="R476" i="1" s="1"/>
  <c r="K540" i="1"/>
  <c r="R540" i="1" s="1"/>
  <c r="K492" i="1"/>
  <c r="R492" i="1" s="1"/>
  <c r="K460" i="1"/>
  <c r="R460" i="1" s="1"/>
  <c r="K468" i="1"/>
  <c r="R468" i="1" s="1"/>
  <c r="K420" i="1"/>
  <c r="R420" i="1" s="1"/>
  <c r="K484" i="1"/>
  <c r="R484" i="1" s="1"/>
  <c r="K548" i="1"/>
  <c r="R548" i="1" s="1"/>
  <c r="K556" i="1"/>
  <c r="R556" i="1" s="1"/>
  <c r="K516" i="1"/>
  <c r="R516" i="1" s="1"/>
  <c r="K428" i="1"/>
  <c r="R428" i="1" s="1"/>
  <c r="K436" i="1"/>
  <c r="R436" i="1" s="1"/>
  <c r="K500" i="1"/>
  <c r="R500" i="1" s="1"/>
  <c r="K452" i="1"/>
  <c r="R452" i="1" s="1"/>
  <c r="K444" i="1"/>
  <c r="R444" i="1" s="1"/>
  <c r="K508" i="1"/>
  <c r="R508" i="1" s="1"/>
  <c r="K524" i="1"/>
  <c r="R524" i="1" s="1"/>
  <c r="K1146" i="1"/>
  <c r="R1146" i="1" s="1"/>
  <c r="K1154" i="1"/>
  <c r="R1154" i="1" s="1"/>
  <c r="K1162" i="1"/>
  <c r="R1162" i="1" s="1"/>
  <c r="K1170" i="1"/>
  <c r="R1170" i="1" s="1"/>
  <c r="K1178" i="1"/>
  <c r="R1178" i="1" s="1"/>
  <c r="K1186" i="1"/>
  <c r="R1186" i="1" s="1"/>
  <c r="K1194" i="1"/>
  <c r="R1194" i="1" s="1"/>
  <c r="K1138" i="1"/>
  <c r="R1138" i="1" s="1"/>
  <c r="K1177" i="1"/>
  <c r="R1177" i="1" s="1"/>
  <c r="K1139" i="1"/>
  <c r="R1139" i="1" s="1"/>
  <c r="K1147" i="1"/>
  <c r="R1147" i="1" s="1"/>
  <c r="K1155" i="1"/>
  <c r="R1155" i="1" s="1"/>
  <c r="K1163" i="1"/>
  <c r="R1163" i="1" s="1"/>
  <c r="K1171" i="1"/>
  <c r="R1171" i="1" s="1"/>
  <c r="K1179" i="1"/>
  <c r="R1179" i="1" s="1"/>
  <c r="K1187" i="1"/>
  <c r="R1187" i="1" s="1"/>
  <c r="K1195" i="1"/>
  <c r="R1195" i="1" s="1"/>
  <c r="K1140" i="1"/>
  <c r="R1140" i="1" s="1"/>
  <c r="K1148" i="1"/>
  <c r="R1148" i="1" s="1"/>
  <c r="K1156" i="1"/>
  <c r="R1156" i="1" s="1"/>
  <c r="K1164" i="1"/>
  <c r="R1164" i="1" s="1"/>
  <c r="K1172" i="1"/>
  <c r="R1172" i="1" s="1"/>
  <c r="K1180" i="1"/>
  <c r="R1180" i="1" s="1"/>
  <c r="K1188" i="1"/>
  <c r="R1188" i="1" s="1"/>
  <c r="K1196" i="1"/>
  <c r="R1196" i="1" s="1"/>
  <c r="K1153" i="1"/>
  <c r="R1153" i="1" s="1"/>
  <c r="K1141" i="1"/>
  <c r="R1141" i="1" s="1"/>
  <c r="K1149" i="1"/>
  <c r="R1149" i="1" s="1"/>
  <c r="K1157" i="1"/>
  <c r="R1157" i="1" s="1"/>
  <c r="K1165" i="1"/>
  <c r="R1165" i="1" s="1"/>
  <c r="K1173" i="1"/>
  <c r="R1173" i="1" s="1"/>
  <c r="K1181" i="1"/>
  <c r="R1181" i="1" s="1"/>
  <c r="K1189" i="1"/>
  <c r="R1189" i="1" s="1"/>
  <c r="K1197" i="1"/>
  <c r="R1197" i="1" s="1"/>
  <c r="K1142" i="1"/>
  <c r="R1142" i="1" s="1"/>
  <c r="K1150" i="1"/>
  <c r="R1150" i="1" s="1"/>
  <c r="K1158" i="1"/>
  <c r="R1158" i="1" s="1"/>
  <c r="K1166" i="1"/>
  <c r="R1166" i="1" s="1"/>
  <c r="K1174" i="1"/>
  <c r="R1174" i="1" s="1"/>
  <c r="K1182" i="1"/>
  <c r="R1182" i="1" s="1"/>
  <c r="K1190" i="1"/>
  <c r="R1190" i="1" s="1"/>
  <c r="K1198" i="1"/>
  <c r="R1198" i="1" s="1"/>
  <c r="K1169" i="1"/>
  <c r="R1169" i="1" s="1"/>
  <c r="K1201" i="1"/>
  <c r="R1201" i="1" s="1"/>
  <c r="K1143" i="1"/>
  <c r="R1143" i="1" s="1"/>
  <c r="K1151" i="1"/>
  <c r="R1151" i="1" s="1"/>
  <c r="K1159" i="1"/>
  <c r="R1159" i="1" s="1"/>
  <c r="K1167" i="1"/>
  <c r="R1167" i="1" s="1"/>
  <c r="K1175" i="1"/>
  <c r="R1175" i="1" s="1"/>
  <c r="K1183" i="1"/>
  <c r="R1183" i="1" s="1"/>
  <c r="K1191" i="1"/>
  <c r="R1191" i="1" s="1"/>
  <c r="K1199" i="1"/>
  <c r="R1199" i="1" s="1"/>
  <c r="K1161" i="1"/>
  <c r="R1161" i="1" s="1"/>
  <c r="K1193" i="1"/>
  <c r="R1193" i="1" s="1"/>
  <c r="K1144" i="1"/>
  <c r="R1144" i="1" s="1"/>
  <c r="K1152" i="1"/>
  <c r="R1152" i="1" s="1"/>
  <c r="K1160" i="1"/>
  <c r="R1160" i="1" s="1"/>
  <c r="K1168" i="1"/>
  <c r="R1168" i="1" s="1"/>
  <c r="K1176" i="1"/>
  <c r="R1176" i="1" s="1"/>
  <c r="K1184" i="1"/>
  <c r="R1184" i="1" s="1"/>
  <c r="K1192" i="1"/>
  <c r="R1192" i="1" s="1"/>
  <c r="K1200" i="1"/>
  <c r="R1200" i="1" s="1"/>
  <c r="K1145" i="1"/>
  <c r="R1145" i="1" s="1"/>
  <c r="K1185" i="1"/>
  <c r="R1185" i="1" s="1"/>
  <c r="K1638" i="1"/>
  <c r="R1638" i="1" s="1"/>
  <c r="K1646" i="1"/>
  <c r="R1646" i="1" s="1"/>
  <c r="K1654" i="1"/>
  <c r="R1654" i="1" s="1"/>
  <c r="K1662" i="1"/>
  <c r="R1662" i="1" s="1"/>
  <c r="K1670" i="1"/>
  <c r="R1670" i="1" s="1"/>
  <c r="K1678" i="1"/>
  <c r="R1678" i="1" s="1"/>
  <c r="K1686" i="1"/>
  <c r="R1686" i="1" s="1"/>
  <c r="K1639" i="1"/>
  <c r="R1639" i="1" s="1"/>
  <c r="K1647" i="1"/>
  <c r="R1647" i="1" s="1"/>
  <c r="K1655" i="1"/>
  <c r="R1655" i="1" s="1"/>
  <c r="K1663" i="1"/>
  <c r="R1663" i="1" s="1"/>
  <c r="K1671" i="1"/>
  <c r="R1671" i="1" s="1"/>
  <c r="K1679" i="1"/>
  <c r="R1679" i="1" s="1"/>
  <c r="K1631" i="1"/>
  <c r="R1631" i="1" s="1"/>
  <c r="K1632" i="1"/>
  <c r="R1632" i="1" s="1"/>
  <c r="K1640" i="1"/>
  <c r="R1640" i="1" s="1"/>
  <c r="K1648" i="1"/>
  <c r="R1648" i="1" s="1"/>
  <c r="K1656" i="1"/>
  <c r="R1656" i="1" s="1"/>
  <c r="K1664" i="1"/>
  <c r="R1664" i="1" s="1"/>
  <c r="K1672" i="1"/>
  <c r="R1672" i="1" s="1"/>
  <c r="K1680" i="1"/>
  <c r="R1680" i="1" s="1"/>
  <c r="K1633" i="1"/>
  <c r="R1633" i="1" s="1"/>
  <c r="K1641" i="1"/>
  <c r="R1641" i="1" s="1"/>
  <c r="K1649" i="1"/>
  <c r="R1649" i="1" s="1"/>
  <c r="K1657" i="1"/>
  <c r="R1657" i="1" s="1"/>
  <c r="K1665" i="1"/>
  <c r="R1665" i="1" s="1"/>
  <c r="K1673" i="1"/>
  <c r="R1673" i="1" s="1"/>
  <c r="K1681" i="1"/>
  <c r="R1681" i="1" s="1"/>
  <c r="K1634" i="1"/>
  <c r="R1634" i="1" s="1"/>
  <c r="K1642" i="1"/>
  <c r="R1642" i="1" s="1"/>
  <c r="K1650" i="1"/>
  <c r="R1650" i="1" s="1"/>
  <c r="K1658" i="1"/>
  <c r="R1658" i="1" s="1"/>
  <c r="K1666" i="1"/>
  <c r="R1666" i="1" s="1"/>
  <c r="K1674" i="1"/>
  <c r="R1674" i="1" s="1"/>
  <c r="K1682" i="1"/>
  <c r="R1682" i="1" s="1"/>
  <c r="K1635" i="1"/>
  <c r="R1635" i="1" s="1"/>
  <c r="K1643" i="1"/>
  <c r="R1643" i="1" s="1"/>
  <c r="K1651" i="1"/>
  <c r="R1651" i="1" s="1"/>
  <c r="K1659" i="1"/>
  <c r="R1659" i="1" s="1"/>
  <c r="K1667" i="1"/>
  <c r="R1667" i="1" s="1"/>
  <c r="K1675" i="1"/>
  <c r="R1675" i="1" s="1"/>
  <c r="K1683" i="1"/>
  <c r="R1683" i="1" s="1"/>
  <c r="K1636" i="1"/>
  <c r="R1636" i="1" s="1"/>
  <c r="K1644" i="1"/>
  <c r="R1644" i="1" s="1"/>
  <c r="K1652" i="1"/>
  <c r="R1652" i="1" s="1"/>
  <c r="K1660" i="1"/>
  <c r="R1660" i="1" s="1"/>
  <c r="K1668" i="1"/>
  <c r="R1668" i="1" s="1"/>
  <c r="K1676" i="1"/>
  <c r="R1676" i="1" s="1"/>
  <c r="K1684" i="1"/>
  <c r="R1684" i="1" s="1"/>
  <c r="K1677" i="1"/>
  <c r="R1677" i="1" s="1"/>
  <c r="K1685" i="1"/>
  <c r="R1685" i="1" s="1"/>
  <c r="K1637" i="1"/>
  <c r="R1637" i="1" s="1"/>
  <c r="K1645" i="1"/>
  <c r="R1645" i="1" s="1"/>
  <c r="K1653" i="1"/>
  <c r="R1653" i="1" s="1"/>
  <c r="K1661" i="1"/>
  <c r="R1661" i="1" s="1"/>
  <c r="K1669" i="1"/>
  <c r="R1669" i="1" s="1"/>
  <c r="K2035" i="1"/>
  <c r="R2035" i="1" s="1"/>
  <c r="K2043" i="1"/>
  <c r="R2043" i="1" s="1"/>
  <c r="K2051" i="1"/>
  <c r="R2051" i="1" s="1"/>
  <c r="K2059" i="1"/>
  <c r="R2059" i="1" s="1"/>
  <c r="K2067" i="1"/>
  <c r="R2067" i="1" s="1"/>
  <c r="K2075" i="1"/>
  <c r="R2075" i="1" s="1"/>
  <c r="K2083" i="1"/>
  <c r="R2083" i="1" s="1"/>
  <c r="K2036" i="1"/>
  <c r="R2036" i="1" s="1"/>
  <c r="K2044" i="1"/>
  <c r="R2044" i="1" s="1"/>
  <c r="K2052" i="1"/>
  <c r="R2052" i="1" s="1"/>
  <c r="K2060" i="1"/>
  <c r="R2060" i="1" s="1"/>
  <c r="K2068" i="1"/>
  <c r="R2068" i="1" s="1"/>
  <c r="K2076" i="1"/>
  <c r="R2076" i="1" s="1"/>
  <c r="K2031" i="1"/>
  <c r="R2031" i="1" s="1"/>
  <c r="K2037" i="1"/>
  <c r="R2037" i="1" s="1"/>
  <c r="K2045" i="1"/>
  <c r="R2045" i="1" s="1"/>
  <c r="K2053" i="1"/>
  <c r="R2053" i="1" s="1"/>
  <c r="K2061" i="1"/>
  <c r="R2061" i="1" s="1"/>
  <c r="K2069" i="1"/>
  <c r="R2069" i="1" s="1"/>
  <c r="K2077" i="1"/>
  <c r="R2077" i="1" s="1"/>
  <c r="K2038" i="1"/>
  <c r="R2038" i="1" s="1"/>
  <c r="K2046" i="1"/>
  <c r="R2046" i="1" s="1"/>
  <c r="K2054" i="1"/>
  <c r="R2054" i="1" s="1"/>
  <c r="K2062" i="1"/>
  <c r="R2062" i="1" s="1"/>
  <c r="K2070" i="1"/>
  <c r="R2070" i="1" s="1"/>
  <c r="K2078" i="1"/>
  <c r="R2078" i="1" s="1"/>
  <c r="K2039" i="1"/>
  <c r="R2039" i="1" s="1"/>
  <c r="K2047" i="1"/>
  <c r="R2047" i="1" s="1"/>
  <c r="K2055" i="1"/>
  <c r="R2055" i="1" s="1"/>
  <c r="K2063" i="1"/>
  <c r="R2063" i="1" s="1"/>
  <c r="K2071" i="1"/>
  <c r="R2071" i="1" s="1"/>
  <c r="K2079" i="1"/>
  <c r="R2079" i="1" s="1"/>
  <c r="K2032" i="1"/>
  <c r="R2032" i="1" s="1"/>
  <c r="K2040" i="1"/>
  <c r="R2040" i="1" s="1"/>
  <c r="K2048" i="1"/>
  <c r="R2048" i="1" s="1"/>
  <c r="K2056" i="1"/>
  <c r="R2056" i="1" s="1"/>
  <c r="K2064" i="1"/>
  <c r="R2064" i="1" s="1"/>
  <c r="K2072" i="1"/>
  <c r="R2072" i="1" s="1"/>
  <c r="K2080" i="1"/>
  <c r="R2080" i="1" s="1"/>
  <c r="K2033" i="1"/>
  <c r="R2033" i="1" s="1"/>
  <c r="K2041" i="1"/>
  <c r="R2041" i="1" s="1"/>
  <c r="K2049" i="1"/>
  <c r="R2049" i="1" s="1"/>
  <c r="K2057" i="1"/>
  <c r="R2057" i="1" s="1"/>
  <c r="K2065" i="1"/>
  <c r="R2065" i="1" s="1"/>
  <c r="K2073" i="1"/>
  <c r="R2073" i="1" s="1"/>
  <c r="K2081" i="1"/>
  <c r="R2081" i="1" s="1"/>
  <c r="K2082" i="1"/>
  <c r="R2082" i="1" s="1"/>
  <c r="K2034" i="1"/>
  <c r="R2034" i="1" s="1"/>
  <c r="K2042" i="1"/>
  <c r="R2042" i="1" s="1"/>
  <c r="K2074" i="1"/>
  <c r="R2074" i="1" s="1"/>
  <c r="K2050" i="1"/>
  <c r="R2050" i="1" s="1"/>
  <c r="K2058" i="1"/>
  <c r="R2058" i="1" s="1"/>
  <c r="K2066" i="1"/>
  <c r="R2066" i="1" s="1"/>
  <c r="K2481" i="1"/>
  <c r="R2481" i="1" s="1"/>
  <c r="K2489" i="1"/>
  <c r="R2489" i="1" s="1"/>
  <c r="K2482" i="1"/>
  <c r="R2482" i="1" s="1"/>
  <c r="K2490" i="1"/>
  <c r="R2490" i="1" s="1"/>
  <c r="K2498" i="1"/>
  <c r="R2498" i="1" s="1"/>
  <c r="K2506" i="1"/>
  <c r="R2506" i="1" s="1"/>
  <c r="K2514" i="1"/>
  <c r="R2514" i="1" s="1"/>
  <c r="K2522" i="1"/>
  <c r="R2522" i="1" s="1"/>
  <c r="K2484" i="1"/>
  <c r="R2484" i="1" s="1"/>
  <c r="K2492" i="1"/>
  <c r="R2492" i="1" s="1"/>
  <c r="K2500" i="1"/>
  <c r="R2500" i="1" s="1"/>
  <c r="K2508" i="1"/>
  <c r="R2508" i="1" s="1"/>
  <c r="K2516" i="1"/>
  <c r="R2516" i="1" s="1"/>
  <c r="K2524" i="1"/>
  <c r="R2524" i="1" s="1"/>
  <c r="K2485" i="1"/>
  <c r="R2485" i="1" s="1"/>
  <c r="K2493" i="1"/>
  <c r="R2493" i="1" s="1"/>
  <c r="K2501" i="1"/>
  <c r="R2501" i="1" s="1"/>
  <c r="K2509" i="1"/>
  <c r="R2509" i="1" s="1"/>
  <c r="K2517" i="1"/>
  <c r="R2517" i="1" s="1"/>
  <c r="K2525" i="1"/>
  <c r="R2525" i="1" s="1"/>
  <c r="K2478" i="1"/>
  <c r="R2478" i="1" s="1"/>
  <c r="K2486" i="1"/>
  <c r="R2486" i="1" s="1"/>
  <c r="K2494" i="1"/>
  <c r="R2494" i="1" s="1"/>
  <c r="K2502" i="1"/>
  <c r="R2502" i="1" s="1"/>
  <c r="K2510" i="1"/>
  <c r="R2510" i="1" s="1"/>
  <c r="K2518" i="1"/>
  <c r="R2518" i="1" s="1"/>
  <c r="K2526" i="1"/>
  <c r="R2526" i="1" s="1"/>
  <c r="K2479" i="1"/>
  <c r="R2479" i="1" s="1"/>
  <c r="K2497" i="1"/>
  <c r="R2497" i="1" s="1"/>
  <c r="K2513" i="1"/>
  <c r="R2513" i="1" s="1"/>
  <c r="K2529" i="1"/>
  <c r="R2529" i="1" s="1"/>
  <c r="K2537" i="1"/>
  <c r="R2537" i="1" s="1"/>
  <c r="K2545" i="1"/>
  <c r="R2545" i="1" s="1"/>
  <c r="K2553" i="1"/>
  <c r="R2553" i="1" s="1"/>
  <c r="K2561" i="1"/>
  <c r="R2561" i="1" s="1"/>
  <c r="K2569" i="1"/>
  <c r="R2569" i="1" s="1"/>
  <c r="K2480" i="1"/>
  <c r="R2480" i="1" s="1"/>
  <c r="K2499" i="1"/>
  <c r="R2499" i="1" s="1"/>
  <c r="K2515" i="1"/>
  <c r="R2515" i="1" s="1"/>
  <c r="K2530" i="1"/>
  <c r="R2530" i="1" s="1"/>
  <c r="K2538" i="1"/>
  <c r="R2538" i="1" s="1"/>
  <c r="K2546" i="1"/>
  <c r="R2546" i="1" s="1"/>
  <c r="K2554" i="1"/>
  <c r="R2554" i="1" s="1"/>
  <c r="K2562" i="1"/>
  <c r="R2562" i="1" s="1"/>
  <c r="K2570" i="1"/>
  <c r="R2570" i="1" s="1"/>
  <c r="K2483" i="1"/>
  <c r="R2483" i="1" s="1"/>
  <c r="K2503" i="1"/>
  <c r="R2503" i="1" s="1"/>
  <c r="K2519" i="1"/>
  <c r="R2519" i="1" s="1"/>
  <c r="K2531" i="1"/>
  <c r="R2531" i="1" s="1"/>
  <c r="K2539" i="1"/>
  <c r="R2539" i="1" s="1"/>
  <c r="K2547" i="1"/>
  <c r="R2547" i="1" s="1"/>
  <c r="K2555" i="1"/>
  <c r="R2555" i="1" s="1"/>
  <c r="K2563" i="1"/>
  <c r="R2563" i="1" s="1"/>
  <c r="K2571" i="1"/>
  <c r="R2571" i="1" s="1"/>
  <c r="K2487" i="1"/>
  <c r="R2487" i="1" s="1"/>
  <c r="K2504" i="1"/>
  <c r="R2504" i="1" s="1"/>
  <c r="K2520" i="1"/>
  <c r="R2520" i="1" s="1"/>
  <c r="K2532" i="1"/>
  <c r="R2532" i="1" s="1"/>
  <c r="K2540" i="1"/>
  <c r="R2540" i="1" s="1"/>
  <c r="K2548" i="1"/>
  <c r="R2548" i="1" s="1"/>
  <c r="K2556" i="1"/>
  <c r="R2556" i="1" s="1"/>
  <c r="K2564" i="1"/>
  <c r="R2564" i="1" s="1"/>
  <c r="K2477" i="1"/>
  <c r="R2477" i="1" s="1"/>
  <c r="K2488" i="1"/>
  <c r="R2488" i="1" s="1"/>
  <c r="K2505" i="1"/>
  <c r="R2505" i="1" s="1"/>
  <c r="K2521" i="1"/>
  <c r="R2521" i="1" s="1"/>
  <c r="K2533" i="1"/>
  <c r="R2533" i="1" s="1"/>
  <c r="K2541" i="1"/>
  <c r="R2541" i="1" s="1"/>
  <c r="K2549" i="1"/>
  <c r="R2549" i="1" s="1"/>
  <c r="K2557" i="1"/>
  <c r="R2557" i="1" s="1"/>
  <c r="K2565" i="1"/>
  <c r="R2565" i="1" s="1"/>
  <c r="K2491" i="1"/>
  <c r="R2491" i="1" s="1"/>
  <c r="K2507" i="1"/>
  <c r="R2507" i="1" s="1"/>
  <c r="K2523" i="1"/>
  <c r="R2523" i="1" s="1"/>
  <c r="K2534" i="1"/>
  <c r="R2534" i="1" s="1"/>
  <c r="K2542" i="1"/>
  <c r="R2542" i="1" s="1"/>
  <c r="K2550" i="1"/>
  <c r="R2550" i="1" s="1"/>
  <c r="K2558" i="1"/>
  <c r="R2558" i="1" s="1"/>
  <c r="K2566" i="1"/>
  <c r="R2566" i="1" s="1"/>
  <c r="K2495" i="1"/>
  <c r="R2495" i="1" s="1"/>
  <c r="K2511" i="1"/>
  <c r="R2511" i="1" s="1"/>
  <c r="K2527" i="1"/>
  <c r="R2527" i="1" s="1"/>
  <c r="K2535" i="1"/>
  <c r="R2535" i="1" s="1"/>
  <c r="K2543" i="1"/>
  <c r="R2543" i="1" s="1"/>
  <c r="K2551" i="1"/>
  <c r="R2551" i="1" s="1"/>
  <c r="K2559" i="1"/>
  <c r="R2559" i="1" s="1"/>
  <c r="K2567" i="1"/>
  <c r="R2567" i="1" s="1"/>
  <c r="K2560" i="1"/>
  <c r="R2560" i="1" s="1"/>
  <c r="K2568" i="1"/>
  <c r="R2568" i="1" s="1"/>
  <c r="K2496" i="1"/>
  <c r="R2496" i="1" s="1"/>
  <c r="K2512" i="1"/>
  <c r="R2512" i="1" s="1"/>
  <c r="K2528" i="1"/>
  <c r="R2528" i="1" s="1"/>
  <c r="K2536" i="1"/>
  <c r="R2536" i="1" s="1"/>
  <c r="K2552" i="1"/>
  <c r="R2552" i="1" s="1"/>
  <c r="K2544" i="1"/>
  <c r="R2544" i="1" s="1"/>
  <c r="K3187" i="1"/>
  <c r="R3187" i="1" s="1"/>
  <c r="K3195" i="1"/>
  <c r="R3195" i="1" s="1"/>
  <c r="K3180" i="1"/>
  <c r="R3180" i="1" s="1"/>
  <c r="K3188" i="1"/>
  <c r="R3188" i="1" s="1"/>
  <c r="K3196" i="1"/>
  <c r="R3196" i="1" s="1"/>
  <c r="K3181" i="1"/>
  <c r="R3181" i="1" s="1"/>
  <c r="K3189" i="1"/>
  <c r="R3189" i="1" s="1"/>
  <c r="K3197" i="1"/>
  <c r="R3197" i="1" s="1"/>
  <c r="K3182" i="1"/>
  <c r="R3182" i="1" s="1"/>
  <c r="K3190" i="1"/>
  <c r="R3190" i="1" s="1"/>
  <c r="K3198" i="1"/>
  <c r="R3198" i="1" s="1"/>
  <c r="K3183" i="1"/>
  <c r="R3183" i="1" s="1"/>
  <c r="K3191" i="1"/>
  <c r="R3191" i="1" s="1"/>
  <c r="K3199" i="1"/>
  <c r="R3199" i="1" s="1"/>
  <c r="K3184" i="1"/>
  <c r="R3184" i="1" s="1"/>
  <c r="K3192" i="1"/>
  <c r="R3192" i="1" s="1"/>
  <c r="K3200" i="1"/>
  <c r="R3200" i="1" s="1"/>
  <c r="K3185" i="1"/>
  <c r="R3185" i="1" s="1"/>
  <c r="K3193" i="1"/>
  <c r="R3193" i="1" s="1"/>
  <c r="K3201" i="1"/>
  <c r="R3201" i="1" s="1"/>
  <c r="K3186" i="1"/>
  <c r="R3186" i="1" s="1"/>
  <c r="K3194" i="1"/>
  <c r="R3194" i="1" s="1"/>
  <c r="K3179" i="1"/>
  <c r="R3179" i="1" s="1"/>
  <c r="R3203" i="1" l="1"/>
  <c r="F235" i="1"/>
  <c r="G234" i="1"/>
  <c r="H234" i="1" s="1"/>
  <c r="K3203" i="1"/>
  <c r="L1687" i="1"/>
  <c r="L1799" i="1"/>
  <c r="L2030" i="1"/>
  <c r="L1016" i="1"/>
  <c r="L1781" i="1"/>
  <c r="L910" i="1"/>
  <c r="L1259" i="1"/>
  <c r="L614" i="1"/>
  <c r="L1630" i="1"/>
  <c r="L1244" i="1"/>
  <c r="L255" i="1"/>
  <c r="L3178" i="1"/>
  <c r="L2476" i="1"/>
  <c r="L1137" i="1"/>
  <c r="L403" i="1"/>
  <c r="L333" i="1"/>
  <c r="L329" i="1"/>
  <c r="L2572" i="1"/>
  <c r="L2872" i="1"/>
  <c r="L2857" i="1"/>
  <c r="L3105" i="1"/>
  <c r="L1929" i="1"/>
  <c r="L1866" i="1"/>
  <c r="L810" i="1"/>
  <c r="L335" i="1"/>
  <c r="L2362" i="1"/>
  <c r="L563" i="1"/>
  <c r="L1810" i="1"/>
  <c r="L71" i="1"/>
  <c r="L3049" i="1"/>
  <c r="L196" i="1"/>
  <c r="L2356" i="1"/>
  <c r="L717" i="1"/>
  <c r="L569" i="1"/>
  <c r="L2173" i="1"/>
  <c r="L2409" i="1"/>
  <c r="L1431" i="1"/>
  <c r="L3" i="1"/>
  <c r="L1343" i="1"/>
  <c r="L1202" i="1"/>
  <c r="L2288" i="1"/>
  <c r="L320" i="1"/>
  <c r="L1219" i="1"/>
  <c r="L1514" i="1"/>
  <c r="L120" i="1"/>
  <c r="L3009" i="1"/>
  <c r="L1832" i="1"/>
  <c r="L2251" i="1"/>
  <c r="L2827" i="1"/>
  <c r="L2084" i="1"/>
  <c r="L104" i="1"/>
  <c r="L3203" i="1" l="1"/>
  <c r="G235" i="1"/>
  <c r="H235" i="1" s="1"/>
  <c r="F236" i="1"/>
  <c r="V1832" i="1"/>
  <c r="V910" i="1"/>
  <c r="V196" i="1"/>
  <c r="V1514" i="1"/>
  <c r="V3009" i="1"/>
  <c r="V1431" i="1"/>
  <c r="V1687" i="1"/>
  <c r="V1244" i="1"/>
  <c r="V1781" i="1"/>
  <c r="V3049" i="1"/>
  <c r="V2827" i="1"/>
  <c r="V614" i="1"/>
  <c r="V104" i="1"/>
  <c r="V403" i="1"/>
  <c r="V3105" i="1"/>
  <c r="V810" i="1"/>
  <c r="V2030" i="1"/>
  <c r="V2409" i="1"/>
  <c r="V2251" i="1"/>
  <c r="V1929" i="1"/>
  <c r="V120" i="1"/>
  <c r="V2288" i="1"/>
  <c r="V2572" i="1"/>
  <c r="V717" i="1"/>
  <c r="V1219" i="1"/>
  <c r="V1259" i="1"/>
  <c r="V1866" i="1"/>
  <c r="V2356" i="1"/>
  <c r="V71" i="1"/>
  <c r="V3178" i="1"/>
  <c r="V320" i="1"/>
  <c r="V2173" i="1"/>
  <c r="V569" i="1"/>
  <c r="V255" i="1"/>
  <c r="V1343" i="1"/>
  <c r="V3" i="1"/>
  <c r="V329" i="1"/>
  <c r="V1799" i="1"/>
  <c r="V1016" i="1"/>
  <c r="V563" i="1"/>
  <c r="V2084" i="1"/>
  <c r="V333" i="1"/>
  <c r="V1810" i="1"/>
  <c r="V2362" i="1"/>
  <c r="V335" i="1"/>
  <c r="V1137" i="1"/>
  <c r="V2476" i="1"/>
  <c r="V1630" i="1"/>
  <c r="V2872" i="1"/>
  <c r="V1202" i="1"/>
  <c r="V2857" i="1"/>
  <c r="V3203" i="1" l="1"/>
  <c r="G236" i="1"/>
  <c r="H236" i="1" s="1"/>
  <c r="F237" i="1"/>
  <c r="F238" i="1" l="1"/>
  <c r="G237" i="1"/>
  <c r="H237" i="1" s="1"/>
  <c r="G238" i="1" l="1"/>
  <c r="H238" i="1" s="1"/>
  <c r="F239" i="1"/>
  <c r="G239" i="1" l="1"/>
  <c r="H239" i="1" s="1"/>
  <c r="F240" i="1"/>
  <c r="F241" i="1" l="1"/>
  <c r="G240" i="1"/>
  <c r="H240" i="1" s="1"/>
  <c r="G241" i="1" l="1"/>
  <c r="H241" i="1" s="1"/>
  <c r="F242" i="1"/>
  <c r="G242" i="1" l="1"/>
  <c r="H242" i="1" s="1"/>
  <c r="F243" i="1"/>
  <c r="G243" i="1" l="1"/>
  <c r="H243" i="1" s="1"/>
  <c r="F244" i="1"/>
  <c r="G244" i="1" l="1"/>
  <c r="H244" i="1" s="1"/>
  <c r="F245" i="1"/>
  <c r="F246" i="1" l="1"/>
  <c r="G245" i="1"/>
  <c r="H245" i="1" s="1"/>
  <c r="G246" i="1" l="1"/>
  <c r="H246" i="1" s="1"/>
  <c r="F247" i="1"/>
  <c r="G247" i="1" l="1"/>
  <c r="H247" i="1" s="1"/>
  <c r="F248" i="1"/>
  <c r="F249" i="1" l="1"/>
  <c r="G248" i="1"/>
  <c r="H248" i="1" s="1"/>
  <c r="G249" i="1" l="1"/>
  <c r="H249" i="1" s="1"/>
  <c r="F250" i="1"/>
  <c r="F251" i="1" l="1"/>
  <c r="G250" i="1"/>
  <c r="H250" i="1" s="1"/>
  <c r="G251" i="1" l="1"/>
  <c r="H251" i="1" s="1"/>
  <c r="F252" i="1"/>
  <c r="G252" i="1" l="1"/>
  <c r="H252" i="1" s="1"/>
  <c r="F253" i="1"/>
  <c r="F254" i="1" l="1"/>
  <c r="G254" i="1" s="1"/>
  <c r="G253" i="1"/>
  <c r="H253" i="1" s="1"/>
  <c r="H254" i="1" l="1"/>
  <c r="G3203" i="1"/>
  <c r="I71" i="1" l="1"/>
  <c r="I196" i="1"/>
  <c r="I910" i="1"/>
  <c r="I1219" i="1"/>
  <c r="I2572" i="1"/>
  <c r="I3105" i="1"/>
  <c r="I2857" i="1"/>
  <c r="I1630" i="1"/>
  <c r="I329" i="1"/>
  <c r="I614" i="1"/>
  <c r="I1202" i="1"/>
  <c r="I320" i="1"/>
  <c r="I1244" i="1"/>
  <c r="I3049" i="1"/>
  <c r="I2288" i="1"/>
  <c r="I1832" i="1"/>
  <c r="I1259" i="1"/>
  <c r="I3178" i="1"/>
  <c r="I2173" i="1"/>
  <c r="I569" i="1"/>
  <c r="I1016" i="1"/>
  <c r="I1514" i="1"/>
  <c r="I1687" i="1"/>
  <c r="I1431" i="1"/>
  <c r="I3009" i="1"/>
  <c r="I2356" i="1"/>
  <c r="I2476" i="1"/>
  <c r="I2827" i="1"/>
  <c r="I104" i="1"/>
  <c r="I333" i="1"/>
  <c r="I1810" i="1"/>
  <c r="I2409" i="1"/>
  <c r="I2030" i="1"/>
  <c r="I717" i="1"/>
  <c r="I1781" i="1"/>
  <c r="I2872" i="1"/>
  <c r="I810" i="1"/>
  <c r="I335" i="1"/>
  <c r="I1866" i="1"/>
  <c r="I1799" i="1"/>
  <c r="I2251" i="1"/>
  <c r="I403" i="1"/>
  <c r="I3" i="1"/>
  <c r="I120" i="1"/>
  <c r="I1137" i="1"/>
  <c r="I255" i="1"/>
  <c r="I2084" i="1"/>
  <c r="I2362" i="1"/>
  <c r="I1929" i="1"/>
  <c r="I563" i="1"/>
  <c r="I1343" i="1"/>
</calcChain>
</file>

<file path=xl/sharedStrings.xml><?xml version="1.0" encoding="utf-8"?>
<sst xmlns="http://schemas.openxmlformats.org/spreadsheetml/2006/main" count="3315" uniqueCount="3260">
  <si>
    <t>Geographic area name</t>
  </si>
  <si>
    <t>Number of establishments</t>
  </si>
  <si>
    <t>Autauga County, Alabama</t>
  </si>
  <si>
    <t>Baldwin County, Alabama</t>
  </si>
  <si>
    <t>Barbour County, Alabama</t>
  </si>
  <si>
    <t>Bibb County, Alabama</t>
  </si>
  <si>
    <t>Blount County, Alabama</t>
  </si>
  <si>
    <t>Bullock County, Alabama</t>
  </si>
  <si>
    <t>Butler County, Alabama</t>
  </si>
  <si>
    <t>Calhoun County, Alabama</t>
  </si>
  <si>
    <t>Chambers County, Alabama</t>
  </si>
  <si>
    <t>Cherokee County, Alabama</t>
  </si>
  <si>
    <t>Chilton County, Alabama</t>
  </si>
  <si>
    <t>Clarke County, Alabama</t>
  </si>
  <si>
    <t>Clay County, Alabama</t>
  </si>
  <si>
    <t>Cleburne County, Alabama</t>
  </si>
  <si>
    <t>Coffee County, Alabama</t>
  </si>
  <si>
    <t>Colbert County, Alabama</t>
  </si>
  <si>
    <t>Conecuh County, Alabama</t>
  </si>
  <si>
    <t>Coosa County, Alabama</t>
  </si>
  <si>
    <t>Covington County, Alabama</t>
  </si>
  <si>
    <t>Crenshaw County, Alabama</t>
  </si>
  <si>
    <t>Cullman County, Alabama</t>
  </si>
  <si>
    <t>Dale County, Alabama</t>
  </si>
  <si>
    <t>Dallas County, Alabama</t>
  </si>
  <si>
    <t>DeKalb County, Alabama</t>
  </si>
  <si>
    <t>Elmore County, Alabama</t>
  </si>
  <si>
    <t>Escambia County, Alabama</t>
  </si>
  <si>
    <t>Etowah County, Alabama</t>
  </si>
  <si>
    <t>Fayette County, Alabama</t>
  </si>
  <si>
    <t>Franklin County, Alabama</t>
  </si>
  <si>
    <t>Geneva County, Alabama</t>
  </si>
  <si>
    <t>Greene County, Alabama</t>
  </si>
  <si>
    <t>Hale County, Alabama</t>
  </si>
  <si>
    <t>Henry County, Alabama</t>
  </si>
  <si>
    <t>Houston County, Alabama</t>
  </si>
  <si>
    <t>Jackson County, Alabama</t>
  </si>
  <si>
    <t>Jefferson County, Alabama</t>
  </si>
  <si>
    <t>Lamar County, Alabama</t>
  </si>
  <si>
    <t>Lauderdale County, Alabama</t>
  </si>
  <si>
    <t>Lawrence County, Alabama</t>
  </si>
  <si>
    <t>Lee County, Alabama</t>
  </si>
  <si>
    <t>Limestone County, Alabama</t>
  </si>
  <si>
    <t>Lowndes County, Alabama</t>
  </si>
  <si>
    <t>Macon County, Alabama</t>
  </si>
  <si>
    <t>Madison County, Alabama</t>
  </si>
  <si>
    <t>Marengo County, Alabama</t>
  </si>
  <si>
    <t>Marion County, Alabama</t>
  </si>
  <si>
    <t>Marshall County, Alabama</t>
  </si>
  <si>
    <t>Mobile County, Alabama</t>
  </si>
  <si>
    <t>Monroe County, Alabama</t>
  </si>
  <si>
    <t>Montgomery County, Alabama</t>
  </si>
  <si>
    <t>Morgan County, Alabama</t>
  </si>
  <si>
    <t>Pike County, Alabama</t>
  </si>
  <si>
    <t>Randolph County, Alabama</t>
  </si>
  <si>
    <t>Russell County, Alabama</t>
  </si>
  <si>
    <t>St. Clair County, Alabama</t>
  </si>
  <si>
    <t>Shelby County, Alabama</t>
  </si>
  <si>
    <t>Sumter County, Alabama</t>
  </si>
  <si>
    <t>Talladega County, Alabama</t>
  </si>
  <si>
    <t>Tallapoosa County, Alabama</t>
  </si>
  <si>
    <t>Tuscaloosa County, Alabama</t>
  </si>
  <si>
    <t>Walker County, Alabama</t>
  </si>
  <si>
    <t>Wilcox County, Alabama</t>
  </si>
  <si>
    <t>Winston County, Alabama</t>
  </si>
  <si>
    <t>Aleutians West Census Area, Alaska</t>
  </si>
  <si>
    <t>Anchorage Municipality, Alaska</t>
  </si>
  <si>
    <t>Bethel Census Area, Alaska</t>
  </si>
  <si>
    <t>Bristol Bay Borough, Alaska</t>
  </si>
  <si>
    <t>Dillingham Census Area, Alaska</t>
  </si>
  <si>
    <t>Fairbanks North Star Borough, Alaska</t>
  </si>
  <si>
    <t>Haines Borough, Alaska</t>
  </si>
  <si>
    <t>Juneau City and Borough, Alaska</t>
  </si>
  <si>
    <t>Kenai Peninsula Borough, Alaska</t>
  </si>
  <si>
    <t>Ketchikan Gateway Borough, Alaska</t>
  </si>
  <si>
    <t>Kodiak Island Borough, Alaska</t>
  </si>
  <si>
    <t>Lake and Peninsula Borough, Alaska</t>
  </si>
  <si>
    <t>Matanuska-Susitna Borough, Alaska</t>
  </si>
  <si>
    <t>Nome Census Area, Alaska</t>
  </si>
  <si>
    <t>North Slope Borough, Alaska</t>
  </si>
  <si>
    <t>Northwest Arctic Borough, Alaska</t>
  </si>
  <si>
    <t>Petersburg Census Area, Alaska</t>
  </si>
  <si>
    <t>Prince of Wales-Hyder Census Area, Alaska</t>
  </si>
  <si>
    <t>Sitka City and Borough, Alaska</t>
  </si>
  <si>
    <t>Skagway Municipality, Alaska</t>
  </si>
  <si>
    <t>Southeast Fairbanks Census Area, Alaska</t>
  </si>
  <si>
    <t>Valdez-Cordova Census Area, Alaska</t>
  </si>
  <si>
    <t>Wade Hampton Census Area, Alaska</t>
  </si>
  <si>
    <t>Wrangell City and Borough, Alaska</t>
  </si>
  <si>
    <t>Yukon-Koyukuk Census Area, Alaska</t>
  </si>
  <si>
    <t>Apache County, Arizona</t>
  </si>
  <si>
    <t>Cochise County, Arizona</t>
  </si>
  <si>
    <t>Coconino County, Arizona</t>
  </si>
  <si>
    <t>Gila County, Arizona</t>
  </si>
  <si>
    <t>Graham County, Arizona</t>
  </si>
  <si>
    <t>Greenlee County, Arizona</t>
  </si>
  <si>
    <t>La Paz County, Arizona</t>
  </si>
  <si>
    <t>Maricopa County, Arizona</t>
  </si>
  <si>
    <t>Mohave County, Arizona</t>
  </si>
  <si>
    <t>Navajo County, Arizona</t>
  </si>
  <si>
    <t>Pima County, Arizona</t>
  </si>
  <si>
    <t>Pinal County, Arizona</t>
  </si>
  <si>
    <t>Santa Cruz County, Arizona</t>
  </si>
  <si>
    <t>Yavapai County, Arizona</t>
  </si>
  <si>
    <t>Yuma County, Arizona</t>
  </si>
  <si>
    <t>Arkansas County, Arkansas</t>
  </si>
  <si>
    <t>Ashley County, Arkansas</t>
  </si>
  <si>
    <t>Baxter County, Arkansas</t>
  </si>
  <si>
    <t>Benton County, Arkansas</t>
  </si>
  <si>
    <t>Boone County, Arkansas</t>
  </si>
  <si>
    <t>Bradley County, Arkansas</t>
  </si>
  <si>
    <t>Carroll County, Arkansas</t>
  </si>
  <si>
    <t>Chicot County, Arkansas</t>
  </si>
  <si>
    <t>Clark County, Arkansas</t>
  </si>
  <si>
    <t>Clay County, Arkansas</t>
  </si>
  <si>
    <t>Cleburne County, Arkansas</t>
  </si>
  <si>
    <t>Columbia County, Arkansas</t>
  </si>
  <si>
    <t>Conway County, Arkansas</t>
  </si>
  <si>
    <t>Craighead County, Arkansas</t>
  </si>
  <si>
    <t>Crawford County, Arkansas</t>
  </si>
  <si>
    <t>Crittenden County, Arkansas</t>
  </si>
  <si>
    <t>Cross County, Arkansas</t>
  </si>
  <si>
    <t>Dallas County, Arkansas</t>
  </si>
  <si>
    <t>Desha County, Arkansas</t>
  </si>
  <si>
    <t>Drew County, Arkansas</t>
  </si>
  <si>
    <t>Faulkner County, Arkansas</t>
  </si>
  <si>
    <t>Franklin County, Arkansas</t>
  </si>
  <si>
    <t>Garland County, Arkansas</t>
  </si>
  <si>
    <t>Grant County, Arkansas</t>
  </si>
  <si>
    <t>Greene County, Arkansas</t>
  </si>
  <si>
    <t>Hempstead County, Arkansas</t>
  </si>
  <si>
    <t>Hot Spring County, Arkansas</t>
  </si>
  <si>
    <t>Howard County, Arkansas</t>
  </si>
  <si>
    <t>Independence County, Arkansas</t>
  </si>
  <si>
    <t>Izard County, Arkansas</t>
  </si>
  <si>
    <t>Jackson County, Arkansas</t>
  </si>
  <si>
    <t>Jefferson County, Arkansas</t>
  </si>
  <si>
    <t>Lawrence County, Arkansas</t>
  </si>
  <si>
    <t>Lincoln County, Arkansas</t>
  </si>
  <si>
    <t>Little River County, Arkansas</t>
  </si>
  <si>
    <t>Logan County, Arkansas</t>
  </si>
  <si>
    <t>Lonoke County, Arkansas</t>
  </si>
  <si>
    <t>Madison County, Arkansas</t>
  </si>
  <si>
    <t>Marion County, Arkansas</t>
  </si>
  <si>
    <t>Miller County, Arkansas</t>
  </si>
  <si>
    <t>Monroe County, Arkansas</t>
  </si>
  <si>
    <t>Montgomery County, Arkansas</t>
  </si>
  <si>
    <t>Newton County, Arkansas</t>
  </si>
  <si>
    <t>Ouachita County, Arkansas</t>
  </si>
  <si>
    <t>Perry County, Arkansas</t>
  </si>
  <si>
    <t>Phillips County, Arkansas</t>
  </si>
  <si>
    <t>Pike County, Arkansas</t>
  </si>
  <si>
    <t>Poinsett County, Arkansas</t>
  </si>
  <si>
    <t>Polk County, Arkansas</t>
  </si>
  <si>
    <t>Pope County, Arkansas</t>
  </si>
  <si>
    <t>Pulaski County, Arkansas</t>
  </si>
  <si>
    <t>Randolph County, Arkansas</t>
  </si>
  <si>
    <t>St. Francis County, Arkansas</t>
  </si>
  <si>
    <t>Saline County, Arkansas</t>
  </si>
  <si>
    <t>Scott County, Arkansas</t>
  </si>
  <si>
    <t>Sebastian County, Arkansas</t>
  </si>
  <si>
    <t>Sevier County, Arkansas</t>
  </si>
  <si>
    <t>Sharp County, Arkansas</t>
  </si>
  <si>
    <t>Stone County, Arkansas</t>
  </si>
  <si>
    <t>Union County, Arkansas</t>
  </si>
  <si>
    <t>Van Buren County, Arkansas</t>
  </si>
  <si>
    <t>Washington County, Arkansas</t>
  </si>
  <si>
    <t>White County, Arkansas</t>
  </si>
  <si>
    <t>Woodruff County, Arkansas</t>
  </si>
  <si>
    <t>Yell County, Arkansas</t>
  </si>
  <si>
    <t>Alameda County, California</t>
  </si>
  <si>
    <t>Amador County, California</t>
  </si>
  <si>
    <t>Butte County, California</t>
  </si>
  <si>
    <t>Calaveras County, California</t>
  </si>
  <si>
    <t>Colusa County, California</t>
  </si>
  <si>
    <t>Contra Costa County, California</t>
  </si>
  <si>
    <t>Del Norte County, California</t>
  </si>
  <si>
    <t>El Dorado County, California</t>
  </si>
  <si>
    <t>Fresno County, California</t>
  </si>
  <si>
    <t>Glenn County, California</t>
  </si>
  <si>
    <t>Humboldt County, California</t>
  </si>
  <si>
    <t>Imperial County, California</t>
  </si>
  <si>
    <t>Inyo County, California</t>
  </si>
  <si>
    <t>Kern County, California</t>
  </si>
  <si>
    <t>Kings County, California</t>
  </si>
  <si>
    <t>Lake County, California</t>
  </si>
  <si>
    <t>Lassen County, California</t>
  </si>
  <si>
    <t>Los Angeles County, California</t>
  </si>
  <si>
    <t>Madera County, California</t>
  </si>
  <si>
    <t>Marin County, California</t>
  </si>
  <si>
    <t>Mariposa County, California</t>
  </si>
  <si>
    <t>Mendocino County, California</t>
  </si>
  <si>
    <t>Merced County, California</t>
  </si>
  <si>
    <t>Modoc County, California</t>
  </si>
  <si>
    <t>Mono County, California</t>
  </si>
  <si>
    <t>Monterey County, California</t>
  </si>
  <si>
    <t>Napa County, California</t>
  </si>
  <si>
    <t>Nevada County, California</t>
  </si>
  <si>
    <t>Orange County, California</t>
  </si>
  <si>
    <t>Placer County, California</t>
  </si>
  <si>
    <t>Plumas County, California</t>
  </si>
  <si>
    <t>Riverside County, California</t>
  </si>
  <si>
    <t>Sacramento County, California</t>
  </si>
  <si>
    <t>San Benito County, California</t>
  </si>
  <si>
    <t>San Bernardino County, California</t>
  </si>
  <si>
    <t>San Diego County, California</t>
  </si>
  <si>
    <t>San Francisco County, California</t>
  </si>
  <si>
    <t>San Joaquin County, California</t>
  </si>
  <si>
    <t>San Luis Obispo County, California</t>
  </si>
  <si>
    <t>San Mateo County, California</t>
  </si>
  <si>
    <t>Santa Barbara County, California</t>
  </si>
  <si>
    <t>Santa Clara County, California</t>
  </si>
  <si>
    <t>Santa Cruz County, California</t>
  </si>
  <si>
    <t>Shasta County, California</t>
  </si>
  <si>
    <t>Sierra County, California</t>
  </si>
  <si>
    <t>Siskiyou County, California</t>
  </si>
  <si>
    <t>Solano County, California</t>
  </si>
  <si>
    <t>Sonoma County, California</t>
  </si>
  <si>
    <t>Stanislaus County, California</t>
  </si>
  <si>
    <t>Sutter County, California</t>
  </si>
  <si>
    <t>Tehama County, California</t>
  </si>
  <si>
    <t>Trinity County, California</t>
  </si>
  <si>
    <t>Tulare County, California</t>
  </si>
  <si>
    <t>Tuolumne County, California</t>
  </si>
  <si>
    <t>Ventura County, California</t>
  </si>
  <si>
    <t>Yolo County, California</t>
  </si>
  <si>
    <t>Yuba County, California</t>
  </si>
  <si>
    <t>Adams County, Colorado</t>
  </si>
  <si>
    <t>Alamosa County, Colorado</t>
  </si>
  <si>
    <t>Arapahoe County, Colorado</t>
  </si>
  <si>
    <t>Archuleta County, Colorado</t>
  </si>
  <si>
    <t>Baca County, Colorado</t>
  </si>
  <si>
    <t>Bent County, Colorado</t>
  </si>
  <si>
    <t>Boulder County, Colorado</t>
  </si>
  <si>
    <t>Broomfield County, Colorado</t>
  </si>
  <si>
    <t>Chaffee County, Colorado</t>
  </si>
  <si>
    <t>Cheyenne County, Colorado</t>
  </si>
  <si>
    <t>Conejos County, Colorado</t>
  </si>
  <si>
    <t>Custer County, Colorado</t>
  </si>
  <si>
    <t>Delta County, Colorado</t>
  </si>
  <si>
    <t>Denver County, Colorado</t>
  </si>
  <si>
    <t>Dolores County, Colorado</t>
  </si>
  <si>
    <t>Douglas County, Colorado</t>
  </si>
  <si>
    <t>Eagle County, Colorado</t>
  </si>
  <si>
    <t>Elbert County, Colorado</t>
  </si>
  <si>
    <t>El Paso County, Colorado</t>
  </si>
  <si>
    <t>Fremont County, Colorado</t>
  </si>
  <si>
    <t>Garfield County, Colorado</t>
  </si>
  <si>
    <t>Grand County, Colorado</t>
  </si>
  <si>
    <t>Gunnison County, Colorado</t>
  </si>
  <si>
    <t>Hinsdale County, Colorado</t>
  </si>
  <si>
    <t>Huerfano County, Colorado</t>
  </si>
  <si>
    <t>Jefferson County, Colorado</t>
  </si>
  <si>
    <t>Kit Carson County, Colorado</t>
  </si>
  <si>
    <t>Lake County, Colorado</t>
  </si>
  <si>
    <t>La Plata County, Colorado</t>
  </si>
  <si>
    <t>Larimer County, Colorado</t>
  </si>
  <si>
    <t>Las Animas County, Colorado</t>
  </si>
  <si>
    <t>Lincoln County, Colorado</t>
  </si>
  <si>
    <t>Logan County, Colorado</t>
  </si>
  <si>
    <t>Mesa County, Colorado</t>
  </si>
  <si>
    <t>Moffat County, Colorado</t>
  </si>
  <si>
    <t>Montezuma County, Colorado</t>
  </si>
  <si>
    <t>Montrose County, Colorado</t>
  </si>
  <si>
    <t>Morgan County, Colorado</t>
  </si>
  <si>
    <t>Otero County, Colorado</t>
  </si>
  <si>
    <t>Park County, Colorado</t>
  </si>
  <si>
    <t>Phillips County, Colorado</t>
  </si>
  <si>
    <t>Pitkin County, Colorado</t>
  </si>
  <si>
    <t>Prowers County, Colorado</t>
  </si>
  <si>
    <t>Pueblo County, Colorado</t>
  </si>
  <si>
    <t>Rio Blanco County, Colorado</t>
  </si>
  <si>
    <t>Rio Grande County, Colorado</t>
  </si>
  <si>
    <t>Routt County, Colorado</t>
  </si>
  <si>
    <t>Saguache County, Colorado</t>
  </si>
  <si>
    <t>San Miguel County, Colorado</t>
  </si>
  <si>
    <t>Sedgwick County, Colorado</t>
  </si>
  <si>
    <t>Summit County, Colorado</t>
  </si>
  <si>
    <t>Teller County, Colorado</t>
  </si>
  <si>
    <t>Washington County, Colorado</t>
  </si>
  <si>
    <t>Weld County, Colorado</t>
  </si>
  <si>
    <t>Yuma County, Colorado</t>
  </si>
  <si>
    <t>Fairfield County, Connecticut</t>
  </si>
  <si>
    <t>Hartford County, Connecticut</t>
  </si>
  <si>
    <t>Litchfield County, Connecticut</t>
  </si>
  <si>
    <t>Middlesex County, Connecticut</t>
  </si>
  <si>
    <t>New Haven County, Connecticut</t>
  </si>
  <si>
    <t>New London County, Connecticut</t>
  </si>
  <si>
    <t>Tolland County, Connecticut</t>
  </si>
  <si>
    <t>Windham County, Connecticut</t>
  </si>
  <si>
    <t>Kent County, Delaware</t>
  </si>
  <si>
    <t>New Castle County, Delaware</t>
  </si>
  <si>
    <t>Sussex County, Delaware</t>
  </si>
  <si>
    <t>District of Columbia, District of Columbia</t>
  </si>
  <si>
    <t>Alachua County, Florida</t>
  </si>
  <si>
    <t>Baker County, Florida</t>
  </si>
  <si>
    <t>Bay County, Florida</t>
  </si>
  <si>
    <t>Bradford County, Florida</t>
  </si>
  <si>
    <t>Brevard County, Florida</t>
  </si>
  <si>
    <t>Broward County, Florida</t>
  </si>
  <si>
    <t>Calhoun County, Florida</t>
  </si>
  <si>
    <t>Charlotte County, Florida</t>
  </si>
  <si>
    <t>Citrus County, Florida</t>
  </si>
  <si>
    <t>Clay County, Florida</t>
  </si>
  <si>
    <t>Collier County, Florida</t>
  </si>
  <si>
    <t>Columbia County, Florida</t>
  </si>
  <si>
    <t>DeSoto County, Florida</t>
  </si>
  <si>
    <t>Dixie County, Florida</t>
  </si>
  <si>
    <t>Duval County, Florida</t>
  </si>
  <si>
    <t>Escambia County, Florida</t>
  </si>
  <si>
    <t>Flagler County, Florida</t>
  </si>
  <si>
    <t>Franklin County, Florida</t>
  </si>
  <si>
    <t>Gadsden County, Florida</t>
  </si>
  <si>
    <t>Gilchrist County, Florida</t>
  </si>
  <si>
    <t>Glades County, Florida</t>
  </si>
  <si>
    <t>Gulf County, Florida</t>
  </si>
  <si>
    <t>Hamilton County, Florida</t>
  </si>
  <si>
    <t>Hardee County, Florida</t>
  </si>
  <si>
    <t>Hendry County, Florida</t>
  </si>
  <si>
    <t>Hernando County, Florida</t>
  </si>
  <si>
    <t>Highlands County, Florida</t>
  </si>
  <si>
    <t>Hillsborough County, Florida</t>
  </si>
  <si>
    <t>Holmes County, Florida</t>
  </si>
  <si>
    <t>Indian River County, Florida</t>
  </si>
  <si>
    <t>Jackson County, Florida</t>
  </si>
  <si>
    <t>Jefferson County, Florida</t>
  </si>
  <si>
    <t>Lake County, Florida</t>
  </si>
  <si>
    <t>Lee County, Florida</t>
  </si>
  <si>
    <t>Leon County, Florida</t>
  </si>
  <si>
    <t>Levy County, Florida</t>
  </si>
  <si>
    <t>Madison County, Florida</t>
  </si>
  <si>
    <t>Manatee County, Florida</t>
  </si>
  <si>
    <t>Marion County, Florida</t>
  </si>
  <si>
    <t>Martin County, Florida</t>
  </si>
  <si>
    <t>Miami-Dade County, Florida</t>
  </si>
  <si>
    <t>Monroe County, Florida</t>
  </si>
  <si>
    <t>Nassau County, Florida</t>
  </si>
  <si>
    <t>Okaloosa County, Florida</t>
  </si>
  <si>
    <t>Okeechobee County, Florida</t>
  </si>
  <si>
    <t>Orange County, Florida</t>
  </si>
  <si>
    <t>Osceola County, Florida</t>
  </si>
  <si>
    <t>Palm Beach County, Florida</t>
  </si>
  <si>
    <t>Pasco County, Florida</t>
  </si>
  <si>
    <t>Pinellas County, Florida</t>
  </si>
  <si>
    <t>Polk County, Florida</t>
  </si>
  <si>
    <t>Putnam County, Florida</t>
  </si>
  <si>
    <t>St. Johns County, Florida</t>
  </si>
  <si>
    <t>St. Lucie County, Florida</t>
  </si>
  <si>
    <t>Santa Rosa County, Florida</t>
  </si>
  <si>
    <t>Sarasota County, Florida</t>
  </si>
  <si>
    <t>Seminole County, Florida</t>
  </si>
  <si>
    <t>Sumter County, Florida</t>
  </si>
  <si>
    <t>Suwannee County, Florida</t>
  </si>
  <si>
    <t>Taylor County, Florida</t>
  </si>
  <si>
    <t>Union County, Florida</t>
  </si>
  <si>
    <t>Volusia County, Florida</t>
  </si>
  <si>
    <t>Wakulla County, Florida</t>
  </si>
  <si>
    <t>Walton County, Florida</t>
  </si>
  <si>
    <t>Washington County, Florida</t>
  </si>
  <si>
    <t>Appling County, Georgia</t>
  </si>
  <si>
    <t>Bacon County, Georgia</t>
  </si>
  <si>
    <t>Baldwin County, Georgia</t>
  </si>
  <si>
    <t>Banks County, Georgia</t>
  </si>
  <si>
    <t>Barrow County, Georgia</t>
  </si>
  <si>
    <t>Bartow County, Georgia</t>
  </si>
  <si>
    <t>Ben Hill County, Georgia</t>
  </si>
  <si>
    <t>Bibb County, Georgia</t>
  </si>
  <si>
    <t>Bleckley County, Georgia</t>
  </si>
  <si>
    <t>Brantley County, Georgia</t>
  </si>
  <si>
    <t>Brooks County, Georgia</t>
  </si>
  <si>
    <t>Bryan County, Georgia</t>
  </si>
  <si>
    <t>Bulloch County, Georgia</t>
  </si>
  <si>
    <t>Burke County, Georgia</t>
  </si>
  <si>
    <t>Butts County, Georgia</t>
  </si>
  <si>
    <t>Calhoun County, Georgia</t>
  </si>
  <si>
    <t>Camden County, Georgia</t>
  </si>
  <si>
    <t>Candler County, Georgia</t>
  </si>
  <si>
    <t>Carroll County, Georgia</t>
  </si>
  <si>
    <t>Catoosa County, Georgia</t>
  </si>
  <si>
    <t>Charlton County, Georgia</t>
  </si>
  <si>
    <t>Chatham County, Georgia</t>
  </si>
  <si>
    <t>Chattooga County, Georgia</t>
  </si>
  <si>
    <t>Cherokee County, Georgia</t>
  </si>
  <si>
    <t>Clarke County, Georgia</t>
  </si>
  <si>
    <t>Clayton County, Georgia</t>
  </si>
  <si>
    <t>Clinch County, Georgia</t>
  </si>
  <si>
    <t>Cobb County, Georgia</t>
  </si>
  <si>
    <t>Coffee County, Georgia</t>
  </si>
  <si>
    <t>Colquitt County, Georgia</t>
  </si>
  <si>
    <t>Columbia County, Georgia</t>
  </si>
  <si>
    <t>Cook County, Georgia</t>
  </si>
  <si>
    <t>Coweta County, Georgia</t>
  </si>
  <si>
    <t>Crawford County, Georgia</t>
  </si>
  <si>
    <t>Crisp County, Georgia</t>
  </si>
  <si>
    <t>Dade County, Georgia</t>
  </si>
  <si>
    <t>Dawson County, Georgia</t>
  </si>
  <si>
    <t>Decatur County, Georgia</t>
  </si>
  <si>
    <t>DeKalb County, Georgia</t>
  </si>
  <si>
    <t>Dougherty County, Georgia</t>
  </si>
  <si>
    <t>Douglas County, Georgia</t>
  </si>
  <si>
    <t>Effingham County, Georgia</t>
  </si>
  <si>
    <t>Elbert County, Georgia</t>
  </si>
  <si>
    <t>Emanuel County, Georgia</t>
  </si>
  <si>
    <t>Evans County, Georgia</t>
  </si>
  <si>
    <t>Fannin County, Georgia</t>
  </si>
  <si>
    <t>Fayette County, Georgia</t>
  </si>
  <si>
    <t>Floyd County, Georgia</t>
  </si>
  <si>
    <t>Forsyth County, Georgia</t>
  </si>
  <si>
    <t>Franklin County, Georgia</t>
  </si>
  <si>
    <t>Fulton County, Georgia</t>
  </si>
  <si>
    <t>Gilmer County, Georgia</t>
  </si>
  <si>
    <t>Glynn County, Georgia</t>
  </si>
  <si>
    <t>Gordon County, Georgia</t>
  </si>
  <si>
    <t>Grady County, Georgia</t>
  </si>
  <si>
    <t>Greene County, Georgia</t>
  </si>
  <si>
    <t>Gwinnett County, Georgia</t>
  </si>
  <si>
    <t>Habersham County, Georgia</t>
  </si>
  <si>
    <t>Hall County, Georgia</t>
  </si>
  <si>
    <t>Haralson County, Georgia</t>
  </si>
  <si>
    <t>Harris County, Georgia</t>
  </si>
  <si>
    <t>Hart County, Georgia</t>
  </si>
  <si>
    <t>Heard County, Georgia</t>
  </si>
  <si>
    <t>Henry County, Georgia</t>
  </si>
  <si>
    <t>Houston County, Georgia</t>
  </si>
  <si>
    <t>Irwin County, Georgia</t>
  </si>
  <si>
    <t>Jackson County, Georgia</t>
  </si>
  <si>
    <t>Jasper County, Georgia</t>
  </si>
  <si>
    <t>Jeff Davis County, Georgia</t>
  </si>
  <si>
    <t>Jefferson County, Georgia</t>
  </si>
  <si>
    <t>Jenkins County, Georgia</t>
  </si>
  <si>
    <t>Jones County, Georgia</t>
  </si>
  <si>
    <t>Lamar County, Georgia</t>
  </si>
  <si>
    <t>Lanier County, Georgia</t>
  </si>
  <si>
    <t>Laurens County, Georgia</t>
  </si>
  <si>
    <t>Lee County, Georgia</t>
  </si>
  <si>
    <t>Liberty County, Georgia</t>
  </si>
  <si>
    <t>Lincoln County, Georgia</t>
  </si>
  <si>
    <t>Long County, Georgia</t>
  </si>
  <si>
    <t>Lowndes County, Georgia</t>
  </si>
  <si>
    <t>Lumpkin County, Georgia</t>
  </si>
  <si>
    <t>McDuffie County, Georgia</t>
  </si>
  <si>
    <t>McIntosh County, Georgia</t>
  </si>
  <si>
    <t>Madison County, Georgia</t>
  </si>
  <si>
    <t>Meriwether County, Georgia</t>
  </si>
  <si>
    <t>Mitchell County, Georgia</t>
  </si>
  <si>
    <t>Monroe County, Georgia</t>
  </si>
  <si>
    <t>Morgan County, Georgia</t>
  </si>
  <si>
    <t>Murray County, Georgia</t>
  </si>
  <si>
    <t>Muscogee County, Georgia</t>
  </si>
  <si>
    <t>Newton County, Georgia</t>
  </si>
  <si>
    <t>Oconee County, Georgia</t>
  </si>
  <si>
    <t>Oglethorpe County, Georgia</t>
  </si>
  <si>
    <t>Paulding County, Georgia</t>
  </si>
  <si>
    <t>Peach County, Georgia</t>
  </si>
  <si>
    <t>Pickens County, Georgia</t>
  </si>
  <si>
    <t>Pierce County, Georgia</t>
  </si>
  <si>
    <t>Pike County, Georgia</t>
  </si>
  <si>
    <t>Polk County, Georgia</t>
  </si>
  <si>
    <t>Pulaski County, Georgia</t>
  </si>
  <si>
    <t>Putnam County, Georgia</t>
  </si>
  <si>
    <t>Rabun County, Georgia</t>
  </si>
  <si>
    <t>Randolph County, Georgia</t>
  </si>
  <si>
    <t>Richmond County, Georgia</t>
  </si>
  <si>
    <t>Rockdale County, Georgia</t>
  </si>
  <si>
    <t>Schley County, Georgia</t>
  </si>
  <si>
    <t>Screven County, Georgia</t>
  </si>
  <si>
    <t>Spalding County, Georgia</t>
  </si>
  <si>
    <t>Stephens County, Georgia</t>
  </si>
  <si>
    <t>Tattnall County, Georgia</t>
  </si>
  <si>
    <t>Taylor County, Georgia</t>
  </si>
  <si>
    <t>Telfair County, Georgia</t>
  </si>
  <si>
    <t>Thomas County, Georgia</t>
  </si>
  <si>
    <t>Tift County, Georgia</t>
  </si>
  <si>
    <t>Toombs County, Georgia</t>
  </si>
  <si>
    <t>Towns County, Georgia</t>
  </si>
  <si>
    <t>Treutlen County, Georgia</t>
  </si>
  <si>
    <t>Troup County, Georgia</t>
  </si>
  <si>
    <t>Twiggs County, Georgia</t>
  </si>
  <si>
    <t>Union County, Georgia</t>
  </si>
  <si>
    <t>Upson County, Georgia</t>
  </si>
  <si>
    <t>Walker County, Georgia</t>
  </si>
  <si>
    <t>Walton County, Georgia</t>
  </si>
  <si>
    <t>Ware County, Georgia</t>
  </si>
  <si>
    <t>Washington County, Georgia</t>
  </si>
  <si>
    <t>Wayne County, Georgia</t>
  </si>
  <si>
    <t>Webster County, Georgia</t>
  </si>
  <si>
    <t>White County, Georgia</t>
  </si>
  <si>
    <t>Whitfield County, Georgia</t>
  </si>
  <si>
    <t>Wilcox County, Georgia</t>
  </si>
  <si>
    <t>Wilkes County, Georgia</t>
  </si>
  <si>
    <t>Wilkinson County, Georgia</t>
  </si>
  <si>
    <t>Worth County, Georgia</t>
  </si>
  <si>
    <t>Hawaii County, Hawaii</t>
  </si>
  <si>
    <t>Honolulu County, Hawaii</t>
  </si>
  <si>
    <t>Kauai County, Hawaii</t>
  </si>
  <si>
    <t>Maui County, Hawaii</t>
  </si>
  <si>
    <t>Ada County, Idaho</t>
  </si>
  <si>
    <t>Bannock County, Idaho</t>
  </si>
  <si>
    <t>Benewah County, Idaho</t>
  </si>
  <si>
    <t>Bingham County, Idaho</t>
  </si>
  <si>
    <t>Blaine County, Idaho</t>
  </si>
  <si>
    <t>Boise County, Idaho</t>
  </si>
  <si>
    <t>Bonner County, Idaho</t>
  </si>
  <si>
    <t>Bonneville County, Idaho</t>
  </si>
  <si>
    <t>Boundary County, Idaho</t>
  </si>
  <si>
    <t>Butte County, Idaho</t>
  </si>
  <si>
    <t>Canyon County, Idaho</t>
  </si>
  <si>
    <t>Caribou County, Idaho</t>
  </si>
  <si>
    <t>Cassia County, Idaho</t>
  </si>
  <si>
    <t>Clearwater County, Idaho</t>
  </si>
  <si>
    <t>Custer County, Idaho</t>
  </si>
  <si>
    <t>Elmore County, Idaho</t>
  </si>
  <si>
    <t>Franklin County, Idaho</t>
  </si>
  <si>
    <t>Fremont County, Idaho</t>
  </si>
  <si>
    <t>Gem County, Idaho</t>
  </si>
  <si>
    <t>Gooding County, Idaho</t>
  </si>
  <si>
    <t>Idaho County, Idaho</t>
  </si>
  <si>
    <t>Jefferson County, Idaho</t>
  </si>
  <si>
    <t>Jerome County, Idaho</t>
  </si>
  <si>
    <t>Kootenai County, Idaho</t>
  </si>
  <si>
    <t>Lemhi County, Idaho</t>
  </si>
  <si>
    <t>Lewis County, Idaho</t>
  </si>
  <si>
    <t>Lincoln County, Idaho</t>
  </si>
  <si>
    <t>Madison County, Idaho</t>
  </si>
  <si>
    <t>Minidoka County, Idaho</t>
  </si>
  <si>
    <t>Nez Perce County, Idaho</t>
  </si>
  <si>
    <t>Owyhee County, Idaho</t>
  </si>
  <si>
    <t>Payette County, Idaho</t>
  </si>
  <si>
    <t>Shoshone County, Idaho</t>
  </si>
  <si>
    <t>Twin Falls County, Idaho</t>
  </si>
  <si>
    <t>Valley County, Idaho</t>
  </si>
  <si>
    <t>Washington County, Idaho</t>
  </si>
  <si>
    <t>Adams County, Illinois</t>
  </si>
  <si>
    <t>Bond County, Illinois</t>
  </si>
  <si>
    <t>Boone County, Illinois</t>
  </si>
  <si>
    <t>Brown County, Illinois</t>
  </si>
  <si>
    <t>Bureau County, Illinois</t>
  </si>
  <si>
    <t>Carroll County, Illinois</t>
  </si>
  <si>
    <t>Champaign County, Illinois</t>
  </si>
  <si>
    <t>Christian County, Illinois</t>
  </si>
  <si>
    <t>Clark County, Illinois</t>
  </si>
  <si>
    <t>Clay County, Illinois</t>
  </si>
  <si>
    <t>Clinton County, Illinois</t>
  </si>
  <si>
    <t>Coles County, Illinois</t>
  </si>
  <si>
    <t>Cook County, Illinois</t>
  </si>
  <si>
    <t>Crawford County, Illinois</t>
  </si>
  <si>
    <t>DeKalb County, Illinois</t>
  </si>
  <si>
    <t>De Witt County, Illinois</t>
  </si>
  <si>
    <t>Douglas County, Illinois</t>
  </si>
  <si>
    <t>DuPage County, Illinois</t>
  </si>
  <si>
    <t>Edgar County, Illinois</t>
  </si>
  <si>
    <t>Edwards County, Illinois</t>
  </si>
  <si>
    <t>Effingham County, Illinois</t>
  </si>
  <si>
    <t>Fayette County, Illinois</t>
  </si>
  <si>
    <t>Ford County, Illinois</t>
  </si>
  <si>
    <t>Franklin County, Illinois</t>
  </si>
  <si>
    <t>Fulton County, Illinois</t>
  </si>
  <si>
    <t>Gallatin County, Illinois</t>
  </si>
  <si>
    <t>Grundy County, Illinois</t>
  </si>
  <si>
    <t>Hamilton County, Illinois</t>
  </si>
  <si>
    <t>Hancock County, Illinois</t>
  </si>
  <si>
    <t>Henderson County, Illinois</t>
  </si>
  <si>
    <t>Henry County, Illinois</t>
  </si>
  <si>
    <t>Iroquois County, Illinois</t>
  </si>
  <si>
    <t>Jackson County, Illinois</t>
  </si>
  <si>
    <t>Jasper County, Illinois</t>
  </si>
  <si>
    <t>Jefferson County, Illinois</t>
  </si>
  <si>
    <t>Jersey County, Illinois</t>
  </si>
  <si>
    <t>Jo Daviess County, Illinois</t>
  </si>
  <si>
    <t>Johnson County, Illinois</t>
  </si>
  <si>
    <t>Kane County, Illinois</t>
  </si>
  <si>
    <t>Kankakee County, Illinois</t>
  </si>
  <si>
    <t>Kendall County, Illinois</t>
  </si>
  <si>
    <t>Knox County, Illinois</t>
  </si>
  <si>
    <t>Lake County, Illinois</t>
  </si>
  <si>
    <t>LaSalle County, Illinois</t>
  </si>
  <si>
    <t>Lawrence County, Illinois</t>
  </si>
  <si>
    <t>Lee County, Illinois</t>
  </si>
  <si>
    <t>Livingston County, Illinois</t>
  </si>
  <si>
    <t>Logan County, Illinois</t>
  </si>
  <si>
    <t>McDonough County, Illinois</t>
  </si>
  <si>
    <t>McHenry County, Illinois</t>
  </si>
  <si>
    <t>McLean County, Illinois</t>
  </si>
  <si>
    <t>Macon County, Illinois</t>
  </si>
  <si>
    <t>Macoupin County, Illinois</t>
  </si>
  <si>
    <t>Madison County, Illinois</t>
  </si>
  <si>
    <t>Marion County, Illinois</t>
  </si>
  <si>
    <t>Marshall County, Illinois</t>
  </si>
  <si>
    <t>Mason County, Illinois</t>
  </si>
  <si>
    <t>Massac County, Illinois</t>
  </si>
  <si>
    <t>Menard County, Illinois</t>
  </si>
  <si>
    <t>Mercer County, Illinois</t>
  </si>
  <si>
    <t>Monroe County, Illinois</t>
  </si>
  <si>
    <t>Montgomery County, Illinois</t>
  </si>
  <si>
    <t>Morgan County, Illinois</t>
  </si>
  <si>
    <t>Moultrie County, Illinois</t>
  </si>
  <si>
    <t>Ogle County, Illinois</t>
  </si>
  <si>
    <t>Peoria County, Illinois</t>
  </si>
  <si>
    <t>Piatt County, Illinois</t>
  </si>
  <si>
    <t>Pike County, Illinois</t>
  </si>
  <si>
    <t>Putnam County, Illinois</t>
  </si>
  <si>
    <t>Randolph County, Illinois</t>
  </si>
  <si>
    <t>Richland County, Illinois</t>
  </si>
  <si>
    <t>Rock Island County, Illinois</t>
  </si>
  <si>
    <t>St. Clair County, Illinois</t>
  </si>
  <si>
    <t>Saline County, Illinois</t>
  </si>
  <si>
    <t>Sangamon County, Illinois</t>
  </si>
  <si>
    <t>Schuyler County, Illinois</t>
  </si>
  <si>
    <t>Scott County, Illinois</t>
  </si>
  <si>
    <t>Shelby County, Illinois</t>
  </si>
  <si>
    <t>Stark County, Illinois</t>
  </si>
  <si>
    <t>Stephenson County, Illinois</t>
  </si>
  <si>
    <t>Tazewell County, Illinois</t>
  </si>
  <si>
    <t>Union County, Illinois</t>
  </si>
  <si>
    <t>Vermilion County, Illinois</t>
  </si>
  <si>
    <t>Wabash County, Illinois</t>
  </si>
  <si>
    <t>Warren County, Illinois</t>
  </si>
  <si>
    <t>Washington County, Illinois</t>
  </si>
  <si>
    <t>Wayne County, Illinois</t>
  </si>
  <si>
    <t>White County, Illinois</t>
  </si>
  <si>
    <t>Whiteside County, Illinois</t>
  </si>
  <si>
    <t>Will County, Illinois</t>
  </si>
  <si>
    <t>Williamson County, Illinois</t>
  </si>
  <si>
    <t>Winnebago County, Illinois</t>
  </si>
  <si>
    <t>Woodford County, Illinois</t>
  </si>
  <si>
    <t>Adams County, Indiana</t>
  </si>
  <si>
    <t>Allen County, Indiana</t>
  </si>
  <si>
    <t>Bartholomew County, Indiana</t>
  </si>
  <si>
    <t>Boone County, Indiana</t>
  </si>
  <si>
    <t>Cass County, Indiana</t>
  </si>
  <si>
    <t>Clark County, Indiana</t>
  </si>
  <si>
    <t>Clay County, Indiana</t>
  </si>
  <si>
    <t>Clinton County, Indiana</t>
  </si>
  <si>
    <t>Crawford County, Indiana</t>
  </si>
  <si>
    <t>Daviess County, Indiana</t>
  </si>
  <si>
    <t>Dearborn County, Indiana</t>
  </si>
  <si>
    <t>Decatur County, Indiana</t>
  </si>
  <si>
    <t>DeKalb County, Indiana</t>
  </si>
  <si>
    <t>Delaware County, Indiana</t>
  </si>
  <si>
    <t>Dubois County, Indiana</t>
  </si>
  <si>
    <t>Elkhart County, Indiana</t>
  </si>
  <si>
    <t>Fayette County, Indiana</t>
  </si>
  <si>
    <t>Floyd County, Indiana</t>
  </si>
  <si>
    <t>Fountain County, Indiana</t>
  </si>
  <si>
    <t>Franklin County, Indiana</t>
  </si>
  <si>
    <t>Fulton County, Indiana</t>
  </si>
  <si>
    <t>Gibson County, Indiana</t>
  </si>
  <si>
    <t>Grant County, Indiana</t>
  </si>
  <si>
    <t>Greene County, Indiana</t>
  </si>
  <si>
    <t>Hamilton County, Indiana</t>
  </si>
  <si>
    <t>Hancock County, Indiana</t>
  </si>
  <si>
    <t>Harrison County, Indiana</t>
  </si>
  <si>
    <t>Hendricks County, Indiana</t>
  </si>
  <si>
    <t>Henry County, Indiana</t>
  </si>
  <si>
    <t>Howard County, Indiana</t>
  </si>
  <si>
    <t>Huntington County, Indiana</t>
  </si>
  <si>
    <t>Jackson County, Indiana</t>
  </si>
  <si>
    <t>Jasper County, Indiana</t>
  </si>
  <si>
    <t>Jay County, Indiana</t>
  </si>
  <si>
    <t>Jefferson County, Indiana</t>
  </si>
  <si>
    <t>Jennings County, Indiana</t>
  </si>
  <si>
    <t>Johnson County, Indiana</t>
  </si>
  <si>
    <t>Knox County, Indiana</t>
  </si>
  <si>
    <t>Kosciusko County, Indiana</t>
  </si>
  <si>
    <t>LaGrange County, Indiana</t>
  </si>
  <si>
    <t>Lake County, Indiana</t>
  </si>
  <si>
    <t>LaPorte County, Indiana</t>
  </si>
  <si>
    <t>Lawrence County, Indiana</t>
  </si>
  <si>
    <t>Madison County, Indiana</t>
  </si>
  <si>
    <t>Marion County, Indiana</t>
  </si>
  <si>
    <t>Marshall County, Indiana</t>
  </si>
  <si>
    <t>Martin County, Indiana</t>
  </si>
  <si>
    <t>Miami County, Indiana</t>
  </si>
  <si>
    <t>Monroe County, Indiana</t>
  </si>
  <si>
    <t>Montgomery County, Indiana</t>
  </si>
  <si>
    <t>Morgan County, Indiana</t>
  </si>
  <si>
    <t>Newton County, Indiana</t>
  </si>
  <si>
    <t>Noble County, Indiana</t>
  </si>
  <si>
    <t>Ohio County, Indiana</t>
  </si>
  <si>
    <t>Orange County, Indiana</t>
  </si>
  <si>
    <t>Owen County, Indiana</t>
  </si>
  <si>
    <t>Perry County, Indiana</t>
  </si>
  <si>
    <t>Porter County, Indiana</t>
  </si>
  <si>
    <t>Posey County, Indiana</t>
  </si>
  <si>
    <t>Pulaski County, Indiana</t>
  </si>
  <si>
    <t>Putnam County, Indiana</t>
  </si>
  <si>
    <t>Randolph County, Indiana</t>
  </si>
  <si>
    <t>Ripley County, Indiana</t>
  </si>
  <si>
    <t>Rush County, Indiana</t>
  </si>
  <si>
    <t>St. Joseph County, Indiana</t>
  </si>
  <si>
    <t>Scott County, Indiana</t>
  </si>
  <si>
    <t>Shelby County, Indiana</t>
  </si>
  <si>
    <t>Spencer County, Indiana</t>
  </si>
  <si>
    <t>Starke County, Indiana</t>
  </si>
  <si>
    <t>Steuben County, Indiana</t>
  </si>
  <si>
    <t>Sullivan County, Indiana</t>
  </si>
  <si>
    <t>Switzerland County, Indiana</t>
  </si>
  <si>
    <t>Tippecanoe County, Indiana</t>
  </si>
  <si>
    <t>Tipton County, Indiana</t>
  </si>
  <si>
    <t>Union County, Indiana</t>
  </si>
  <si>
    <t>Vanderburgh County, Indiana</t>
  </si>
  <si>
    <t>Vermillion County, Indiana</t>
  </si>
  <si>
    <t>Vigo County, Indiana</t>
  </si>
  <si>
    <t>Wabash County, Indiana</t>
  </si>
  <si>
    <t>Warren County, Indiana</t>
  </si>
  <si>
    <t>Warrick County, Indiana</t>
  </si>
  <si>
    <t>Washington County, Indiana</t>
  </si>
  <si>
    <t>Wayne County, Indiana</t>
  </si>
  <si>
    <t>Wells County, Indiana</t>
  </si>
  <si>
    <t>White County, Indiana</t>
  </si>
  <si>
    <t>Whitley County, Indiana</t>
  </si>
  <si>
    <t>Adair County, Iowa</t>
  </si>
  <si>
    <t>Allamakee County, Iowa</t>
  </si>
  <si>
    <t>Appanoose County, Iowa</t>
  </si>
  <si>
    <t>Audubon County, Iowa</t>
  </si>
  <si>
    <t>Benton County, Iowa</t>
  </si>
  <si>
    <t>Black Hawk County, Iowa</t>
  </si>
  <si>
    <t>Boone County, Iowa</t>
  </si>
  <si>
    <t>Bremer County, Iowa</t>
  </si>
  <si>
    <t>Buchanan County, Iowa</t>
  </si>
  <si>
    <t>Buena Vista County, Iowa</t>
  </si>
  <si>
    <t>Butler County, Iowa</t>
  </si>
  <si>
    <t>Calhoun County, Iowa</t>
  </si>
  <si>
    <t>Carroll County, Iowa</t>
  </si>
  <si>
    <t>Cass County, Iowa</t>
  </si>
  <si>
    <t>Cedar County, Iowa</t>
  </si>
  <si>
    <t>Cerro Gordo County, Iowa</t>
  </si>
  <si>
    <t>Cherokee County, Iowa</t>
  </si>
  <si>
    <t>Chickasaw County, Iowa</t>
  </si>
  <si>
    <t>Clarke County, Iowa</t>
  </si>
  <si>
    <t>Clay County, Iowa</t>
  </si>
  <si>
    <t>Clayton County, Iowa</t>
  </si>
  <si>
    <t>Clinton County, Iowa</t>
  </si>
  <si>
    <t>Crawford County, Iowa</t>
  </si>
  <si>
    <t>Dallas County, Iowa</t>
  </si>
  <si>
    <t>Davis County, Iowa</t>
  </si>
  <si>
    <t>Delaware County, Iowa</t>
  </si>
  <si>
    <t>Des Moines County, Iowa</t>
  </si>
  <si>
    <t>Dickinson County, Iowa</t>
  </si>
  <si>
    <t>Dubuque County, Iowa</t>
  </si>
  <si>
    <t>Emmet County, Iowa</t>
  </si>
  <si>
    <t>Fayette County, Iowa</t>
  </si>
  <si>
    <t>Floyd County, Iowa</t>
  </si>
  <si>
    <t>Franklin County, Iowa</t>
  </si>
  <si>
    <t>Fremont County, Iowa</t>
  </si>
  <si>
    <t>Greene County, Iowa</t>
  </si>
  <si>
    <t>Grundy County, Iowa</t>
  </si>
  <si>
    <t>Guthrie County, Iowa</t>
  </si>
  <si>
    <t>Hamilton County, Iowa</t>
  </si>
  <si>
    <t>Hardin County, Iowa</t>
  </si>
  <si>
    <t>Harrison County, Iowa</t>
  </si>
  <si>
    <t>Henry County, Iowa</t>
  </si>
  <si>
    <t>Howard County, Iowa</t>
  </si>
  <si>
    <t>Humboldt County, Iowa</t>
  </si>
  <si>
    <t>Ida County, Iowa</t>
  </si>
  <si>
    <t>Iowa County, Iowa</t>
  </si>
  <si>
    <t>Jackson County, Iowa</t>
  </si>
  <si>
    <t>Jasper County, Iowa</t>
  </si>
  <si>
    <t>Jefferson County, Iowa</t>
  </si>
  <si>
    <t>Johnson County, Iowa</t>
  </si>
  <si>
    <t>Jones County, Iowa</t>
  </si>
  <si>
    <t>Keokuk County, Iowa</t>
  </si>
  <si>
    <t>Kossuth County, Iowa</t>
  </si>
  <si>
    <t>Lee County, Iowa</t>
  </si>
  <si>
    <t>Linn County, Iowa</t>
  </si>
  <si>
    <t>Louisa County, Iowa</t>
  </si>
  <si>
    <t>Lyon County, Iowa</t>
  </si>
  <si>
    <t>Madison County, Iowa</t>
  </si>
  <si>
    <t>Mahaska County, Iowa</t>
  </si>
  <si>
    <t>Marion County, Iowa</t>
  </si>
  <si>
    <t>Marshall County, Iowa</t>
  </si>
  <si>
    <t>Mills County, Iowa</t>
  </si>
  <si>
    <t>Mitchell County, Iowa</t>
  </si>
  <si>
    <t>Monroe County, Iowa</t>
  </si>
  <si>
    <t>Montgomery County, Iowa</t>
  </si>
  <si>
    <t>Muscatine County, Iowa</t>
  </si>
  <si>
    <t>O'Brien County, Iowa</t>
  </si>
  <si>
    <t>Osceola County, Iowa</t>
  </si>
  <si>
    <t>Page County, Iowa</t>
  </si>
  <si>
    <t>Palo Alto County, Iowa</t>
  </si>
  <si>
    <t>Plymouth County, Iowa</t>
  </si>
  <si>
    <t>Pocahontas County, Iowa</t>
  </si>
  <si>
    <t>Polk County, Iowa</t>
  </si>
  <si>
    <t>Pottawattamie County, Iowa</t>
  </si>
  <si>
    <t>Poweshiek County, Iowa</t>
  </si>
  <si>
    <t>Ringgold County, Iowa</t>
  </si>
  <si>
    <t>Sac County, Iowa</t>
  </si>
  <si>
    <t>Scott County, Iowa</t>
  </si>
  <si>
    <t>Shelby County, Iowa</t>
  </si>
  <si>
    <t>Sioux County, Iowa</t>
  </si>
  <si>
    <t>Story County, Iowa</t>
  </si>
  <si>
    <t>Tama County, Iowa</t>
  </si>
  <si>
    <t>Taylor County, Iowa</t>
  </si>
  <si>
    <t>Union County, Iowa</t>
  </si>
  <si>
    <t>Van Buren County, Iowa</t>
  </si>
  <si>
    <t>Wapello County, Iowa</t>
  </si>
  <si>
    <t>Warren County, Iowa</t>
  </si>
  <si>
    <t>Washington County, Iowa</t>
  </si>
  <si>
    <t>Wayne County, Iowa</t>
  </si>
  <si>
    <t>Webster County, Iowa</t>
  </si>
  <si>
    <t>Winnebago County, Iowa</t>
  </si>
  <si>
    <t>Winneshiek County, Iowa</t>
  </si>
  <si>
    <t>Woodbury County, Iowa</t>
  </si>
  <si>
    <t>Worth County, Iowa</t>
  </si>
  <si>
    <t>Wright County, Iowa</t>
  </si>
  <si>
    <t>Allen County, Kansas</t>
  </si>
  <si>
    <t>Anderson County, Kansas</t>
  </si>
  <si>
    <t>Barber County, Kansas</t>
  </si>
  <si>
    <t>Barton County, Kansas</t>
  </si>
  <si>
    <t>Bourbon County, Kansas</t>
  </si>
  <si>
    <t>Brown County, Kansas</t>
  </si>
  <si>
    <t>Butler County, Kansas</t>
  </si>
  <si>
    <t>Chautauqua County, Kansas</t>
  </si>
  <si>
    <t>Cherokee County, Kansas</t>
  </si>
  <si>
    <t>Clay County, Kansas</t>
  </si>
  <si>
    <t>Coffey County, Kansas</t>
  </si>
  <si>
    <t>Comanche County, Kansas</t>
  </si>
  <si>
    <t>Cowley County, Kansas</t>
  </si>
  <si>
    <t>Crawford County, Kansas</t>
  </si>
  <si>
    <t>Decatur County, Kansas</t>
  </si>
  <si>
    <t>Dickinson County, Kansas</t>
  </si>
  <si>
    <t>Doniphan County, Kansas</t>
  </si>
  <si>
    <t>Douglas County, Kansas</t>
  </si>
  <si>
    <t>Ellis County, Kansas</t>
  </si>
  <si>
    <t>Ellsworth County, Kansas</t>
  </si>
  <si>
    <t>Finney County, Kansas</t>
  </si>
  <si>
    <t>Ford County, Kansas</t>
  </si>
  <si>
    <t>Franklin County, Kansas</t>
  </si>
  <si>
    <t>Geary County, Kansas</t>
  </si>
  <si>
    <t>Gove County, Kansas</t>
  </si>
  <si>
    <t>Graham County, Kansas</t>
  </si>
  <si>
    <t>Grant County, Kansas</t>
  </si>
  <si>
    <t>Gray County, Kansas</t>
  </si>
  <si>
    <t>Greenwood County, Kansas</t>
  </si>
  <si>
    <t>Harper County, Kansas</t>
  </si>
  <si>
    <t>Harvey County, Kansas</t>
  </si>
  <si>
    <t>Haskell County, Kansas</t>
  </si>
  <si>
    <t>Hodgeman County, Kansas</t>
  </si>
  <si>
    <t>Jackson County, Kansas</t>
  </si>
  <si>
    <t>Jefferson County, Kansas</t>
  </si>
  <si>
    <t>Jewell County, Kansas</t>
  </si>
  <si>
    <t>Johnson County, Kansas</t>
  </si>
  <si>
    <t>Kearny County, Kansas</t>
  </si>
  <si>
    <t>Kingman County, Kansas</t>
  </si>
  <si>
    <t>Kiowa County, Kansas</t>
  </si>
  <si>
    <t>Labette County, Kansas</t>
  </si>
  <si>
    <t>Leavenworth County, Kansas</t>
  </si>
  <si>
    <t>Lincoln County, Kansas</t>
  </si>
  <si>
    <t>Linn County, Kansas</t>
  </si>
  <si>
    <t>Logan County, Kansas</t>
  </si>
  <si>
    <t>Lyon County, Kansas</t>
  </si>
  <si>
    <t>McPherson County, Kansas</t>
  </si>
  <si>
    <t>Marion County, Kansas</t>
  </si>
  <si>
    <t>Marshall County, Kansas</t>
  </si>
  <si>
    <t>Meade County, Kansas</t>
  </si>
  <si>
    <t>Miami County, Kansas</t>
  </si>
  <si>
    <t>Mitchell County, Kansas</t>
  </si>
  <si>
    <t>Montgomery County, Kansas</t>
  </si>
  <si>
    <t>Nemaha County, Kansas</t>
  </si>
  <si>
    <t>Neosho County, Kansas</t>
  </si>
  <si>
    <t>Ness County, Kansas</t>
  </si>
  <si>
    <t>Norton County, Kansas</t>
  </si>
  <si>
    <t>Osage County, Kansas</t>
  </si>
  <si>
    <t>Pottawatomie County, Kansas</t>
  </si>
  <si>
    <t>Pratt County, Kansas</t>
  </si>
  <si>
    <t>Rawlins County, Kansas</t>
  </si>
  <si>
    <t>Reno County, Kansas</t>
  </si>
  <si>
    <t>Republic County, Kansas</t>
  </si>
  <si>
    <t>Riley County, Kansas</t>
  </si>
  <si>
    <t>Rooks County, Kansas</t>
  </si>
  <si>
    <t>Russell County, Kansas</t>
  </si>
  <si>
    <t>Saline County, Kansas</t>
  </si>
  <si>
    <t>Scott County, Kansas</t>
  </si>
  <si>
    <t>Sedgwick County, Kansas</t>
  </si>
  <si>
    <t>Seward County, Kansas</t>
  </si>
  <si>
    <t>Shawnee County, Kansas</t>
  </si>
  <si>
    <t>Sheridan County, Kansas</t>
  </si>
  <si>
    <t>Smith County, Kansas</t>
  </si>
  <si>
    <t>Stafford County, Kansas</t>
  </si>
  <si>
    <t>Stanton County, Kansas</t>
  </si>
  <si>
    <t>Stevens County, Kansas</t>
  </si>
  <si>
    <t>Sumner County, Kansas</t>
  </si>
  <si>
    <t>Thomas County, Kansas</t>
  </si>
  <si>
    <t>Trego County, Kansas</t>
  </si>
  <si>
    <t>Wabaunsee County, Kansas</t>
  </si>
  <si>
    <t>Wichita County, Kansas</t>
  </si>
  <si>
    <t>Wilson County, Kansas</t>
  </si>
  <si>
    <t>Woodson County, Kansas</t>
  </si>
  <si>
    <t>Wyandotte County, Kansas</t>
  </si>
  <si>
    <t>Adair County, Kentucky</t>
  </si>
  <si>
    <t>Anderson County, Kentucky</t>
  </si>
  <si>
    <t>Barren County, Kentucky</t>
  </si>
  <si>
    <t>Bath County, Kentucky</t>
  </si>
  <si>
    <t>Bell County, Kentucky</t>
  </si>
  <si>
    <t>Boone County, Kentucky</t>
  </si>
  <si>
    <t>Bourbon County, Kentucky</t>
  </si>
  <si>
    <t>Boyd County, Kentucky</t>
  </si>
  <si>
    <t>Boyle County, Kentucky</t>
  </si>
  <si>
    <t>Breathitt County, Kentucky</t>
  </si>
  <si>
    <t>Breckinridge County, Kentucky</t>
  </si>
  <si>
    <t>Bullitt County, Kentucky</t>
  </si>
  <si>
    <t>Butler County, Kentucky</t>
  </si>
  <si>
    <t>Caldwell County, Kentucky</t>
  </si>
  <si>
    <t>Calloway County, Kentucky</t>
  </si>
  <si>
    <t>Campbell County, Kentucky</t>
  </si>
  <si>
    <t>Carroll County, Kentucky</t>
  </si>
  <si>
    <t>Carter County, Kentucky</t>
  </si>
  <si>
    <t>Casey County, Kentucky</t>
  </si>
  <si>
    <t>Christian County, Kentucky</t>
  </si>
  <si>
    <t>Clark County, Kentucky</t>
  </si>
  <si>
    <t>Clay County, Kentucky</t>
  </si>
  <si>
    <t>Clinton County, Kentucky</t>
  </si>
  <si>
    <t>Crittenden County, Kentucky</t>
  </si>
  <si>
    <t>Cumberland County, Kentucky</t>
  </si>
  <si>
    <t>Daviess County, Kentucky</t>
  </si>
  <si>
    <t>Edmonson County, Kentucky</t>
  </si>
  <si>
    <t>Fayette County, Kentucky</t>
  </si>
  <si>
    <t>Fleming County, Kentucky</t>
  </si>
  <si>
    <t>Floyd County, Kentucky</t>
  </si>
  <si>
    <t>Franklin County, Kentucky</t>
  </si>
  <si>
    <t>Grant County, Kentucky</t>
  </si>
  <si>
    <t>Graves County, Kentucky</t>
  </si>
  <si>
    <t>Grayson County, Kentucky</t>
  </si>
  <si>
    <t>Greenup County, Kentucky</t>
  </si>
  <si>
    <t>Hancock County, Kentucky</t>
  </si>
  <si>
    <t>Hardin County, Kentucky</t>
  </si>
  <si>
    <t>Harlan County, Kentucky</t>
  </si>
  <si>
    <t>Harrison County, Kentucky</t>
  </si>
  <si>
    <t>Henderson County, Kentucky</t>
  </si>
  <si>
    <t>Hickman County, Kentucky</t>
  </si>
  <si>
    <t>Hopkins County, Kentucky</t>
  </si>
  <si>
    <t>Jackson County, Kentucky</t>
  </si>
  <si>
    <t>Jefferson County, Kentucky</t>
  </si>
  <si>
    <t>Jessamine County, Kentucky</t>
  </si>
  <si>
    <t>Johnson County, Kentucky</t>
  </si>
  <si>
    <t>Kenton County, Kentucky</t>
  </si>
  <si>
    <t>Knott County, Kentucky</t>
  </si>
  <si>
    <t>Knox County, Kentucky</t>
  </si>
  <si>
    <t>Larue County, Kentucky</t>
  </si>
  <si>
    <t>Laurel County, Kentucky</t>
  </si>
  <si>
    <t>Lawrence County, Kentucky</t>
  </si>
  <si>
    <t>Lee County, Kentucky</t>
  </si>
  <si>
    <t>Letcher County, Kentucky</t>
  </si>
  <si>
    <t>Lewis County, Kentucky</t>
  </si>
  <si>
    <t>Lincoln County, Kentucky</t>
  </si>
  <si>
    <t>Livingston County, Kentucky</t>
  </si>
  <si>
    <t>Logan County, Kentucky</t>
  </si>
  <si>
    <t>Lyon County, Kentucky</t>
  </si>
  <si>
    <t>McCracken County, Kentucky</t>
  </si>
  <si>
    <t>McCreary County, Kentucky</t>
  </si>
  <si>
    <t>McLean County, Kentucky</t>
  </si>
  <si>
    <t>Madison County, Kentucky</t>
  </si>
  <si>
    <t>Magoffin County, Kentucky</t>
  </si>
  <si>
    <t>Marion County, Kentucky</t>
  </si>
  <si>
    <t>Marshall County, Kentucky</t>
  </si>
  <si>
    <t>Mason County, Kentucky</t>
  </si>
  <si>
    <t>Meade County, Kentucky</t>
  </si>
  <si>
    <t>Mercer County, Kentucky</t>
  </si>
  <si>
    <t>Monroe County, Kentucky</t>
  </si>
  <si>
    <t>Montgomery County, Kentucky</t>
  </si>
  <si>
    <t>Morgan County, Kentucky</t>
  </si>
  <si>
    <t>Muhlenberg County, Kentucky</t>
  </si>
  <si>
    <t>Nelson County, Kentucky</t>
  </si>
  <si>
    <t>Ohio County, Kentucky</t>
  </si>
  <si>
    <t>Oldham County, Kentucky</t>
  </si>
  <si>
    <t>Owsley County, Kentucky</t>
  </si>
  <si>
    <t>Pendleton County, Kentucky</t>
  </si>
  <si>
    <t>Perry County, Kentucky</t>
  </si>
  <si>
    <t>Pike County, Kentucky</t>
  </si>
  <si>
    <t>Pulaski County, Kentucky</t>
  </si>
  <si>
    <t>Robertson County, Kentucky</t>
  </si>
  <si>
    <t>Rockcastle County, Kentucky</t>
  </si>
  <si>
    <t>Rowan County, Kentucky</t>
  </si>
  <si>
    <t>Russell County, Kentucky</t>
  </si>
  <si>
    <t>Scott County, Kentucky</t>
  </si>
  <si>
    <t>Shelby County, Kentucky</t>
  </si>
  <si>
    <t>Spencer County, Kentucky</t>
  </si>
  <si>
    <t>Taylor County, Kentucky</t>
  </si>
  <si>
    <t>Todd County, Kentucky</t>
  </si>
  <si>
    <t>Union County, Kentucky</t>
  </si>
  <si>
    <t>Warren County, Kentucky</t>
  </si>
  <si>
    <t>Washington County, Kentucky</t>
  </si>
  <si>
    <t>Wayne County, Kentucky</t>
  </si>
  <si>
    <t>Webster County, Kentucky</t>
  </si>
  <si>
    <t>Whitley County, Kentucky</t>
  </si>
  <si>
    <t>Woodford County, Kentucky</t>
  </si>
  <si>
    <t>Acadia Parish, Louisiana</t>
  </si>
  <si>
    <t>Ascension Parish, Louisiana</t>
  </si>
  <si>
    <t>Assumption Parish, Louisiana</t>
  </si>
  <si>
    <t>Avoyelles Parish, Louisiana</t>
  </si>
  <si>
    <t>Beauregard Parish, Louisiana</t>
  </si>
  <si>
    <t>Bienville Parish, Louisiana</t>
  </si>
  <si>
    <t>Bossier Parish, Louisiana</t>
  </si>
  <si>
    <t>Caddo Parish, Louisiana</t>
  </si>
  <si>
    <t>Calcasieu Parish, Louisiana</t>
  </si>
  <si>
    <t>Caldwell Parish, Louisiana</t>
  </si>
  <si>
    <t>Cameron Parish, Louisiana</t>
  </si>
  <si>
    <t>Catahoula Parish, Louisiana</t>
  </si>
  <si>
    <t>Claiborne Parish, Louisiana</t>
  </si>
  <si>
    <t>Concordia Parish, Louisiana</t>
  </si>
  <si>
    <t>De Soto Parish, Louisiana</t>
  </si>
  <si>
    <t>East Baton Rouge Parish, Louisiana</t>
  </si>
  <si>
    <t>East Feliciana Parish, Louisiana</t>
  </si>
  <si>
    <t>Evangeline Parish, Louisiana</t>
  </si>
  <si>
    <t>Franklin Parish, Louisiana</t>
  </si>
  <si>
    <t>Grant Parish, Louisiana</t>
  </si>
  <si>
    <t>Iberia Parish, Louisiana</t>
  </si>
  <si>
    <t>Iberville Parish, Louisiana</t>
  </si>
  <si>
    <t>Jackson Parish, Louisiana</t>
  </si>
  <si>
    <t>Jefferson Parish, Louisiana</t>
  </si>
  <si>
    <t>Jefferson Davis Parish, Louisiana</t>
  </si>
  <si>
    <t>Lafayette Parish, Louisiana</t>
  </si>
  <si>
    <t>Lafourche Parish, Louisiana</t>
  </si>
  <si>
    <t>LaSalle Parish, Louisiana</t>
  </si>
  <si>
    <t>Lincoln Parish, Louisiana</t>
  </si>
  <si>
    <t>Livingston Parish, Louisiana</t>
  </si>
  <si>
    <t>Madison Parish, Louisiana</t>
  </si>
  <si>
    <t>Morehouse Parish, Louisiana</t>
  </si>
  <si>
    <t>Natchitoches Parish, Louisiana</t>
  </si>
  <si>
    <t>Orleans Parish, Louisiana</t>
  </si>
  <si>
    <t>Ouachita Parish, Louisiana</t>
  </si>
  <si>
    <t>Plaquemines Parish, Louisiana</t>
  </si>
  <si>
    <t>Pointe Coupee Parish, Louisiana</t>
  </si>
  <si>
    <t>Rapides Parish, Louisiana</t>
  </si>
  <si>
    <t>Red River Parish, Louisiana</t>
  </si>
  <si>
    <t>Richland Parish, Louisiana</t>
  </si>
  <si>
    <t>Sabine Parish, Louisiana</t>
  </si>
  <si>
    <t>St. Bernard Parish, Louisiana</t>
  </si>
  <si>
    <t>St. Charles Parish, Louisiana</t>
  </si>
  <si>
    <t>St. James Parish, Louisiana</t>
  </si>
  <si>
    <t>St. John the Baptist Parish, Louisiana</t>
  </si>
  <si>
    <t>St. Landry Parish, Louisiana</t>
  </si>
  <si>
    <t>St. Martin Parish, Louisiana</t>
  </si>
  <si>
    <t>St. Mary Parish, Louisiana</t>
  </si>
  <si>
    <t>St. Tammany Parish, Louisiana</t>
  </si>
  <si>
    <t>Tangipahoa Parish, Louisiana</t>
  </si>
  <si>
    <t>Terrebonne Parish, Louisiana</t>
  </si>
  <si>
    <t>Union Parish, Louisiana</t>
  </si>
  <si>
    <t>Vermilion Parish, Louisiana</t>
  </si>
  <si>
    <t>Vernon Parish, Louisiana</t>
  </si>
  <si>
    <t>Washington Parish, Louisiana</t>
  </si>
  <si>
    <t>Webster Parish, Louisiana</t>
  </si>
  <si>
    <t>West Baton Rouge Parish, Louisiana</t>
  </si>
  <si>
    <t>West Carroll Parish, Louisiana</t>
  </si>
  <si>
    <t>West Feliciana Parish, Louisiana</t>
  </si>
  <si>
    <t>Winn Parish, Louisiana</t>
  </si>
  <si>
    <t>Androscoggin County, Maine</t>
  </si>
  <si>
    <t>Aroostook County, Maine</t>
  </si>
  <si>
    <t>Cumberland County, Maine</t>
  </si>
  <si>
    <t>Franklin County, Maine</t>
  </si>
  <si>
    <t>Hancock County, Maine</t>
  </si>
  <si>
    <t>Kennebec County, Maine</t>
  </si>
  <si>
    <t>Knox County, Maine</t>
  </si>
  <si>
    <t>Lincoln County, Maine</t>
  </si>
  <si>
    <t>Oxford County, Maine</t>
  </si>
  <si>
    <t>Penobscot County, Maine</t>
  </si>
  <si>
    <t>Piscataquis County, Maine</t>
  </si>
  <si>
    <t>Sagadahoc County, Maine</t>
  </si>
  <si>
    <t>Somerset County, Maine</t>
  </si>
  <si>
    <t>Waldo County, Maine</t>
  </si>
  <si>
    <t>Washington County, Maine</t>
  </si>
  <si>
    <t>York County, Maine</t>
  </si>
  <si>
    <t>Allegany County, Maryland</t>
  </si>
  <si>
    <t>Anne Arundel County, Maryland</t>
  </si>
  <si>
    <t>Baltimore County, Maryland</t>
  </si>
  <si>
    <t>Calvert County, Maryland</t>
  </si>
  <si>
    <t>Caroline County, Maryland</t>
  </si>
  <si>
    <t>Carroll County, Maryland</t>
  </si>
  <si>
    <t>Cecil County, Maryland</t>
  </si>
  <si>
    <t>Charles County, Maryland</t>
  </si>
  <si>
    <t>Dorchester County, Maryland</t>
  </si>
  <si>
    <t>Frederick County, Maryland</t>
  </si>
  <si>
    <t>Garrett County, Maryland</t>
  </si>
  <si>
    <t>Harford County, Maryland</t>
  </si>
  <si>
    <t>Howard County, Maryland</t>
  </si>
  <si>
    <t>Kent County, Maryland</t>
  </si>
  <si>
    <t>Montgomery County, Maryland</t>
  </si>
  <si>
    <t>Prince George's County, Maryland</t>
  </si>
  <si>
    <t>Queen Anne's County, Maryland</t>
  </si>
  <si>
    <t>St. Mary's County, Maryland</t>
  </si>
  <si>
    <t>Somerset County, Maryland</t>
  </si>
  <si>
    <t>Talbot County, Maryland</t>
  </si>
  <si>
    <t>Washington County, Maryland</t>
  </si>
  <si>
    <t>Wicomico County, Maryland</t>
  </si>
  <si>
    <t>Worcester County, Maryland</t>
  </si>
  <si>
    <t>Baltimore city, Maryland</t>
  </si>
  <si>
    <t>Barnstable County, Massachusetts</t>
  </si>
  <si>
    <t>Berkshire County, Massachusetts</t>
  </si>
  <si>
    <t>Bristol County, Massachusetts</t>
  </si>
  <si>
    <t>Dukes County, Massachusetts</t>
  </si>
  <si>
    <t>Essex County, Massachusetts</t>
  </si>
  <si>
    <t>Franklin County, Massachusetts</t>
  </si>
  <si>
    <t>Hampden County, Massachusetts</t>
  </si>
  <si>
    <t>Hampshire County, Massachusetts</t>
  </si>
  <si>
    <t>Middlesex County, Massachusetts</t>
  </si>
  <si>
    <t>Nantucket County, Massachusetts</t>
  </si>
  <si>
    <t>Norfolk County, Massachusetts</t>
  </si>
  <si>
    <t>Plymouth County, Massachusetts</t>
  </si>
  <si>
    <t>Suffolk County, Massachusetts</t>
  </si>
  <si>
    <t>Worcester County, Massachusetts</t>
  </si>
  <si>
    <t>Alcona County, Michigan</t>
  </si>
  <si>
    <t>Alger County, Michigan</t>
  </si>
  <si>
    <t>Allegan County, Michigan</t>
  </si>
  <si>
    <t>Alpena County, Michigan</t>
  </si>
  <si>
    <t>Antrim County, Michigan</t>
  </si>
  <si>
    <t>Arenac County, Michigan</t>
  </si>
  <si>
    <t>Baraga County, Michigan</t>
  </si>
  <si>
    <t>Barry County, Michigan</t>
  </si>
  <si>
    <t>Bay County, Michigan</t>
  </si>
  <si>
    <t>Benzie County, Michigan</t>
  </si>
  <si>
    <t>Berrien County, Michigan</t>
  </si>
  <si>
    <t>Branch County, Michigan</t>
  </si>
  <si>
    <t>Calhoun County, Michigan</t>
  </si>
  <si>
    <t>Cass County, Michigan</t>
  </si>
  <si>
    <t>Charlevoix County, Michigan</t>
  </si>
  <si>
    <t>Cheboygan County, Michigan</t>
  </si>
  <si>
    <t>Chippewa County, Michigan</t>
  </si>
  <si>
    <t>Clare County, Michigan</t>
  </si>
  <si>
    <t>Clinton County, Michigan</t>
  </si>
  <si>
    <t>Crawford County, Michigan</t>
  </si>
  <si>
    <t>Delta County, Michigan</t>
  </si>
  <si>
    <t>Dickinson County, Michigan</t>
  </si>
  <si>
    <t>Eaton County, Michigan</t>
  </si>
  <si>
    <t>Emmet County, Michigan</t>
  </si>
  <si>
    <t>Genesee County, Michigan</t>
  </si>
  <si>
    <t>Gladwin County, Michigan</t>
  </si>
  <si>
    <t>Gogebic County, Michigan</t>
  </si>
  <si>
    <t>Grand Traverse County, Michigan</t>
  </si>
  <si>
    <t>Gratiot County, Michigan</t>
  </si>
  <si>
    <t>Hillsdale County, Michigan</t>
  </si>
  <si>
    <t>Houghton County, Michigan</t>
  </si>
  <si>
    <t>Huron County, Michigan</t>
  </si>
  <si>
    <t>Ingham County, Michigan</t>
  </si>
  <si>
    <t>Ionia County, Michigan</t>
  </si>
  <si>
    <t>Iosco County, Michigan</t>
  </si>
  <si>
    <t>Iron County, Michigan</t>
  </si>
  <si>
    <t>Isabella County, Michigan</t>
  </si>
  <si>
    <t>Jackson County, Michigan</t>
  </si>
  <si>
    <t>Kalamazoo County, Michigan</t>
  </si>
  <si>
    <t>Kalkaska County, Michigan</t>
  </si>
  <si>
    <t>Kent County, Michigan</t>
  </si>
  <si>
    <t>Lake County, Michigan</t>
  </si>
  <si>
    <t>Lapeer County, Michigan</t>
  </si>
  <si>
    <t>Leelanau County, Michigan</t>
  </si>
  <si>
    <t>Lenawee County, Michigan</t>
  </si>
  <si>
    <t>Livingston County, Michigan</t>
  </si>
  <si>
    <t>Luce County, Michigan</t>
  </si>
  <si>
    <t>Mackinac County, Michigan</t>
  </si>
  <si>
    <t>Macomb County, Michigan</t>
  </si>
  <si>
    <t>Manistee County, Michigan</t>
  </si>
  <si>
    <t>Marquette County, Michigan</t>
  </si>
  <si>
    <t>Mason County, Michigan</t>
  </si>
  <si>
    <t>Mecosta County, Michigan</t>
  </si>
  <si>
    <t>Menominee County, Michigan</t>
  </si>
  <si>
    <t>Midland County, Michigan</t>
  </si>
  <si>
    <t>Missaukee County, Michigan</t>
  </si>
  <si>
    <t>Monroe County, Michigan</t>
  </si>
  <si>
    <t>Montcalm County, Michigan</t>
  </si>
  <si>
    <t>Muskegon County, Michigan</t>
  </si>
  <si>
    <t>Newaygo County, Michigan</t>
  </si>
  <si>
    <t>Oakland County, Michigan</t>
  </si>
  <si>
    <t>Oceana County, Michigan</t>
  </si>
  <si>
    <t>Ogemaw County, Michigan</t>
  </si>
  <si>
    <t>Ontonagon County, Michigan</t>
  </si>
  <si>
    <t>Osceola County, Michigan</t>
  </si>
  <si>
    <t>Oscoda County, Michigan</t>
  </si>
  <si>
    <t>Otsego County, Michigan</t>
  </si>
  <si>
    <t>Ottawa County, Michigan</t>
  </si>
  <si>
    <t>Presque Isle County, Michigan</t>
  </si>
  <si>
    <t>Roscommon County, Michigan</t>
  </si>
  <si>
    <t>Saginaw County, Michigan</t>
  </si>
  <si>
    <t>St. Clair County, Michigan</t>
  </si>
  <si>
    <t>St. Joseph County, Michigan</t>
  </si>
  <si>
    <t>Sanilac County, Michigan</t>
  </si>
  <si>
    <t>Schoolcraft County, Michigan</t>
  </si>
  <si>
    <t>Shiawassee County, Michigan</t>
  </si>
  <si>
    <t>Tuscola County, Michigan</t>
  </si>
  <si>
    <t>Van Buren County, Michigan</t>
  </si>
  <si>
    <t>Washtenaw County, Michigan</t>
  </si>
  <si>
    <t>Wayne County, Michigan</t>
  </si>
  <si>
    <t>Wexford County, Michigan</t>
  </si>
  <si>
    <t>Aitkin County, Minnesota</t>
  </si>
  <si>
    <t>Anoka County, Minnesota</t>
  </si>
  <si>
    <t>Becker County, Minnesota</t>
  </si>
  <si>
    <t>Beltrami County, Minnesota</t>
  </si>
  <si>
    <t>Benton County, Minnesota</t>
  </si>
  <si>
    <t>Big Stone County, Minnesota</t>
  </si>
  <si>
    <t>Blue Earth County, Minnesota</t>
  </si>
  <si>
    <t>Brown County, Minnesota</t>
  </si>
  <si>
    <t>Carlton County, Minnesota</t>
  </si>
  <si>
    <t>Carver County, Minnesota</t>
  </si>
  <si>
    <t>Cass County, Minnesota</t>
  </si>
  <si>
    <t>Chippewa County, Minnesota</t>
  </si>
  <si>
    <t>Chisago County, Minnesota</t>
  </si>
  <si>
    <t>Clay County, Minnesota</t>
  </si>
  <si>
    <t>Clearwater County, Minnesota</t>
  </si>
  <si>
    <t>Cook County, Minnesota</t>
  </si>
  <si>
    <t>Cottonwood County, Minnesota</t>
  </si>
  <si>
    <t>Crow Wing County, Minnesota</t>
  </si>
  <si>
    <t>Dakota County, Minnesota</t>
  </si>
  <si>
    <t>Dodge County, Minnesota</t>
  </si>
  <si>
    <t>Douglas County, Minnesota</t>
  </si>
  <si>
    <t>Faribault County, Minnesota</t>
  </si>
  <si>
    <t>Fillmore County, Minnesota</t>
  </si>
  <si>
    <t>Freeborn County, Minnesota</t>
  </si>
  <si>
    <t>Goodhue County, Minnesota</t>
  </si>
  <si>
    <t>Grant County, Minnesota</t>
  </si>
  <si>
    <t>Hennepin County, Minnesota</t>
  </si>
  <si>
    <t>Houston County, Minnesota</t>
  </si>
  <si>
    <t>Hubbard County, Minnesota</t>
  </si>
  <si>
    <t>Isanti County, Minnesota</t>
  </si>
  <si>
    <t>Itasca County, Minnesota</t>
  </si>
  <si>
    <t>Jackson County, Minnesota</t>
  </si>
  <si>
    <t>Kanabec County, Minnesota</t>
  </si>
  <si>
    <t>Kandiyohi County, Minnesota</t>
  </si>
  <si>
    <t>Koochiching County, Minnesota</t>
  </si>
  <si>
    <t>Lac qui Parle County, Minnesota</t>
  </si>
  <si>
    <t>Lake County, Minnesota</t>
  </si>
  <si>
    <t>Le Sueur County, Minnesota</t>
  </si>
  <si>
    <t>Lincoln County, Minnesota</t>
  </si>
  <si>
    <t>Lyon County, Minnesota</t>
  </si>
  <si>
    <t>McLeod County, Minnesota</t>
  </si>
  <si>
    <t>Mahnomen County, Minnesota</t>
  </si>
  <si>
    <t>Marshall County, Minnesota</t>
  </si>
  <si>
    <t>Martin County, Minnesota</t>
  </si>
  <si>
    <t>Meeker County, Minnesota</t>
  </si>
  <si>
    <t>Mille Lacs County, Minnesota</t>
  </si>
  <si>
    <t>Morrison County, Minnesota</t>
  </si>
  <si>
    <t>Mower County, Minnesota</t>
  </si>
  <si>
    <t>Murray County, Minnesota</t>
  </si>
  <si>
    <t>Nicollet County, Minnesota</t>
  </si>
  <si>
    <t>Nobles County, Minnesota</t>
  </si>
  <si>
    <t>Olmsted County, Minnesota</t>
  </si>
  <si>
    <t>Otter Tail County, Minnesota</t>
  </si>
  <si>
    <t>Pennington County, Minnesota</t>
  </si>
  <si>
    <t>Pine County, Minnesota</t>
  </si>
  <si>
    <t>Pipestone County, Minnesota</t>
  </si>
  <si>
    <t>Polk County, Minnesota</t>
  </si>
  <si>
    <t>Pope County, Minnesota</t>
  </si>
  <si>
    <t>Ramsey County, Minnesota</t>
  </si>
  <si>
    <t>Red Lake County, Minnesota</t>
  </si>
  <si>
    <t>Redwood County, Minnesota</t>
  </si>
  <si>
    <t>Renville County, Minnesota</t>
  </si>
  <si>
    <t>Rice County, Minnesota</t>
  </si>
  <si>
    <t>Rock County, Minnesota</t>
  </si>
  <si>
    <t>Roseau County, Minnesota</t>
  </si>
  <si>
    <t>St. Louis County, Minnesota</t>
  </si>
  <si>
    <t>Scott County, Minnesota</t>
  </si>
  <si>
    <t>Sherburne County, Minnesota</t>
  </si>
  <si>
    <t>Sibley County, Minnesota</t>
  </si>
  <si>
    <t>Stearns County, Minnesota</t>
  </si>
  <si>
    <t>Steele County, Minnesota</t>
  </si>
  <si>
    <t>Stevens County, Minnesota</t>
  </si>
  <si>
    <t>Swift County, Minnesota</t>
  </si>
  <si>
    <t>Todd County, Minnesota</t>
  </si>
  <si>
    <t>Traverse County, Minnesota</t>
  </si>
  <si>
    <t>Wabasha County, Minnesota</t>
  </si>
  <si>
    <t>Wadena County, Minnesota</t>
  </si>
  <si>
    <t>Waseca County, Minnesota</t>
  </si>
  <si>
    <t>Washington County, Minnesota</t>
  </si>
  <si>
    <t>Watonwan County, Minnesota</t>
  </si>
  <si>
    <t>Wilkin County, Minnesota</t>
  </si>
  <si>
    <t>Winona County, Minnesota</t>
  </si>
  <si>
    <t>Wright County, Minnesota</t>
  </si>
  <si>
    <t>Yellow Medicine County, Minnesota</t>
  </si>
  <si>
    <t>Adams County, Mississippi</t>
  </si>
  <si>
    <t>Alcorn County, Mississippi</t>
  </si>
  <si>
    <t>Attala County, Mississippi</t>
  </si>
  <si>
    <t>Bolivar County, Mississippi</t>
  </si>
  <si>
    <t>Carroll County, Mississippi</t>
  </si>
  <si>
    <t>Chickasaw County, Mississippi</t>
  </si>
  <si>
    <t>Choctaw County, Mississippi</t>
  </si>
  <si>
    <t>Claiborne County, Mississippi</t>
  </si>
  <si>
    <t>Clarke County, Mississippi</t>
  </si>
  <si>
    <t>Coahoma County, Mississippi</t>
  </si>
  <si>
    <t>Copiah County, Mississippi</t>
  </si>
  <si>
    <t>Covington County, Mississippi</t>
  </si>
  <si>
    <t>DeSoto County, Mississippi</t>
  </si>
  <si>
    <t>Forrest County, Mississippi</t>
  </si>
  <si>
    <t>Franklin County, Mississippi</t>
  </si>
  <si>
    <t>George County, Mississippi</t>
  </si>
  <si>
    <t>Greene County, Mississippi</t>
  </si>
  <si>
    <t>Grenada County, Mississippi</t>
  </si>
  <si>
    <t>Hancock County, Mississippi</t>
  </si>
  <si>
    <t>Harrison County, Mississippi</t>
  </si>
  <si>
    <t>Hinds County, Mississippi</t>
  </si>
  <si>
    <t>Holmes County, Mississippi</t>
  </si>
  <si>
    <t>Humphreys County, Mississippi</t>
  </si>
  <si>
    <t>Itawamba County, Mississippi</t>
  </si>
  <si>
    <t>Jackson County, Mississippi</t>
  </si>
  <si>
    <t>Jasper County, Mississippi</t>
  </si>
  <si>
    <t>Jefferson Davis County, Mississippi</t>
  </si>
  <si>
    <t>Jones County, Mississippi</t>
  </si>
  <si>
    <t>Lafayette County, Mississippi</t>
  </si>
  <si>
    <t>Lamar County, Mississippi</t>
  </si>
  <si>
    <t>Lauderdale County, Mississippi</t>
  </si>
  <si>
    <t>Leake County, Mississippi</t>
  </si>
  <si>
    <t>Lee County, Mississippi</t>
  </si>
  <si>
    <t>Leflore County, Mississippi</t>
  </si>
  <si>
    <t>Lincoln County, Mississippi</t>
  </si>
  <si>
    <t>Lowndes County, Mississippi</t>
  </si>
  <si>
    <t>Madison County, Mississippi</t>
  </si>
  <si>
    <t>Marion County, Mississippi</t>
  </si>
  <si>
    <t>Marshall County, Mississippi</t>
  </si>
  <si>
    <t>Monroe County, Mississippi</t>
  </si>
  <si>
    <t>Montgomery County, Mississippi</t>
  </si>
  <si>
    <t>Newton County, Mississippi</t>
  </si>
  <si>
    <t>Noxubee County, Mississippi</t>
  </si>
  <si>
    <t>Oktibbeha County, Mississippi</t>
  </si>
  <si>
    <t>Panola County, Mississippi</t>
  </si>
  <si>
    <t>Pearl River County, Mississippi</t>
  </si>
  <si>
    <t>Perry County, Mississippi</t>
  </si>
  <si>
    <t>Pike County, Mississippi</t>
  </si>
  <si>
    <t>Pontotoc County, Mississippi</t>
  </si>
  <si>
    <t>Prentiss County, Mississippi</t>
  </si>
  <si>
    <t>Rankin County, Mississippi</t>
  </si>
  <si>
    <t>Scott County, Mississippi</t>
  </si>
  <si>
    <t>Sharkey County, Mississippi</t>
  </si>
  <si>
    <t>Simpson County, Mississippi</t>
  </si>
  <si>
    <t>Smith County, Mississippi</t>
  </si>
  <si>
    <t>Stone County, Mississippi</t>
  </si>
  <si>
    <t>Sunflower County, Mississippi</t>
  </si>
  <si>
    <t>Tate County, Mississippi</t>
  </si>
  <si>
    <t>Tippah County, Mississippi</t>
  </si>
  <si>
    <t>Tishomingo County, Mississippi</t>
  </si>
  <si>
    <t>Tunica County, Mississippi</t>
  </si>
  <si>
    <t>Union County, Mississippi</t>
  </si>
  <si>
    <t>Warren County, Mississippi</t>
  </si>
  <si>
    <t>Washington County, Mississippi</t>
  </si>
  <si>
    <t>Wayne County, Mississippi</t>
  </si>
  <si>
    <t>Wilkinson County, Mississippi</t>
  </si>
  <si>
    <t>Winston County, Mississippi</t>
  </si>
  <si>
    <t>Yalobusha County, Mississippi</t>
  </si>
  <si>
    <t>Yazoo County, Mississippi</t>
  </si>
  <si>
    <t>Adair County, Missouri</t>
  </si>
  <si>
    <t>Audrain County, Missouri</t>
  </si>
  <si>
    <t>Barry County, Missouri</t>
  </si>
  <si>
    <t>Barton County, Missouri</t>
  </si>
  <si>
    <t>Bates County, Missouri</t>
  </si>
  <si>
    <t>Benton County, Missouri</t>
  </si>
  <si>
    <t>Bollinger County, Missouri</t>
  </si>
  <si>
    <t>Boone County, Missouri</t>
  </si>
  <si>
    <t>Buchanan County, Missouri</t>
  </si>
  <si>
    <t>Butler County, Missouri</t>
  </si>
  <si>
    <t>Caldwell County, Missouri</t>
  </si>
  <si>
    <t>Callaway County, Missouri</t>
  </si>
  <si>
    <t>Camden County, Missouri</t>
  </si>
  <si>
    <t>Cape Girardeau County, Missouri</t>
  </si>
  <si>
    <t>Carroll County, Missouri</t>
  </si>
  <si>
    <t>Carter County, Missouri</t>
  </si>
  <si>
    <t>Cass County, Missouri</t>
  </si>
  <si>
    <t>Cedar County, Missouri</t>
  </si>
  <si>
    <t>Chariton County, Missouri</t>
  </si>
  <si>
    <t>Christian County, Missouri</t>
  </si>
  <si>
    <t>Clay County, Missouri</t>
  </si>
  <si>
    <t>Clinton County, Missouri</t>
  </si>
  <si>
    <t>Cole County, Missouri</t>
  </si>
  <si>
    <t>Cooper County, Missouri</t>
  </si>
  <si>
    <t>Crawford County, Missouri</t>
  </si>
  <si>
    <t>Dallas County, Missouri</t>
  </si>
  <si>
    <t>Daviess County, Missouri</t>
  </si>
  <si>
    <t>DeKalb County, Missouri</t>
  </si>
  <si>
    <t>Dent County, Missouri</t>
  </si>
  <si>
    <t>Douglas County, Missouri</t>
  </si>
  <si>
    <t>Dunklin County, Missouri</t>
  </si>
  <si>
    <t>Franklin County, Missouri</t>
  </si>
  <si>
    <t>Greene County, Missouri</t>
  </si>
  <si>
    <t>Grundy County, Missouri</t>
  </si>
  <si>
    <t>Henry County, Missouri</t>
  </si>
  <si>
    <t>Hickory County, Missouri</t>
  </si>
  <si>
    <t>Howell County, Missouri</t>
  </si>
  <si>
    <t>Iron County, Missouri</t>
  </si>
  <si>
    <t>Jackson County, Missouri</t>
  </si>
  <si>
    <t>Jasper County, Missouri</t>
  </si>
  <si>
    <t>Jefferson County, Missouri</t>
  </si>
  <si>
    <t>Johnson County, Missouri</t>
  </si>
  <si>
    <t>Laclede County, Missouri</t>
  </si>
  <si>
    <t>Lafayette County, Missouri</t>
  </si>
  <si>
    <t>Lawrence County, Missouri</t>
  </si>
  <si>
    <t>Lewis County, Missouri</t>
  </si>
  <si>
    <t>Lincoln County, Missouri</t>
  </si>
  <si>
    <t>Linn County, Missouri</t>
  </si>
  <si>
    <t>Livingston County, Missouri</t>
  </si>
  <si>
    <t>McDonald County, Missouri</t>
  </si>
  <si>
    <t>Macon County, Missouri</t>
  </si>
  <si>
    <t>Marion County, Missouri</t>
  </si>
  <si>
    <t>Mercer County, Missouri</t>
  </si>
  <si>
    <t>Miller County, Missouri</t>
  </si>
  <si>
    <t>Mississippi County, Missouri</t>
  </si>
  <si>
    <t>Moniteau County, Missouri</t>
  </si>
  <si>
    <t>Monroe County, Missouri</t>
  </si>
  <si>
    <t>Montgomery County, Missouri</t>
  </si>
  <si>
    <t>Morgan County, Missouri</t>
  </si>
  <si>
    <t>New Madrid County, Missouri</t>
  </si>
  <si>
    <t>Newton County, Missouri</t>
  </si>
  <si>
    <t>Nodaway County, Missouri</t>
  </si>
  <si>
    <t>Oregon County, Missouri</t>
  </si>
  <si>
    <t>Osage County, Missouri</t>
  </si>
  <si>
    <t>Ozark County, Missouri</t>
  </si>
  <si>
    <t>Perry County, Missouri</t>
  </si>
  <si>
    <t>Pettis County, Missouri</t>
  </si>
  <si>
    <t>Phelps County, Missouri</t>
  </si>
  <si>
    <t>Pike County, Missouri</t>
  </si>
  <si>
    <t>Platte County, Missouri</t>
  </si>
  <si>
    <t>Polk County, Missouri</t>
  </si>
  <si>
    <t>Ralls County, Missouri</t>
  </si>
  <si>
    <t>Randolph County, Missouri</t>
  </si>
  <si>
    <t>Ray County, Missouri</t>
  </si>
  <si>
    <t>Reynolds County, Missouri</t>
  </si>
  <si>
    <t>Ripley County, Missouri</t>
  </si>
  <si>
    <t>St. Charles County, Missouri</t>
  </si>
  <si>
    <t>Ste. Genevieve County, Missouri</t>
  </si>
  <si>
    <t>St. Francois County, Missouri</t>
  </si>
  <si>
    <t>St. Louis County, Missouri</t>
  </si>
  <si>
    <t>Saline County, Missouri</t>
  </si>
  <si>
    <t>Schuyler County, Missouri</t>
  </si>
  <si>
    <t>Scott County, Missouri</t>
  </si>
  <si>
    <t>Shelby County, Missouri</t>
  </si>
  <si>
    <t>Stoddard County, Missouri</t>
  </si>
  <si>
    <t>Stone County, Missouri</t>
  </si>
  <si>
    <t>Sullivan County, Missouri</t>
  </si>
  <si>
    <t>Taney County, Missouri</t>
  </si>
  <si>
    <t>Texas County, Missouri</t>
  </si>
  <si>
    <t>Vernon County, Missouri</t>
  </si>
  <si>
    <t>Warren County, Missouri</t>
  </si>
  <si>
    <t>Washington County, Missouri</t>
  </si>
  <si>
    <t>Wayne County, Missouri</t>
  </si>
  <si>
    <t>Webster County, Missouri</t>
  </si>
  <si>
    <t>Wright County, Missouri</t>
  </si>
  <si>
    <t>St. Louis city, Missouri</t>
  </si>
  <si>
    <t>Beaverhead County, Montana</t>
  </si>
  <si>
    <t>Broadwater County, Montana</t>
  </si>
  <si>
    <t>Carbon County, Montana</t>
  </si>
  <si>
    <t>Cascade County, Montana</t>
  </si>
  <si>
    <t>Custer County, Montana</t>
  </si>
  <si>
    <t>Dawson County, Montana</t>
  </si>
  <si>
    <t>Deer Lodge County, Montana</t>
  </si>
  <si>
    <t>Fallon County, Montana</t>
  </si>
  <si>
    <t>Fergus County, Montana</t>
  </si>
  <si>
    <t>Flathead County, Montana</t>
  </si>
  <si>
    <t>Gallatin County, Montana</t>
  </si>
  <si>
    <t>Glacier County, Montana</t>
  </si>
  <si>
    <t>Hill County, Montana</t>
  </si>
  <si>
    <t>Jefferson County, Montana</t>
  </si>
  <si>
    <t>Judith Basin County, Montana</t>
  </si>
  <si>
    <t>Lake County, Montana</t>
  </si>
  <si>
    <t>Lewis and Clark County, Montana</t>
  </si>
  <si>
    <t>Lincoln County, Montana</t>
  </si>
  <si>
    <t>McCone County, Montana</t>
  </si>
  <si>
    <t>Madison County, Montana</t>
  </si>
  <si>
    <t>Meagher County, Montana</t>
  </si>
  <si>
    <t>Mineral County, Montana</t>
  </si>
  <si>
    <t>Missoula County, Montana</t>
  </si>
  <si>
    <t>Musselshell County, Montana</t>
  </si>
  <si>
    <t>Park County, Montana</t>
  </si>
  <si>
    <t>Phillips County, Montana</t>
  </si>
  <si>
    <t>Powder River County, Montana</t>
  </si>
  <si>
    <t>Powell County, Montana</t>
  </si>
  <si>
    <t>Prairie County, Montana</t>
  </si>
  <si>
    <t>Ravalli County, Montana</t>
  </si>
  <si>
    <t>Richland County, Montana</t>
  </si>
  <si>
    <t>Rosebud County, Montana</t>
  </si>
  <si>
    <t>Sanders County, Montana</t>
  </si>
  <si>
    <t>Silver Bow County, Montana</t>
  </si>
  <si>
    <t>Stillwater County, Montana</t>
  </si>
  <si>
    <t>Sweet Grass County, Montana</t>
  </si>
  <si>
    <t>Teton County, Montana</t>
  </si>
  <si>
    <t>Treasure County, Montana</t>
  </si>
  <si>
    <t>Valley County, Montana</t>
  </si>
  <si>
    <t>Wibaux County, Montana</t>
  </si>
  <si>
    <t>Yellowstone County, Montana</t>
  </si>
  <si>
    <t>Adams County, Nebraska</t>
  </si>
  <si>
    <t>Antelope County, Nebraska</t>
  </si>
  <si>
    <t>Arthur County, Nebraska</t>
  </si>
  <si>
    <t>Blaine County, Nebraska</t>
  </si>
  <si>
    <t>Boone County, Nebraska</t>
  </si>
  <si>
    <t>Box Butte County, Nebraska</t>
  </si>
  <si>
    <t>Brown County, Nebraska</t>
  </si>
  <si>
    <t>Buffalo County, Nebraska</t>
  </si>
  <si>
    <t>Burt County, Nebraska</t>
  </si>
  <si>
    <t>Butler County, Nebraska</t>
  </si>
  <si>
    <t>Cass County, Nebraska</t>
  </si>
  <si>
    <t>Cedar County, Nebraska</t>
  </si>
  <si>
    <t>Chase County, Nebraska</t>
  </si>
  <si>
    <t>Cherry County, Nebraska</t>
  </si>
  <si>
    <t>Cheyenne County, Nebraska</t>
  </si>
  <si>
    <t>Clay County, Nebraska</t>
  </si>
  <si>
    <t>Cuming County, Nebraska</t>
  </si>
  <si>
    <t>Custer County, Nebraska</t>
  </si>
  <si>
    <t>Dakota County, Nebraska</t>
  </si>
  <si>
    <t>Dawes County, Nebraska</t>
  </si>
  <si>
    <t>Dawson County, Nebraska</t>
  </si>
  <si>
    <t>Dixon County, Nebraska</t>
  </si>
  <si>
    <t>Dodge County, Nebraska</t>
  </si>
  <si>
    <t>Douglas County, Nebraska</t>
  </si>
  <si>
    <t>Dundy County, Nebraska</t>
  </si>
  <si>
    <t>Fillmore County, Nebraska</t>
  </si>
  <si>
    <t>Franklin County, Nebraska</t>
  </si>
  <si>
    <t>Furnas County, Nebraska</t>
  </si>
  <si>
    <t>Gage County, Nebraska</t>
  </si>
  <si>
    <t>Garfield County, Nebraska</t>
  </si>
  <si>
    <t>Gosper County, Nebraska</t>
  </si>
  <si>
    <t>Grant County, Nebraska</t>
  </si>
  <si>
    <t>Hall County, Nebraska</t>
  </si>
  <si>
    <t>Hamilton County, Nebraska</t>
  </si>
  <si>
    <t>Harlan County, Nebraska</t>
  </si>
  <si>
    <t>Hitchcock County, Nebraska</t>
  </si>
  <si>
    <t>Holt County, Nebraska</t>
  </si>
  <si>
    <t>Hooker County, Nebraska</t>
  </si>
  <si>
    <t>Jefferson County, Nebraska</t>
  </si>
  <si>
    <t>Johnson County, Nebraska</t>
  </si>
  <si>
    <t>Kearney County, Nebraska</t>
  </si>
  <si>
    <t>Keith County, Nebraska</t>
  </si>
  <si>
    <t>Kimball County, Nebraska</t>
  </si>
  <si>
    <t>Knox County, Nebraska</t>
  </si>
  <si>
    <t>Lancaster County, Nebraska</t>
  </si>
  <si>
    <t>Lincoln County, Nebraska</t>
  </si>
  <si>
    <t>Logan County, Nebraska</t>
  </si>
  <si>
    <t>Madison County, Nebraska</t>
  </si>
  <si>
    <t>Merrick County, Nebraska</t>
  </si>
  <si>
    <t>Morrill County, Nebraska</t>
  </si>
  <si>
    <t>Nemaha County, Nebraska</t>
  </si>
  <si>
    <t>Nuckolls County, Nebraska</t>
  </si>
  <si>
    <t>Otoe County, Nebraska</t>
  </si>
  <si>
    <t>Perkins County, Nebraska</t>
  </si>
  <si>
    <t>Phelps County, Nebraska</t>
  </si>
  <si>
    <t>Pierce County, Nebraska</t>
  </si>
  <si>
    <t>Platte County, Nebraska</t>
  </si>
  <si>
    <t>Polk County, Nebraska</t>
  </si>
  <si>
    <t>Red Willow County, Nebraska</t>
  </si>
  <si>
    <t>Richardson County, Nebraska</t>
  </si>
  <si>
    <t>Rock County, Nebraska</t>
  </si>
  <si>
    <t>Saline County, Nebraska</t>
  </si>
  <si>
    <t>Sarpy County, Nebraska</t>
  </si>
  <si>
    <t>Saunders County, Nebraska</t>
  </si>
  <si>
    <t>Scotts Bluff County, Nebraska</t>
  </si>
  <si>
    <t>Seward County, Nebraska</t>
  </si>
  <si>
    <t>Sheridan County, Nebraska</t>
  </si>
  <si>
    <t>Sherman County, Nebraska</t>
  </si>
  <si>
    <t>Thayer County, Nebraska</t>
  </si>
  <si>
    <t>Thomas County, Nebraska</t>
  </si>
  <si>
    <t>Thurston County, Nebraska</t>
  </si>
  <si>
    <t>Valley County, Nebraska</t>
  </si>
  <si>
    <t>Washington County, Nebraska</t>
  </si>
  <si>
    <t>Webster County, Nebraska</t>
  </si>
  <si>
    <t>Wheeler County, Nebraska</t>
  </si>
  <si>
    <t>York County, Nebraska</t>
  </si>
  <si>
    <t>Churchill County, Nevada</t>
  </si>
  <si>
    <t>Clark County, Nevada</t>
  </si>
  <si>
    <t>Douglas County, Nevada</t>
  </si>
  <si>
    <t>Elko County, Nevada</t>
  </si>
  <si>
    <t>Esmeralda County, Nevada</t>
  </si>
  <si>
    <t>Humboldt County, Nevada</t>
  </si>
  <si>
    <t>Lincoln County, Nevada</t>
  </si>
  <si>
    <t>Lyon County, Nevada</t>
  </si>
  <si>
    <t>Mineral County, Nevada</t>
  </si>
  <si>
    <t>Nye County, Nevada</t>
  </si>
  <si>
    <t>Storey County, Nevada</t>
  </si>
  <si>
    <t>Washoe County, Nevada</t>
  </si>
  <si>
    <t>White Pine County, Nevada</t>
  </si>
  <si>
    <t>Carson City, Nevada</t>
  </si>
  <si>
    <t>Belknap County, New Hampshire</t>
  </si>
  <si>
    <t>Carroll County, New Hampshire</t>
  </si>
  <si>
    <t>Cheshire County, New Hampshire</t>
  </si>
  <si>
    <t>Coos County, New Hampshire</t>
  </si>
  <si>
    <t>Grafton County, New Hampshire</t>
  </si>
  <si>
    <t>Hillsborough County, New Hampshire</t>
  </si>
  <si>
    <t>Merrimack County, New Hampshire</t>
  </si>
  <si>
    <t>Rockingham County, New Hampshire</t>
  </si>
  <si>
    <t>Strafford County, New Hampshire</t>
  </si>
  <si>
    <t>Sullivan County, New Hampshire</t>
  </si>
  <si>
    <t>Atlantic County, New Jersey</t>
  </si>
  <si>
    <t>Bergen County, New Jersey</t>
  </si>
  <si>
    <t>Burlington County, New Jersey</t>
  </si>
  <si>
    <t>Camden County, New Jersey</t>
  </si>
  <si>
    <t>Cape May County, New Jersey</t>
  </si>
  <si>
    <t>Cumberland County, New Jersey</t>
  </si>
  <si>
    <t>Essex County, New Jersey</t>
  </si>
  <si>
    <t>Gloucester County, New Jersey</t>
  </si>
  <si>
    <t>Hudson County, New Jersey</t>
  </si>
  <si>
    <t>Hunterdon County, New Jersey</t>
  </si>
  <si>
    <t>Mercer County, New Jersey</t>
  </si>
  <si>
    <t>Middlesex County, New Jersey</t>
  </si>
  <si>
    <t>Monmouth County, New Jersey</t>
  </si>
  <si>
    <t>Morris County, New Jersey</t>
  </si>
  <si>
    <t>Ocean County, New Jersey</t>
  </si>
  <si>
    <t>Passaic County, New Jersey</t>
  </si>
  <si>
    <t>Salem County, New Jersey</t>
  </si>
  <si>
    <t>Somerset County, New Jersey</t>
  </si>
  <si>
    <t>Sussex County, New Jersey</t>
  </si>
  <si>
    <t>Union County, New Jersey</t>
  </si>
  <si>
    <t>Warren County, New Jersey</t>
  </si>
  <si>
    <t>Bernalillo County, New Mexico</t>
  </si>
  <si>
    <t>Chaves County, New Mexico</t>
  </si>
  <si>
    <t>Cibola County, New Mexico</t>
  </si>
  <si>
    <t>Colfax County, New Mexico</t>
  </si>
  <si>
    <t>Curry County, New Mexico</t>
  </si>
  <si>
    <t>De Baca County, New Mexico</t>
  </si>
  <si>
    <t>Doña Ana County, New Mexico</t>
  </si>
  <si>
    <t>Eddy County, New Mexico</t>
  </si>
  <si>
    <t>Grant County, New Mexico</t>
  </si>
  <si>
    <t>Guadalupe County, New Mexico</t>
  </si>
  <si>
    <t>Harding County, New Mexico</t>
  </si>
  <si>
    <t>Lea County, New Mexico</t>
  </si>
  <si>
    <t>Lincoln County, New Mexico</t>
  </si>
  <si>
    <t>Los Alamos County, New Mexico</t>
  </si>
  <si>
    <t>Luna County, New Mexico</t>
  </si>
  <si>
    <t>McKinley County, New Mexico</t>
  </si>
  <si>
    <t>Mora County, New Mexico</t>
  </si>
  <si>
    <t>Otero County, New Mexico</t>
  </si>
  <si>
    <t>Quay County, New Mexico</t>
  </si>
  <si>
    <t>Rio Arriba County, New Mexico</t>
  </si>
  <si>
    <t>Roosevelt County, New Mexico</t>
  </si>
  <si>
    <t>Sandoval County, New Mexico</t>
  </si>
  <si>
    <t>San Juan County, New Mexico</t>
  </si>
  <si>
    <t>San Miguel County, New Mexico</t>
  </si>
  <si>
    <t>Santa Fe County, New Mexico</t>
  </si>
  <si>
    <t>Sierra County, New Mexico</t>
  </si>
  <si>
    <t>Taos County, New Mexico</t>
  </si>
  <si>
    <t>Torrance County, New Mexico</t>
  </si>
  <si>
    <t>Union County, New Mexico</t>
  </si>
  <si>
    <t>Valencia County, New Mexico</t>
  </si>
  <si>
    <t>Albany County, New York</t>
  </si>
  <si>
    <t>Allegany County, New York</t>
  </si>
  <si>
    <t>Bronx County, New York</t>
  </si>
  <si>
    <t>Broome County, New York</t>
  </si>
  <si>
    <t>Cattaraugus County, New York</t>
  </si>
  <si>
    <t>Cayuga County, New York</t>
  </si>
  <si>
    <t>Chautauqua County, New York</t>
  </si>
  <si>
    <t>Chemung County, New York</t>
  </si>
  <si>
    <t>Chenango County, New York</t>
  </si>
  <si>
    <t>Clinton County, New York</t>
  </si>
  <si>
    <t>Columbia County, New York</t>
  </si>
  <si>
    <t>Cortland County, New York</t>
  </si>
  <si>
    <t>Delaware County, New York</t>
  </si>
  <si>
    <t>Dutchess County, New York</t>
  </si>
  <si>
    <t>Erie County, New York</t>
  </si>
  <si>
    <t>Essex County, New York</t>
  </si>
  <si>
    <t>Franklin County, New York</t>
  </si>
  <si>
    <t>Fulton County, New York</t>
  </si>
  <si>
    <t>Genesee County, New York</t>
  </si>
  <si>
    <t>Greene County, New York</t>
  </si>
  <si>
    <t>Herkimer County, New York</t>
  </si>
  <si>
    <t>Jefferson County, New York</t>
  </si>
  <si>
    <t>Kings County, New York</t>
  </si>
  <si>
    <t>Livingston County, New York</t>
  </si>
  <si>
    <t>Madison County, New York</t>
  </si>
  <si>
    <t>Monroe County, New York</t>
  </si>
  <si>
    <t>Montgomery County, New York</t>
  </si>
  <si>
    <t>Nassau County, New York</t>
  </si>
  <si>
    <t>New York County, New York</t>
  </si>
  <si>
    <t>Niagara County, New York</t>
  </si>
  <si>
    <t>Oneida County, New York</t>
  </si>
  <si>
    <t>Onondaga County, New York</t>
  </si>
  <si>
    <t>Ontario County, New York</t>
  </si>
  <si>
    <t>Orange County, New York</t>
  </si>
  <si>
    <t>Orleans County, New York</t>
  </si>
  <si>
    <t>Oswego County, New York</t>
  </si>
  <si>
    <t>Otsego County, New York</t>
  </si>
  <si>
    <t>Putnam County, New York</t>
  </si>
  <si>
    <t>Queens County, New York</t>
  </si>
  <si>
    <t>Rensselaer County, New York</t>
  </si>
  <si>
    <t>Richmond County, New York</t>
  </si>
  <si>
    <t>Rockland County, New York</t>
  </si>
  <si>
    <t>St. Lawrence County, New York</t>
  </si>
  <si>
    <t>Saratoga County, New York</t>
  </si>
  <si>
    <t>Schenectady County, New York</t>
  </si>
  <si>
    <t>Schoharie County, New York</t>
  </si>
  <si>
    <t>Schuyler County, New York</t>
  </si>
  <si>
    <t>Seneca County, New York</t>
  </si>
  <si>
    <t>Steuben County, New York</t>
  </si>
  <si>
    <t>Suffolk County, New York</t>
  </si>
  <si>
    <t>Sullivan County, New York</t>
  </si>
  <si>
    <t>Tioga County, New York</t>
  </si>
  <si>
    <t>Tompkins County, New York</t>
  </si>
  <si>
    <t>Ulster County, New York</t>
  </si>
  <si>
    <t>Warren County, New York</t>
  </si>
  <si>
    <t>Washington County, New York</t>
  </si>
  <si>
    <t>Wayne County, New York</t>
  </si>
  <si>
    <t>Westchester County, New York</t>
  </si>
  <si>
    <t>Wyoming County, New York</t>
  </si>
  <si>
    <t>Yates County, New York</t>
  </si>
  <si>
    <t>Alamance County, North Carolina</t>
  </si>
  <si>
    <t>Alexander County, North Carolina</t>
  </si>
  <si>
    <t>Alleghany County, North Carolina</t>
  </si>
  <si>
    <t>Anson County, North Carolina</t>
  </si>
  <si>
    <t>Ashe County, North Carolina</t>
  </si>
  <si>
    <t>Avery County, North Carolina</t>
  </si>
  <si>
    <t>Beaufort County, North Carolina</t>
  </si>
  <si>
    <t>Bertie County, North Carolina</t>
  </si>
  <si>
    <t>Bladen County, North Carolina</t>
  </si>
  <si>
    <t>Brunswick County, North Carolina</t>
  </si>
  <si>
    <t>Buncombe County, North Carolina</t>
  </si>
  <si>
    <t>Burke County, North Carolina</t>
  </si>
  <si>
    <t>Cabarrus County, North Carolina</t>
  </si>
  <si>
    <t>Caldwell County, North Carolina</t>
  </si>
  <si>
    <t>Camden County, North Carolina</t>
  </si>
  <si>
    <t>Carteret County, North Carolina</t>
  </si>
  <si>
    <t>Caswell County, North Carolina</t>
  </si>
  <si>
    <t>Catawba County, North Carolina</t>
  </si>
  <si>
    <t>Chatham County, North Carolina</t>
  </si>
  <si>
    <t>Cherokee County, North Carolina</t>
  </si>
  <si>
    <t>Chowan County, North Carolina</t>
  </si>
  <si>
    <t>Clay County, North Carolina</t>
  </si>
  <si>
    <t>Cleveland County, North Carolina</t>
  </si>
  <si>
    <t>Columbus County, North Carolina</t>
  </si>
  <si>
    <t>Craven County, North Carolina</t>
  </si>
  <si>
    <t>Cumberland County, North Carolina</t>
  </si>
  <si>
    <t>Currituck County, North Carolina</t>
  </si>
  <si>
    <t>Dare County, North Carolina</t>
  </si>
  <si>
    <t>Davidson County, North Carolina</t>
  </si>
  <si>
    <t>Davie County, North Carolina</t>
  </si>
  <si>
    <t>Duplin County, North Carolina</t>
  </si>
  <si>
    <t>Durham County, North Carolina</t>
  </si>
  <si>
    <t>Edgecombe County, North Carolina</t>
  </si>
  <si>
    <t>Forsyth County, North Carolina</t>
  </si>
  <si>
    <t>Franklin County, North Carolina</t>
  </si>
  <si>
    <t>Gaston County, North Carolina</t>
  </si>
  <si>
    <t>Gates County, North Carolina</t>
  </si>
  <si>
    <t>Graham County, North Carolina</t>
  </si>
  <si>
    <t>Granville County, North Carolina</t>
  </si>
  <si>
    <t>Greene County, North Carolina</t>
  </si>
  <si>
    <t>Guilford County, North Carolina</t>
  </si>
  <si>
    <t>Halifax County, North Carolina</t>
  </si>
  <si>
    <t>Harnett County, North Carolina</t>
  </si>
  <si>
    <t>Haywood County, North Carolina</t>
  </si>
  <si>
    <t>Henderson County, North Carolina</t>
  </si>
  <si>
    <t>Hertford County, North Carolina</t>
  </si>
  <si>
    <t>Hoke County, North Carolina</t>
  </si>
  <si>
    <t>Hyde County, North Carolina</t>
  </si>
  <si>
    <t>Iredell County, North Carolina</t>
  </si>
  <si>
    <t>Jackson County, North Carolina</t>
  </si>
  <si>
    <t>Johnston County, North Carolina</t>
  </si>
  <si>
    <t>Jones County, North Carolina</t>
  </si>
  <si>
    <t>Lee County, North Carolina</t>
  </si>
  <si>
    <t>Lenoir County, North Carolina</t>
  </si>
  <si>
    <t>Lincoln County, North Carolina</t>
  </si>
  <si>
    <t>McDowell County, North Carolina</t>
  </si>
  <si>
    <t>Macon County, North Carolina</t>
  </si>
  <si>
    <t>Madison County, North Carolina</t>
  </si>
  <si>
    <t>Martin County, North Carolina</t>
  </si>
  <si>
    <t>Mecklenburg County, North Carolina</t>
  </si>
  <si>
    <t>Mitchell County, North Carolina</t>
  </si>
  <si>
    <t>Montgomery County, North Carolina</t>
  </si>
  <si>
    <t>Moore County, North Carolina</t>
  </si>
  <si>
    <t>Nash County, North Carolina</t>
  </si>
  <si>
    <t>New Hanover County, North Carolina</t>
  </si>
  <si>
    <t>Northampton County, North Carolina</t>
  </si>
  <si>
    <t>Onslow County, North Carolina</t>
  </si>
  <si>
    <t>Orange County, North Carolina</t>
  </si>
  <si>
    <t>Pamlico County, North Carolina</t>
  </si>
  <si>
    <t>Pasquotank County, North Carolina</t>
  </si>
  <si>
    <t>Pender County, North Carolina</t>
  </si>
  <si>
    <t>Perquimans County, North Carolina</t>
  </si>
  <si>
    <t>Person County, North Carolina</t>
  </si>
  <si>
    <t>Pitt County, North Carolina</t>
  </si>
  <si>
    <t>Polk County, North Carolina</t>
  </si>
  <si>
    <t>Randolph County, North Carolina</t>
  </si>
  <si>
    <t>Richmond County, North Carolina</t>
  </si>
  <si>
    <t>Robeson County, North Carolina</t>
  </si>
  <si>
    <t>Rockingham County, North Carolina</t>
  </si>
  <si>
    <t>Rowan County, North Carolina</t>
  </si>
  <si>
    <t>Rutherford County, North Carolina</t>
  </si>
  <si>
    <t>Sampson County, North Carolina</t>
  </si>
  <si>
    <t>Stanly County, North Carolina</t>
  </si>
  <si>
    <t>Stokes County, North Carolina</t>
  </si>
  <si>
    <t>Surry County, North Carolina</t>
  </si>
  <si>
    <t>Swain County, North Carolina</t>
  </si>
  <si>
    <t>Transylvania County, North Carolina</t>
  </si>
  <si>
    <t>Tyrrell County, North Carolina</t>
  </si>
  <si>
    <t>Union County, North Carolina</t>
  </si>
  <si>
    <t>Vance County, North Carolina</t>
  </si>
  <si>
    <t>Wake County, North Carolina</t>
  </si>
  <si>
    <t>Warren County, North Carolina</t>
  </si>
  <si>
    <t>Watauga County, North Carolina</t>
  </si>
  <si>
    <t>Wayne County, North Carolina</t>
  </si>
  <si>
    <t>Wilkes County, North Carolina</t>
  </si>
  <si>
    <t>Wilson County, North Carolina</t>
  </si>
  <si>
    <t>Yadkin County, North Carolina</t>
  </si>
  <si>
    <t>Yancey County, North Carolina</t>
  </si>
  <si>
    <t>Adams County, North Dakota</t>
  </si>
  <si>
    <t>Barnes County, North Dakota</t>
  </si>
  <si>
    <t>Bowman County, North Dakota</t>
  </si>
  <si>
    <t>Burleigh County, North Dakota</t>
  </si>
  <si>
    <t>Cass County, North Dakota</t>
  </si>
  <si>
    <t>Cavalier County, North Dakota</t>
  </si>
  <si>
    <t>Dickey County, North Dakota</t>
  </si>
  <si>
    <t>Divide County, North Dakota</t>
  </si>
  <si>
    <t>Dunn County, North Dakota</t>
  </si>
  <si>
    <t>Eddy County, North Dakota</t>
  </si>
  <si>
    <t>Emmons County, North Dakota</t>
  </si>
  <si>
    <t>Foster County, North Dakota</t>
  </si>
  <si>
    <t>Golden Valley County, North Dakota</t>
  </si>
  <si>
    <t>Grand Forks County, North Dakota</t>
  </si>
  <si>
    <t>Hettinger County, North Dakota</t>
  </si>
  <si>
    <t>Kidder County, North Dakota</t>
  </si>
  <si>
    <t>McHenry County, North Dakota</t>
  </si>
  <si>
    <t>McIntosh County, North Dakota</t>
  </si>
  <si>
    <t>McKenzie County, North Dakota</t>
  </si>
  <si>
    <t>McLean County, North Dakota</t>
  </si>
  <si>
    <t>Mercer County, North Dakota</t>
  </si>
  <si>
    <t>Morton County, North Dakota</t>
  </si>
  <si>
    <t>Mountrail County, North Dakota</t>
  </si>
  <si>
    <t>Oliver County, North Dakota</t>
  </si>
  <si>
    <t>Pembina County, North Dakota</t>
  </si>
  <si>
    <t>Pierce County, North Dakota</t>
  </si>
  <si>
    <t>Ramsey County, North Dakota</t>
  </si>
  <si>
    <t>Ransom County, North Dakota</t>
  </si>
  <si>
    <t>Renville County, North Dakota</t>
  </si>
  <si>
    <t>Richland County, North Dakota</t>
  </si>
  <si>
    <t>Rolette County, North Dakota</t>
  </si>
  <si>
    <t>Slope County, North Dakota</t>
  </si>
  <si>
    <t>Stark County, North Dakota</t>
  </si>
  <si>
    <t>Stutsman County, North Dakota</t>
  </si>
  <si>
    <t>Traill County, North Dakota</t>
  </si>
  <si>
    <t>Walsh County, North Dakota</t>
  </si>
  <si>
    <t>Ward County, North Dakota</t>
  </si>
  <si>
    <t>Wells County, North Dakota</t>
  </si>
  <si>
    <t>Williams County, North Dakota</t>
  </si>
  <si>
    <t>Adams County, Ohio</t>
  </si>
  <si>
    <t>Allen County, Ohio</t>
  </si>
  <si>
    <t>Ashland County, Ohio</t>
  </si>
  <si>
    <t>Ashtabula County, Ohio</t>
  </si>
  <si>
    <t>Athens County, Ohio</t>
  </si>
  <si>
    <t>Auglaize County, Ohio</t>
  </si>
  <si>
    <t>Belmont County, Ohio</t>
  </si>
  <si>
    <t>Brown County, Ohio</t>
  </si>
  <si>
    <t>Butler County, Ohio</t>
  </si>
  <si>
    <t>Carroll County, Ohio</t>
  </si>
  <si>
    <t>Champaign County, Ohio</t>
  </si>
  <si>
    <t>Clark County, Ohio</t>
  </si>
  <si>
    <t>Clermont County, Ohio</t>
  </si>
  <si>
    <t>Clinton County, Ohio</t>
  </si>
  <si>
    <t>Columbiana County, Ohio</t>
  </si>
  <si>
    <t>Coshocton County, Ohio</t>
  </si>
  <si>
    <t>Crawford County, Ohio</t>
  </si>
  <si>
    <t>Cuyahoga County, Ohio</t>
  </si>
  <si>
    <t>Darke County, Ohio</t>
  </si>
  <si>
    <t>Defiance County, Ohio</t>
  </si>
  <si>
    <t>Delaware County, Ohio</t>
  </si>
  <si>
    <t>Erie County, Ohio</t>
  </si>
  <si>
    <t>Fairfield County, Ohio</t>
  </si>
  <si>
    <t>Fayette County, Ohio</t>
  </si>
  <si>
    <t>Franklin County, Ohio</t>
  </si>
  <si>
    <t>Fulton County, Ohio</t>
  </si>
  <si>
    <t>Gallia County, Ohio</t>
  </si>
  <si>
    <t>Geauga County, Ohio</t>
  </si>
  <si>
    <t>Greene County, Ohio</t>
  </si>
  <si>
    <t>Guernsey County, Ohio</t>
  </si>
  <si>
    <t>Hamilton County, Ohio</t>
  </si>
  <si>
    <t>Hancock County, Ohio</t>
  </si>
  <si>
    <t>Hardin County, Ohio</t>
  </si>
  <si>
    <t>Harrison County, Ohio</t>
  </si>
  <si>
    <t>Henry County, Ohio</t>
  </si>
  <si>
    <t>Highland County, Ohio</t>
  </si>
  <si>
    <t>Hocking County, Ohio</t>
  </si>
  <si>
    <t>Holmes County, Ohio</t>
  </si>
  <si>
    <t>Huron County, Ohio</t>
  </si>
  <si>
    <t>Jackson County, Ohio</t>
  </si>
  <si>
    <t>Jefferson County, Ohio</t>
  </si>
  <si>
    <t>Knox County, Ohio</t>
  </si>
  <si>
    <t>Lake County, Ohio</t>
  </si>
  <si>
    <t>Lawrence County, Ohio</t>
  </si>
  <si>
    <t>Licking County, Ohio</t>
  </si>
  <si>
    <t>Logan County, Ohio</t>
  </si>
  <si>
    <t>Lorain County, Ohio</t>
  </si>
  <si>
    <t>Lucas County, Ohio</t>
  </si>
  <si>
    <t>Madison County, Ohio</t>
  </si>
  <si>
    <t>Mahoning County, Ohio</t>
  </si>
  <si>
    <t>Marion County, Ohio</t>
  </si>
  <si>
    <t>Medina County, Ohio</t>
  </si>
  <si>
    <t>Meigs County, Ohio</t>
  </si>
  <si>
    <t>Mercer County, Ohio</t>
  </si>
  <si>
    <t>Miami County, Ohio</t>
  </si>
  <si>
    <t>Monroe County, Ohio</t>
  </si>
  <si>
    <t>Montgomery County, Ohio</t>
  </si>
  <si>
    <t>Morrow County, Ohio</t>
  </si>
  <si>
    <t>Muskingum County, Ohio</t>
  </si>
  <si>
    <t>Ottawa County, Ohio</t>
  </si>
  <si>
    <t>Paulding County, Ohio</t>
  </si>
  <si>
    <t>Perry County, Ohio</t>
  </si>
  <si>
    <t>Pickaway County, Ohio</t>
  </si>
  <si>
    <t>Pike County, Ohio</t>
  </si>
  <si>
    <t>Portage County, Ohio</t>
  </si>
  <si>
    <t>Preble County, Ohio</t>
  </si>
  <si>
    <t>Putnam County, Ohio</t>
  </si>
  <si>
    <t>Richland County, Ohio</t>
  </si>
  <si>
    <t>Ross County, Ohio</t>
  </si>
  <si>
    <t>Sandusky County, Ohio</t>
  </si>
  <si>
    <t>Scioto County, Ohio</t>
  </si>
  <si>
    <t>Seneca County, Ohio</t>
  </si>
  <si>
    <t>Shelby County, Ohio</t>
  </si>
  <si>
    <t>Stark County, Ohio</t>
  </si>
  <si>
    <t>Summit County, Ohio</t>
  </si>
  <si>
    <t>Trumbull County, Ohio</t>
  </si>
  <si>
    <t>Tuscarawas County, Ohio</t>
  </si>
  <si>
    <t>Union County, Ohio</t>
  </si>
  <si>
    <t>Vinton County, Ohio</t>
  </si>
  <si>
    <t>Warren County, Ohio</t>
  </si>
  <si>
    <t>Washington County, Ohio</t>
  </si>
  <si>
    <t>Wayne County, Ohio</t>
  </si>
  <si>
    <t>Williams County, Ohio</t>
  </si>
  <si>
    <t>Wood County, Ohio</t>
  </si>
  <si>
    <t>Wyandot County, Ohio</t>
  </si>
  <si>
    <t>Atoka County, Oklahoma</t>
  </si>
  <si>
    <t>Beaver County, Oklahoma</t>
  </si>
  <si>
    <t>Beckham County, Oklahoma</t>
  </si>
  <si>
    <t>Blaine County, Oklahoma</t>
  </si>
  <si>
    <t>Bryan County, Oklahoma</t>
  </si>
  <si>
    <t>Caddo County, Oklahoma</t>
  </si>
  <si>
    <t>Canadian County, Oklahoma</t>
  </si>
  <si>
    <t>Carter County, Oklahoma</t>
  </si>
  <si>
    <t>Cherokee County, Oklahoma</t>
  </si>
  <si>
    <t>Choctaw County, Oklahoma</t>
  </si>
  <si>
    <t>Cimarron County, Oklahoma</t>
  </si>
  <si>
    <t>Cleveland County, Oklahoma</t>
  </si>
  <si>
    <t>Coal County, Oklahoma</t>
  </si>
  <si>
    <t>Comanche County, Oklahoma</t>
  </si>
  <si>
    <t>Craig County, Oklahoma</t>
  </si>
  <si>
    <t>Creek County, Oklahoma</t>
  </si>
  <si>
    <t>Custer County, Oklahoma</t>
  </si>
  <si>
    <t>Delaware County, Oklahoma</t>
  </si>
  <si>
    <t>Garfield County, Oklahoma</t>
  </si>
  <si>
    <t>Garvin County, Oklahoma</t>
  </si>
  <si>
    <t>Grady County, Oklahoma</t>
  </si>
  <si>
    <t>Grant County, Oklahoma</t>
  </si>
  <si>
    <t>Greer County, Oklahoma</t>
  </si>
  <si>
    <t>Harmon County, Oklahoma</t>
  </si>
  <si>
    <t>Haskell County, Oklahoma</t>
  </si>
  <si>
    <t>Hughes County, Oklahoma</t>
  </si>
  <si>
    <t>Jackson County, Oklahoma</t>
  </si>
  <si>
    <t>Jefferson County, Oklahoma</t>
  </si>
  <si>
    <t>Johnston County, Oklahoma</t>
  </si>
  <si>
    <t>Kay County, Oklahoma</t>
  </si>
  <si>
    <t>Kingfisher County, Oklahoma</t>
  </si>
  <si>
    <t>Latimer County, Oklahoma</t>
  </si>
  <si>
    <t>Le Flore County, Oklahoma</t>
  </si>
  <si>
    <t>Lincoln County, Oklahoma</t>
  </si>
  <si>
    <t>Logan County, Oklahoma</t>
  </si>
  <si>
    <t>Love County, Oklahoma</t>
  </si>
  <si>
    <t>McClain County, Oklahoma</t>
  </si>
  <si>
    <t>McCurtain County, Oklahoma</t>
  </si>
  <si>
    <t>McIntosh County, Oklahoma</t>
  </si>
  <si>
    <t>Major County, Oklahoma</t>
  </si>
  <si>
    <t>Marshall County, Oklahoma</t>
  </si>
  <si>
    <t>Mayes County, Oklahoma</t>
  </si>
  <si>
    <t>Murray County, Oklahoma</t>
  </si>
  <si>
    <t>Muskogee County, Oklahoma</t>
  </si>
  <si>
    <t>Okfuskee County, Oklahoma</t>
  </si>
  <si>
    <t>Oklahoma County, Oklahoma</t>
  </si>
  <si>
    <t>Okmulgee County, Oklahoma</t>
  </si>
  <si>
    <t>Osage County, Oklahoma</t>
  </si>
  <si>
    <t>Ottawa County, Oklahoma</t>
  </si>
  <si>
    <t>Pawnee County, Oklahoma</t>
  </si>
  <si>
    <t>Payne County, Oklahoma</t>
  </si>
  <si>
    <t>Pittsburg County, Oklahoma</t>
  </si>
  <si>
    <t>Pontotoc County, Oklahoma</t>
  </si>
  <si>
    <t>Pottawatomie County, Oklahoma</t>
  </si>
  <si>
    <t>Pushmataha County, Oklahoma</t>
  </si>
  <si>
    <t>Rogers County, Oklahoma</t>
  </si>
  <si>
    <t>Seminole County, Oklahoma</t>
  </si>
  <si>
    <t>Sequoyah County, Oklahoma</t>
  </si>
  <si>
    <t>Stephens County, Oklahoma</t>
  </si>
  <si>
    <t>Texas County, Oklahoma</t>
  </si>
  <si>
    <t>Tulsa County, Oklahoma</t>
  </si>
  <si>
    <t>Wagoner County, Oklahoma</t>
  </si>
  <si>
    <t>Washington County, Oklahoma</t>
  </si>
  <si>
    <t>Washita County, Oklahoma</t>
  </si>
  <si>
    <t>Woods County, Oklahoma</t>
  </si>
  <si>
    <t>Woodward County, Oklahoma</t>
  </si>
  <si>
    <t>Baker County, Oregon</t>
  </si>
  <si>
    <t>Benton County, Oregon</t>
  </si>
  <si>
    <t>Clackamas County, Oregon</t>
  </si>
  <si>
    <t>Clatsop County, Oregon</t>
  </si>
  <si>
    <t>Columbia County, Oregon</t>
  </si>
  <si>
    <t>Coos County, Oregon</t>
  </si>
  <si>
    <t>Crook County, Oregon</t>
  </si>
  <si>
    <t>Curry County, Oregon</t>
  </si>
  <si>
    <t>Deschutes County, Oregon</t>
  </si>
  <si>
    <t>Douglas County, Oregon</t>
  </si>
  <si>
    <t>Gilliam County, Oregon</t>
  </si>
  <si>
    <t>Grant County, Oregon</t>
  </si>
  <si>
    <t>Harney County, Oregon</t>
  </si>
  <si>
    <t>Hood River County, Oregon</t>
  </si>
  <si>
    <t>Jackson County, Oregon</t>
  </si>
  <si>
    <t>Jefferson County, Oregon</t>
  </si>
  <si>
    <t>Josephine County, Oregon</t>
  </si>
  <si>
    <t>Klamath County, Oregon</t>
  </si>
  <si>
    <t>Lake County, Oregon</t>
  </si>
  <si>
    <t>Lane County, Oregon</t>
  </si>
  <si>
    <t>Lincoln County, Oregon</t>
  </si>
  <si>
    <t>Linn County, Oregon</t>
  </si>
  <si>
    <t>Malheur County, Oregon</t>
  </si>
  <si>
    <t>Marion County, Oregon</t>
  </si>
  <si>
    <t>Morrow County, Oregon</t>
  </si>
  <si>
    <t>Multnomah County, Oregon</t>
  </si>
  <si>
    <t>Polk County, Oregon</t>
  </si>
  <si>
    <t>Tillamook County, Oregon</t>
  </si>
  <si>
    <t>Umatilla County, Oregon</t>
  </si>
  <si>
    <t>Union County, Oregon</t>
  </si>
  <si>
    <t>Wallowa County, Oregon</t>
  </si>
  <si>
    <t>Wasco County, Oregon</t>
  </si>
  <si>
    <t>Washington County, Oregon</t>
  </si>
  <si>
    <t>Yamhill County, Oregon</t>
  </si>
  <si>
    <t>Adams County, Pennsylvania</t>
  </si>
  <si>
    <t>Allegheny County, Pennsylvania</t>
  </si>
  <si>
    <t>Armstrong County, Pennsylvania</t>
  </si>
  <si>
    <t>Beaver County, Pennsylvania</t>
  </si>
  <si>
    <t>Bedford County, Pennsylvania</t>
  </si>
  <si>
    <t>Berks County, Pennsylvania</t>
  </si>
  <si>
    <t>Blair County, Pennsylvania</t>
  </si>
  <si>
    <t>Bradford County, Pennsylvania</t>
  </si>
  <si>
    <t>Bucks County, Pennsylvania</t>
  </si>
  <si>
    <t>Butler County, Pennsylvania</t>
  </si>
  <si>
    <t>Cambria County, Pennsylvania</t>
  </si>
  <si>
    <t>Carbon County, Pennsylvania</t>
  </si>
  <si>
    <t>Centre County, Pennsylvania</t>
  </si>
  <si>
    <t>Chester County, Pennsylvania</t>
  </si>
  <si>
    <t>Clarion County, Pennsylvania</t>
  </si>
  <si>
    <t>Clearfield County, Pennsylvania</t>
  </si>
  <si>
    <t>Clinton County, Pennsylvania</t>
  </si>
  <si>
    <t>Columbia County, Pennsylvania</t>
  </si>
  <si>
    <t>Crawford County, Pennsylvania</t>
  </si>
  <si>
    <t>Cumberland County, Pennsylvania</t>
  </si>
  <si>
    <t>Dauphin County, Pennsylvania</t>
  </si>
  <si>
    <t>Delaware County, Pennsylvania</t>
  </si>
  <si>
    <t>Elk County, Pennsylvania</t>
  </si>
  <si>
    <t>Erie County, Pennsylvania</t>
  </si>
  <si>
    <t>Fayette County, Pennsylvania</t>
  </si>
  <si>
    <t>Forest County, Pennsylvania</t>
  </si>
  <si>
    <t>Franklin County, Pennsylvania</t>
  </si>
  <si>
    <t>Fulton County, Pennsylvania</t>
  </si>
  <si>
    <t>Greene County, Pennsylvania</t>
  </si>
  <si>
    <t>Huntingdon County, Pennsylvania</t>
  </si>
  <si>
    <t>Indiana County, Pennsylvania</t>
  </si>
  <si>
    <t>Jefferson County, Pennsylvania</t>
  </si>
  <si>
    <t>Juniata County, Pennsylvania</t>
  </si>
  <si>
    <t>Lackawanna County, Pennsylvania</t>
  </si>
  <si>
    <t>Lancaster County, Pennsylvania</t>
  </si>
  <si>
    <t>Lawrence County, Pennsylvania</t>
  </si>
  <si>
    <t>Lebanon County, Pennsylvania</t>
  </si>
  <si>
    <t>Lehigh County, Pennsylvania</t>
  </si>
  <si>
    <t>Luzerne County, Pennsylvania</t>
  </si>
  <si>
    <t>Lycoming County, Pennsylvania</t>
  </si>
  <si>
    <t>McKean County, Pennsylvania</t>
  </si>
  <si>
    <t>Mercer County, Pennsylvania</t>
  </si>
  <si>
    <t>Mifflin County, Pennsylvania</t>
  </si>
  <si>
    <t>Monroe County, Pennsylvania</t>
  </si>
  <si>
    <t>Montgomery County, Pennsylvania</t>
  </si>
  <si>
    <t>Montour County, Pennsylvania</t>
  </si>
  <si>
    <t>Northampton County, Pennsylvania</t>
  </si>
  <si>
    <t>Northumberland County, Pennsylvania</t>
  </si>
  <si>
    <t>Perry County, Pennsylvania</t>
  </si>
  <si>
    <t>Philadelphia County, Pennsylvania</t>
  </si>
  <si>
    <t>Pike County, Pennsylvania</t>
  </si>
  <si>
    <t>Schuylkill County, Pennsylvania</t>
  </si>
  <si>
    <t>Snyder County, Pennsylvania</t>
  </si>
  <si>
    <t>Somerset County, Pennsylvania</t>
  </si>
  <si>
    <t>Sullivan County, Pennsylvania</t>
  </si>
  <si>
    <t>Susquehanna County, Pennsylvania</t>
  </si>
  <si>
    <t>Tioga County, Pennsylvania</t>
  </si>
  <si>
    <t>Union County, Pennsylvania</t>
  </si>
  <si>
    <t>Venango County, Pennsylvania</t>
  </si>
  <si>
    <t>Warren County, Pennsylvania</t>
  </si>
  <si>
    <t>Washington County, Pennsylvania</t>
  </si>
  <si>
    <t>Wayne County, Pennsylvania</t>
  </si>
  <si>
    <t>Westmoreland County, Pennsylvania</t>
  </si>
  <si>
    <t>Wyoming County, Pennsylvania</t>
  </si>
  <si>
    <t>York County, Pennsylvania</t>
  </si>
  <si>
    <t>Bristol County, Rhode Island</t>
  </si>
  <si>
    <t>Kent County, Rhode Island</t>
  </si>
  <si>
    <t>Newport County, Rhode Island</t>
  </si>
  <si>
    <t>Providence County, Rhode Island</t>
  </si>
  <si>
    <t>Washington County, Rhode Island</t>
  </si>
  <si>
    <t>Abbeville County, South Carolina</t>
  </si>
  <si>
    <t>Aiken County, South Carolina</t>
  </si>
  <si>
    <t>Anderson County, South Carolina</t>
  </si>
  <si>
    <t>Bamberg County, South Carolina</t>
  </si>
  <si>
    <t>Barnwell County, South Carolina</t>
  </si>
  <si>
    <t>Beaufort County, South Carolina</t>
  </si>
  <si>
    <t>Berkeley County, South Carolina</t>
  </si>
  <si>
    <t>Calhoun County, South Carolina</t>
  </si>
  <si>
    <t>Charleston County, South Carolina</t>
  </si>
  <si>
    <t>Cherokee County, South Carolina</t>
  </si>
  <si>
    <t>Chester County, South Carolina</t>
  </si>
  <si>
    <t>Chesterfield County, South Carolina</t>
  </si>
  <si>
    <t>Clarendon County, South Carolina</t>
  </si>
  <si>
    <t>Colleton County, South Carolina</t>
  </si>
  <si>
    <t>Darlington County, South Carolina</t>
  </si>
  <si>
    <t>Dillon County, South Carolina</t>
  </si>
  <si>
    <t>Dorchester County, South Carolina</t>
  </si>
  <si>
    <t>Edgefield County, South Carolina</t>
  </si>
  <si>
    <t>Fairfield County, South Carolina</t>
  </si>
  <si>
    <t>Florence County, South Carolina</t>
  </si>
  <si>
    <t>Georgetown County, South Carolina</t>
  </si>
  <si>
    <t>Greenville County, South Carolina</t>
  </si>
  <si>
    <t>Greenwood County, South Carolina</t>
  </si>
  <si>
    <t>Hampton County, South Carolina</t>
  </si>
  <si>
    <t>Horry County, South Carolina</t>
  </si>
  <si>
    <t>Jasper County, South Carolina</t>
  </si>
  <si>
    <t>Kershaw County, South Carolina</t>
  </si>
  <si>
    <t>Lancaster County, South Carolina</t>
  </si>
  <si>
    <t>Laurens County, South Carolina</t>
  </si>
  <si>
    <t>Lee County, South Carolina</t>
  </si>
  <si>
    <t>Lexington County, South Carolina</t>
  </si>
  <si>
    <t>Marion County, South Carolina</t>
  </si>
  <si>
    <t>Marlboro County, South Carolina</t>
  </si>
  <si>
    <t>Newberry County, South Carolina</t>
  </si>
  <si>
    <t>Oconee County, South Carolina</t>
  </si>
  <si>
    <t>Orangeburg County, South Carolina</t>
  </si>
  <si>
    <t>Pickens County, South Carolina</t>
  </si>
  <si>
    <t>Richland County, South Carolina</t>
  </si>
  <si>
    <t>Spartanburg County, South Carolina</t>
  </si>
  <si>
    <t>Sumter County, South Carolina</t>
  </si>
  <si>
    <t>Union County, South Carolina</t>
  </si>
  <si>
    <t>Williamsburg County, South Carolina</t>
  </si>
  <si>
    <t>York County, South Carolina</t>
  </si>
  <si>
    <t>Aurora County, South Dakota</t>
  </si>
  <si>
    <t>Beadle County, South Dakota</t>
  </si>
  <si>
    <t>Bon Homme County, South Dakota</t>
  </si>
  <si>
    <t>Brookings County, South Dakota</t>
  </si>
  <si>
    <t>Brown County, South Dakota</t>
  </si>
  <si>
    <t>Butte County, South Dakota</t>
  </si>
  <si>
    <t>Charles Mix County, South Dakota</t>
  </si>
  <si>
    <t>Clark County, South Dakota</t>
  </si>
  <si>
    <t>Clay County, South Dakota</t>
  </si>
  <si>
    <t>Codington County, South Dakota</t>
  </si>
  <si>
    <t>Custer County, South Dakota</t>
  </si>
  <si>
    <t>Davison County, South Dakota</t>
  </si>
  <si>
    <t>Day County, South Dakota</t>
  </si>
  <si>
    <t>Deuel County, South Dakota</t>
  </si>
  <si>
    <t>Dewey County, South Dakota</t>
  </si>
  <si>
    <t>Douglas County, South Dakota</t>
  </si>
  <si>
    <t>Edmunds County, South Dakota</t>
  </si>
  <si>
    <t>Fall River County, South Dakota</t>
  </si>
  <si>
    <t>Gregory County, South Dakota</t>
  </si>
  <si>
    <t>Hamlin County, South Dakota</t>
  </si>
  <si>
    <t>Hand County, South Dakota</t>
  </si>
  <si>
    <t>Harding County, South Dakota</t>
  </si>
  <si>
    <t>Hughes County, South Dakota</t>
  </si>
  <si>
    <t>Hutchinson County, South Dakota</t>
  </si>
  <si>
    <t>Hyde County, South Dakota</t>
  </si>
  <si>
    <t>Jerauld County, South Dakota</t>
  </si>
  <si>
    <t>Kingsbury County, South Dakota</t>
  </si>
  <si>
    <t>Lake County, South Dakota</t>
  </si>
  <si>
    <t>Lawrence County, South Dakota</t>
  </si>
  <si>
    <t>Lincoln County, South Dakota</t>
  </si>
  <si>
    <t>Lyman County, South Dakota</t>
  </si>
  <si>
    <t>McCook County, South Dakota</t>
  </si>
  <si>
    <t>McPherson County, South Dakota</t>
  </si>
  <si>
    <t>Marshall County, South Dakota</t>
  </si>
  <si>
    <t>Meade County, South Dakota</t>
  </si>
  <si>
    <t>Mellette County, South Dakota</t>
  </si>
  <si>
    <t>Miner County, South Dakota</t>
  </si>
  <si>
    <t>Minnehaha County, South Dakota</t>
  </si>
  <si>
    <t>Moody County, South Dakota</t>
  </si>
  <si>
    <t>Pennington County, South Dakota</t>
  </si>
  <si>
    <t>Perkins County, South Dakota</t>
  </si>
  <si>
    <t>Roberts County, South Dakota</t>
  </si>
  <si>
    <t>Sanborn County, South Dakota</t>
  </si>
  <si>
    <t>Shannon County, South Dakota</t>
  </si>
  <si>
    <t>Spink County, South Dakota</t>
  </si>
  <si>
    <t>Stanley County, South Dakota</t>
  </si>
  <si>
    <t>Tripp County, South Dakota</t>
  </si>
  <si>
    <t>Union County, South Dakota</t>
  </si>
  <si>
    <t>Walworth County, South Dakota</t>
  </si>
  <si>
    <t>Yankton County, South Dakota</t>
  </si>
  <si>
    <t>Anderson County, Tennessee</t>
  </si>
  <si>
    <t>Bedford County, Tennessee</t>
  </si>
  <si>
    <t>Benton County, Tennessee</t>
  </si>
  <si>
    <t>Bledsoe County, Tennessee</t>
  </si>
  <si>
    <t>Blount County, Tennessee</t>
  </si>
  <si>
    <t>Bradley County, Tennessee</t>
  </si>
  <si>
    <t>Campbell County, Tennessee</t>
  </si>
  <si>
    <t>Carroll County, Tennessee</t>
  </si>
  <si>
    <t>Carter County, Tennessee</t>
  </si>
  <si>
    <t>Cheatham County, Tennessee</t>
  </si>
  <si>
    <t>Chester County, Tennessee</t>
  </si>
  <si>
    <t>Claiborne County, Tennessee</t>
  </si>
  <si>
    <t>Clay County, Tennessee</t>
  </si>
  <si>
    <t>Cocke County, Tennessee</t>
  </si>
  <si>
    <t>Coffee County, Tennessee</t>
  </si>
  <si>
    <t>Cumberland County, Tennessee</t>
  </si>
  <si>
    <t>Davidson County, Tennessee</t>
  </si>
  <si>
    <t>Decatur County, Tennessee</t>
  </si>
  <si>
    <t>DeKalb County, Tennessee</t>
  </si>
  <si>
    <t>Dickson County, Tennessee</t>
  </si>
  <si>
    <t>Dyer County, Tennessee</t>
  </si>
  <si>
    <t>Fayette County, Tennessee</t>
  </si>
  <si>
    <t>Fentress County, Tennessee</t>
  </si>
  <si>
    <t>Franklin County, Tennessee</t>
  </si>
  <si>
    <t>Gibson County, Tennessee</t>
  </si>
  <si>
    <t>Giles County, Tennessee</t>
  </si>
  <si>
    <t>Grainger County, Tennessee</t>
  </si>
  <si>
    <t>Greene County, Tennessee</t>
  </si>
  <si>
    <t>Grundy County, Tennessee</t>
  </si>
  <si>
    <t>Hamblen County, Tennessee</t>
  </si>
  <si>
    <t>Hamilton County, Tennessee</t>
  </si>
  <si>
    <t>Hardeman County, Tennessee</t>
  </si>
  <si>
    <t>Hardin County, Tennessee</t>
  </si>
  <si>
    <t>Hawkins County, Tennessee</t>
  </si>
  <si>
    <t>Haywood County, Tennessee</t>
  </si>
  <si>
    <t>Henderson County, Tennessee</t>
  </si>
  <si>
    <t>Henry County, Tennessee</t>
  </si>
  <si>
    <t>Hickman County, Tennessee</t>
  </si>
  <si>
    <t>Houston County, Tennessee</t>
  </si>
  <si>
    <t>Humphreys County, Tennessee</t>
  </si>
  <si>
    <t>Jackson County, Tennessee</t>
  </si>
  <si>
    <t>Jefferson County, Tennessee</t>
  </si>
  <si>
    <t>Johnson County, Tennessee</t>
  </si>
  <si>
    <t>Knox County, Tennessee</t>
  </si>
  <si>
    <t>Lawrence County, Tennessee</t>
  </si>
  <si>
    <t>Lincoln County, Tennessee</t>
  </si>
  <si>
    <t>Loudon County, Tennessee</t>
  </si>
  <si>
    <t>McMinn County, Tennessee</t>
  </si>
  <si>
    <t>McNairy County, Tennessee</t>
  </si>
  <si>
    <t>Macon County, Tennessee</t>
  </si>
  <si>
    <t>Madison County, Tennessee</t>
  </si>
  <si>
    <t>Marion County, Tennessee</t>
  </si>
  <si>
    <t>Marshall County, Tennessee</t>
  </si>
  <si>
    <t>Maury County, Tennessee</t>
  </si>
  <si>
    <t>Meigs County, Tennessee</t>
  </si>
  <si>
    <t>Monroe County, Tennessee</t>
  </si>
  <si>
    <t>Montgomery County, Tennessee</t>
  </si>
  <si>
    <t>Moore County, Tennessee</t>
  </si>
  <si>
    <t>Morgan County, Tennessee</t>
  </si>
  <si>
    <t>Obion County, Tennessee</t>
  </si>
  <si>
    <t>Overton County, Tennessee</t>
  </si>
  <si>
    <t>Perry County, Tennessee</t>
  </si>
  <si>
    <t>Polk County, Tennessee</t>
  </si>
  <si>
    <t>Putnam County, Tennessee</t>
  </si>
  <si>
    <t>Rhea County, Tennessee</t>
  </si>
  <si>
    <t>Roane County, Tennessee</t>
  </si>
  <si>
    <t>Robertson County, Tennessee</t>
  </si>
  <si>
    <t>Rutherford County, Tennessee</t>
  </si>
  <si>
    <t>Scott County, Tennessee</t>
  </si>
  <si>
    <t>Sequatchie County, Tennessee</t>
  </si>
  <si>
    <t>Sevier County, Tennessee</t>
  </si>
  <si>
    <t>Shelby County, Tennessee</t>
  </si>
  <si>
    <t>Smith County, Tennessee</t>
  </si>
  <si>
    <t>Stewart County, Tennessee</t>
  </si>
  <si>
    <t>Sullivan County, Tennessee</t>
  </si>
  <si>
    <t>Sumner County, Tennessee</t>
  </si>
  <si>
    <t>Tipton County, Tennessee</t>
  </si>
  <si>
    <t>Trousdale County, Tennessee</t>
  </si>
  <si>
    <t>Union County, Tennessee</t>
  </si>
  <si>
    <t>Van Buren County, Tennessee</t>
  </si>
  <si>
    <t>Warren County, Tennessee</t>
  </si>
  <si>
    <t>Washington County, Tennessee</t>
  </si>
  <si>
    <t>Weakley County, Tennessee</t>
  </si>
  <si>
    <t>White County, Tennessee</t>
  </si>
  <si>
    <t>Williamson County, Tennessee</t>
  </si>
  <si>
    <t>Wilson County, Tennessee</t>
  </si>
  <si>
    <t>Anderson County, Texas</t>
  </si>
  <si>
    <t>Andrews County, Texas</t>
  </si>
  <si>
    <t>Angelina County, Texas</t>
  </si>
  <si>
    <t>Aransas County, Texas</t>
  </si>
  <si>
    <t>Archer County, Texas</t>
  </si>
  <si>
    <t>Armstrong County, Texas</t>
  </si>
  <si>
    <t>Atascosa County, Texas</t>
  </si>
  <si>
    <t>Austin County, Texas</t>
  </si>
  <si>
    <t>Bailey County, Texas</t>
  </si>
  <si>
    <t>Bandera County, Texas</t>
  </si>
  <si>
    <t>Bastrop County, Texas</t>
  </si>
  <si>
    <t>Baylor County, Texas</t>
  </si>
  <si>
    <t>Bee County, Texas</t>
  </si>
  <si>
    <t>Bell County, Texas</t>
  </si>
  <si>
    <t>Bexar County, Texas</t>
  </si>
  <si>
    <t>Blanco County, Texas</t>
  </si>
  <si>
    <t>Borden County, Texas</t>
  </si>
  <si>
    <t>Bosque County, Texas</t>
  </si>
  <si>
    <t>Bowie County, Texas</t>
  </si>
  <si>
    <t>Brazoria County, Texas</t>
  </si>
  <si>
    <t>Brazos County, Texas</t>
  </si>
  <si>
    <t>Brewster County, Texas</t>
  </si>
  <si>
    <t>Briscoe County, Texas</t>
  </si>
  <si>
    <t>Brown County, Texas</t>
  </si>
  <si>
    <t>Burleson County, Texas</t>
  </si>
  <si>
    <t>Burnet County, Texas</t>
  </si>
  <si>
    <t>Caldwell County, Texas</t>
  </si>
  <si>
    <t>Calhoun County, Texas</t>
  </si>
  <si>
    <t>Callahan County, Texas</t>
  </si>
  <si>
    <t>Cameron County, Texas</t>
  </si>
  <si>
    <t>Camp County, Texas</t>
  </si>
  <si>
    <t>Carson County, Texas</t>
  </si>
  <si>
    <t>Cass County, Texas</t>
  </si>
  <si>
    <t>Castro County, Texas</t>
  </si>
  <si>
    <t>Chambers County, Texas</t>
  </si>
  <si>
    <t>Cherokee County, Texas</t>
  </si>
  <si>
    <t>Childress County, Texas</t>
  </si>
  <si>
    <t>Clay County, Texas</t>
  </si>
  <si>
    <t>Cochran County, Texas</t>
  </si>
  <si>
    <t>Coleman County, Texas</t>
  </si>
  <si>
    <t>Collin County, Texas</t>
  </si>
  <si>
    <t>Collingsworth County, Texas</t>
  </si>
  <si>
    <t>Colorado County, Texas</t>
  </si>
  <si>
    <t>Comal County, Texas</t>
  </si>
  <si>
    <t>Comanche County, Texas</t>
  </si>
  <si>
    <t>Concho County, Texas</t>
  </si>
  <si>
    <t>Cooke County, Texas</t>
  </si>
  <si>
    <t>Coryell County, Texas</t>
  </si>
  <si>
    <t>Crane County, Texas</t>
  </si>
  <si>
    <t>Crockett County, Texas</t>
  </si>
  <si>
    <t>Crosby County, Texas</t>
  </si>
  <si>
    <t>Culberson County, Texas</t>
  </si>
  <si>
    <t>Dallam County, Texas</t>
  </si>
  <si>
    <t>Dallas County, Texas</t>
  </si>
  <si>
    <t>Dawson County, Texas</t>
  </si>
  <si>
    <t>Deaf Smith County, Texas</t>
  </si>
  <si>
    <t>Delta County, Texas</t>
  </si>
  <si>
    <t>Denton County, Texas</t>
  </si>
  <si>
    <t>DeWitt County, Texas</t>
  </si>
  <si>
    <t>Dickens County, Texas</t>
  </si>
  <si>
    <t>Dimmit County, Texas</t>
  </si>
  <si>
    <t>Donley County, Texas</t>
  </si>
  <si>
    <t>Eastland County, Texas</t>
  </si>
  <si>
    <t>Ector County, Texas</t>
  </si>
  <si>
    <t>Edwards County, Texas</t>
  </si>
  <si>
    <t>Ellis County, Texas</t>
  </si>
  <si>
    <t>El Paso County, Texas</t>
  </si>
  <si>
    <t>Erath County, Texas</t>
  </si>
  <si>
    <t>Fannin County, Texas</t>
  </si>
  <si>
    <t>Fayette County, Texas</t>
  </si>
  <si>
    <t>Floyd County, Texas</t>
  </si>
  <si>
    <t>Fort Bend County, Texas</t>
  </si>
  <si>
    <t>Franklin County, Texas</t>
  </si>
  <si>
    <t>Freestone County, Texas</t>
  </si>
  <si>
    <t>Frio County, Texas</t>
  </si>
  <si>
    <t>Gaines County, Texas</t>
  </si>
  <si>
    <t>Galveston County, Texas</t>
  </si>
  <si>
    <t>Gillespie County, Texas</t>
  </si>
  <si>
    <t>Goliad County, Texas</t>
  </si>
  <si>
    <t>Gonzales County, Texas</t>
  </si>
  <si>
    <t>Gray County, Texas</t>
  </si>
  <si>
    <t>Grayson County, Texas</t>
  </si>
  <si>
    <t>Gregg County, Texas</t>
  </si>
  <si>
    <t>Grimes County, Texas</t>
  </si>
  <si>
    <t>Guadalupe County, Texas</t>
  </si>
  <si>
    <t>Hale County, Texas</t>
  </si>
  <si>
    <t>Hall County, Texas</t>
  </si>
  <si>
    <t>Hamilton County, Texas</t>
  </si>
  <si>
    <t>Hansford County, Texas</t>
  </si>
  <si>
    <t>Hardeman County, Texas</t>
  </si>
  <si>
    <t>Hardin County, Texas</t>
  </si>
  <si>
    <t>Harris County, Texas</t>
  </si>
  <si>
    <t>Harrison County, Texas</t>
  </si>
  <si>
    <t>Hartley County, Texas</t>
  </si>
  <si>
    <t>Haskell County, Texas</t>
  </si>
  <si>
    <t>Hays County, Texas</t>
  </si>
  <si>
    <t>Hemphill County, Texas</t>
  </si>
  <si>
    <t>Henderson County, Texas</t>
  </si>
  <si>
    <t>Hidalgo County, Texas</t>
  </si>
  <si>
    <t>Hill County, Texas</t>
  </si>
  <si>
    <t>Hockley County, Texas</t>
  </si>
  <si>
    <t>Hood County, Texas</t>
  </si>
  <si>
    <t>Hopkins County, Texas</t>
  </si>
  <si>
    <t>Houston County, Texas</t>
  </si>
  <si>
    <t>Howard County, Texas</t>
  </si>
  <si>
    <t>Hunt County, Texas</t>
  </si>
  <si>
    <t>Hutchinson County, Texas</t>
  </si>
  <si>
    <t>Irion County, Texas</t>
  </si>
  <si>
    <t>Jack County, Texas</t>
  </si>
  <si>
    <t>Jackson County, Texas</t>
  </si>
  <si>
    <t>Jasper County, Texas</t>
  </si>
  <si>
    <t>Jeff Davis County, Texas</t>
  </si>
  <si>
    <t>Jefferson County, Texas</t>
  </si>
  <si>
    <t>Jim Hogg County, Texas</t>
  </si>
  <si>
    <t>Jim Wells County, Texas</t>
  </si>
  <si>
    <t>Johnson County, Texas</t>
  </si>
  <si>
    <t>Jones County, Texas</t>
  </si>
  <si>
    <t>Karnes County, Texas</t>
  </si>
  <si>
    <t>Kaufman County, Texas</t>
  </si>
  <si>
    <t>Kendall County, Texas</t>
  </si>
  <si>
    <t>Kerr County, Texas</t>
  </si>
  <si>
    <t>Kimble County, Texas</t>
  </si>
  <si>
    <t>Kinney County, Texas</t>
  </si>
  <si>
    <t>Kleberg County, Texas</t>
  </si>
  <si>
    <t>Knox County, Texas</t>
  </si>
  <si>
    <t>Lamar County, Texas</t>
  </si>
  <si>
    <t>Lamb County, Texas</t>
  </si>
  <si>
    <t>Lampasas County, Texas</t>
  </si>
  <si>
    <t>La Salle County, Texas</t>
  </si>
  <si>
    <t>Lavaca County, Texas</t>
  </si>
  <si>
    <t>Lee County, Texas</t>
  </si>
  <si>
    <t>Leon County, Texas</t>
  </si>
  <si>
    <t>Liberty County, Texas</t>
  </si>
  <si>
    <t>Limestone County, Texas</t>
  </si>
  <si>
    <t>Lipscomb County, Texas</t>
  </si>
  <si>
    <t>Live Oak County, Texas</t>
  </si>
  <si>
    <t>Llano County, Texas</t>
  </si>
  <si>
    <t>Lubbock County, Texas</t>
  </si>
  <si>
    <t>McCulloch County, Texas</t>
  </si>
  <si>
    <t>McLennan County, Texas</t>
  </si>
  <si>
    <t>McMullen County, Texas</t>
  </si>
  <si>
    <t>Madison County, Texas</t>
  </si>
  <si>
    <t>Marion County, Texas</t>
  </si>
  <si>
    <t>Martin County, Texas</t>
  </si>
  <si>
    <t>Mason County, Texas</t>
  </si>
  <si>
    <t>Matagorda County, Texas</t>
  </si>
  <si>
    <t>Maverick County, Texas</t>
  </si>
  <si>
    <t>Medina County, Texas</t>
  </si>
  <si>
    <t>Midland County, Texas</t>
  </si>
  <si>
    <t>Milam County, Texas</t>
  </si>
  <si>
    <t>Mills County, Texas</t>
  </si>
  <si>
    <t>Mitchell County, Texas</t>
  </si>
  <si>
    <t>Montague County, Texas</t>
  </si>
  <si>
    <t>Montgomery County, Texas</t>
  </si>
  <si>
    <t>Moore County, Texas</t>
  </si>
  <si>
    <t>Morris County, Texas</t>
  </si>
  <si>
    <t>Motley County, Texas</t>
  </si>
  <si>
    <t>Nacogdoches County, Texas</t>
  </si>
  <si>
    <t>Navarro County, Texas</t>
  </si>
  <si>
    <t>Newton County, Texas</t>
  </si>
  <si>
    <t>Nolan County, Texas</t>
  </si>
  <si>
    <t>Nueces County, Texas</t>
  </si>
  <si>
    <t>Ochiltree County, Texas</t>
  </si>
  <si>
    <t>Oldham County, Texas</t>
  </si>
  <si>
    <t>Orange County, Texas</t>
  </si>
  <si>
    <t>Palo Pinto County, Texas</t>
  </si>
  <si>
    <t>Panola County, Texas</t>
  </si>
  <si>
    <t>Parker County, Texas</t>
  </si>
  <si>
    <t>Parmer County, Texas</t>
  </si>
  <si>
    <t>Pecos County, Texas</t>
  </si>
  <si>
    <t>Polk County, Texas</t>
  </si>
  <si>
    <t>Potter County, Texas</t>
  </si>
  <si>
    <t>Presidio County, Texas</t>
  </si>
  <si>
    <t>Rains County, Texas</t>
  </si>
  <si>
    <t>Randall County, Texas</t>
  </si>
  <si>
    <t>Reagan County, Texas</t>
  </si>
  <si>
    <t>Real County, Texas</t>
  </si>
  <si>
    <t>Red River County, Texas</t>
  </si>
  <si>
    <t>Reeves County, Texas</t>
  </si>
  <si>
    <t>Refugio County, Texas</t>
  </si>
  <si>
    <t>Robertson County, Texas</t>
  </si>
  <si>
    <t>Rockwall County, Texas</t>
  </si>
  <si>
    <t>Runnels County, Texas</t>
  </si>
  <si>
    <t>Rusk County, Texas</t>
  </si>
  <si>
    <t>Sabine County, Texas</t>
  </si>
  <si>
    <t>San Augustine County, Texas</t>
  </si>
  <si>
    <t>San Jacinto County, Texas</t>
  </si>
  <si>
    <t>San Patricio County, Texas</t>
  </si>
  <si>
    <t>San Saba County, Texas</t>
  </si>
  <si>
    <t>Schleicher County, Texas</t>
  </si>
  <si>
    <t>Scurry County, Texas</t>
  </si>
  <si>
    <t>Shackelford County, Texas</t>
  </si>
  <si>
    <t>Shelby County, Texas</t>
  </si>
  <si>
    <t>Sherman County, Texas</t>
  </si>
  <si>
    <t>Smith County, Texas</t>
  </si>
  <si>
    <t>Somervell County, Texas</t>
  </si>
  <si>
    <t>Starr County, Texas</t>
  </si>
  <si>
    <t>Stephens County, Texas</t>
  </si>
  <si>
    <t>Sterling County, Texas</t>
  </si>
  <si>
    <t>Stonewall County, Texas</t>
  </si>
  <si>
    <t>Sutton County, Texas</t>
  </si>
  <si>
    <t>Swisher County, Texas</t>
  </si>
  <si>
    <t>Tarrant County, Texas</t>
  </si>
  <si>
    <t>Taylor County, Texas</t>
  </si>
  <si>
    <t>Terry County, Texas</t>
  </si>
  <si>
    <t>Titus County, Texas</t>
  </si>
  <si>
    <t>Tom Green County, Texas</t>
  </si>
  <si>
    <t>Travis County, Texas</t>
  </si>
  <si>
    <t>Tyler County, Texas</t>
  </si>
  <si>
    <t>Upshur County, Texas</t>
  </si>
  <si>
    <t>Upton County, Texas</t>
  </si>
  <si>
    <t>Uvalde County, Texas</t>
  </si>
  <si>
    <t>Val Verde County, Texas</t>
  </si>
  <si>
    <t>Van Zandt County, Texas</t>
  </si>
  <si>
    <t>Victoria County, Texas</t>
  </si>
  <si>
    <t>Walker County, Texas</t>
  </si>
  <si>
    <t>Waller County, Texas</t>
  </si>
  <si>
    <t>Ward County, Texas</t>
  </si>
  <si>
    <t>Washington County, Texas</t>
  </si>
  <si>
    <t>Webb County, Texas</t>
  </si>
  <si>
    <t>Wharton County, Texas</t>
  </si>
  <si>
    <t>Wheeler County, Texas</t>
  </si>
  <si>
    <t>Wichita County, Texas</t>
  </si>
  <si>
    <t>Wilbarger County, Texas</t>
  </si>
  <si>
    <t>Williamson County, Texas</t>
  </si>
  <si>
    <t>Wilson County, Texas</t>
  </si>
  <si>
    <t>Winkler County, Texas</t>
  </si>
  <si>
    <t>Wise County, Texas</t>
  </si>
  <si>
    <t>Wood County, Texas</t>
  </si>
  <si>
    <t>Yoakum County, Texas</t>
  </si>
  <si>
    <t>Young County, Texas</t>
  </si>
  <si>
    <t>Zapata County, Texas</t>
  </si>
  <si>
    <t>Box Elder County, Utah</t>
  </si>
  <si>
    <t>Cache County, Utah</t>
  </si>
  <si>
    <t>Carbon County, Utah</t>
  </si>
  <si>
    <t>Davis County, Utah</t>
  </si>
  <si>
    <t>Duchesne County, Utah</t>
  </si>
  <si>
    <t>Emery County, Utah</t>
  </si>
  <si>
    <t>Grand County, Utah</t>
  </si>
  <si>
    <t>Iron County, Utah</t>
  </si>
  <si>
    <t>Juab County, Utah</t>
  </si>
  <si>
    <t>Kane County, Utah</t>
  </si>
  <si>
    <t>Millard County, Utah</t>
  </si>
  <si>
    <t>Morgan County, Utah</t>
  </si>
  <si>
    <t>Salt Lake County, Utah</t>
  </si>
  <si>
    <t>San Juan County, Utah</t>
  </si>
  <si>
    <t>Sanpete County, Utah</t>
  </si>
  <si>
    <t>Summit County, Utah</t>
  </si>
  <si>
    <t>Tooele County, Utah</t>
  </si>
  <si>
    <t>Uintah County, Utah</t>
  </si>
  <si>
    <t>Utah County, Utah</t>
  </si>
  <si>
    <t>Wasatch County, Utah</t>
  </si>
  <si>
    <t>Washington County, Utah</t>
  </si>
  <si>
    <t>Wayne County, Utah</t>
  </si>
  <si>
    <t>Weber County, Utah</t>
  </si>
  <si>
    <t>Addison County, Vermont</t>
  </si>
  <si>
    <t>Bennington County, Vermont</t>
  </si>
  <si>
    <t>Caledonia County, Vermont</t>
  </si>
  <si>
    <t>Chittenden County, Vermont</t>
  </si>
  <si>
    <t>Essex County, Vermont</t>
  </si>
  <si>
    <t>Franklin County, Vermont</t>
  </si>
  <si>
    <t>Grand Isle County, Vermont</t>
  </si>
  <si>
    <t>Lamoille County, Vermont</t>
  </si>
  <si>
    <t>Orange County, Vermont</t>
  </si>
  <si>
    <t>Orleans County, Vermont</t>
  </si>
  <si>
    <t>Rutland County, Vermont</t>
  </si>
  <si>
    <t>Washington County, Vermont</t>
  </si>
  <si>
    <t>Windham County, Vermont</t>
  </si>
  <si>
    <t>Windsor County, Vermont</t>
  </si>
  <si>
    <t>Accomack County, Virginia</t>
  </si>
  <si>
    <t>Albemarle County, Virginia</t>
  </si>
  <si>
    <t>Alleghany County, Virginia</t>
  </si>
  <si>
    <t>Amelia County, Virginia</t>
  </si>
  <si>
    <t>Amherst County, Virginia</t>
  </si>
  <si>
    <t>Appomattox County, Virginia</t>
  </si>
  <si>
    <t>Arlington County, Virginia</t>
  </si>
  <si>
    <t>Augusta County, Virginia</t>
  </si>
  <si>
    <t>Bath County, Virginia</t>
  </si>
  <si>
    <t>Bedford County, Virginia</t>
  </si>
  <si>
    <t>Botetourt County, Virginia</t>
  </si>
  <si>
    <t>Brunswick County, Virginia</t>
  </si>
  <si>
    <t>Buchanan County, Virginia</t>
  </si>
  <si>
    <t>Buckingham County, Virginia</t>
  </si>
  <si>
    <t>Campbell County, Virginia</t>
  </si>
  <si>
    <t>Caroline County, Virginia</t>
  </si>
  <si>
    <t>Carroll County, Virginia</t>
  </si>
  <si>
    <t>Charles City County, Virginia</t>
  </si>
  <si>
    <t>Charlotte County, Virginia</t>
  </si>
  <si>
    <t>Chesterfield County, Virginia</t>
  </si>
  <si>
    <t>Clarke County, Virginia</t>
  </si>
  <si>
    <t>Craig County, Virginia</t>
  </si>
  <si>
    <t>Culpeper County, Virginia</t>
  </si>
  <si>
    <t>Cumberland County, Virginia</t>
  </si>
  <si>
    <t>Dickenson County, Virginia</t>
  </si>
  <si>
    <t>Dinwiddie County, Virginia</t>
  </si>
  <si>
    <t>Essex County, Virginia</t>
  </si>
  <si>
    <t>Fairfax County, Virginia</t>
  </si>
  <si>
    <t>Fauquier County, Virginia</t>
  </si>
  <si>
    <t>Floyd County, Virginia</t>
  </si>
  <si>
    <t>Fluvanna County, Virginia</t>
  </si>
  <si>
    <t>Franklin County, Virginia</t>
  </si>
  <si>
    <t>Frederick County, Virginia</t>
  </si>
  <si>
    <t>Giles County, Virginia</t>
  </si>
  <si>
    <t>Gloucester County, Virginia</t>
  </si>
  <si>
    <t>Goochland County, Virginia</t>
  </si>
  <si>
    <t>Grayson County, Virginia</t>
  </si>
  <si>
    <t>Greene County, Virginia</t>
  </si>
  <si>
    <t>Greensville County, Virginia</t>
  </si>
  <si>
    <t>Halifax County, Virginia</t>
  </si>
  <si>
    <t>Hanover County, Virginia</t>
  </si>
  <si>
    <t>Henrico County, Virginia</t>
  </si>
  <si>
    <t>Henry County, Virginia</t>
  </si>
  <si>
    <t>Isle of Wight County, Virginia</t>
  </si>
  <si>
    <t>James City County, Virginia</t>
  </si>
  <si>
    <t>King and Queen County, Virginia</t>
  </si>
  <si>
    <t>King George County, Virginia</t>
  </si>
  <si>
    <t>King William County, Virginia</t>
  </si>
  <si>
    <t>Lancaster County, Virginia</t>
  </si>
  <si>
    <t>Lee County, Virginia</t>
  </si>
  <si>
    <t>Loudoun County, Virginia</t>
  </si>
  <si>
    <t>Louisa County, Virginia</t>
  </si>
  <si>
    <t>Lunenburg County, Virginia</t>
  </si>
  <si>
    <t>Madison County, Virginia</t>
  </si>
  <si>
    <t>Mathews County, Virginia</t>
  </si>
  <si>
    <t>Mecklenburg County, Virginia</t>
  </si>
  <si>
    <t>Middlesex County, Virginia</t>
  </si>
  <si>
    <t>Montgomery County, Virginia</t>
  </si>
  <si>
    <t>Nelson County, Virginia</t>
  </si>
  <si>
    <t>New Kent County, Virginia</t>
  </si>
  <si>
    <t>Northampton County, Virginia</t>
  </si>
  <si>
    <t>Northumberland County, Virginia</t>
  </si>
  <si>
    <t>Nottoway County, Virginia</t>
  </si>
  <si>
    <t>Orange County, Virginia</t>
  </si>
  <si>
    <t>Page County, Virginia</t>
  </si>
  <si>
    <t>Patrick County, Virginia</t>
  </si>
  <si>
    <t>Pittsylvania County, Virginia</t>
  </si>
  <si>
    <t>Powhatan County, Virginia</t>
  </si>
  <si>
    <t>Prince Edward County, Virginia</t>
  </si>
  <si>
    <t>Prince George County, Virginia</t>
  </si>
  <si>
    <t>Prince William County, Virginia</t>
  </si>
  <si>
    <t>Pulaski County, Virginia</t>
  </si>
  <si>
    <t>Rappahannock County, Virginia</t>
  </si>
  <si>
    <t>Richmond County, Virginia</t>
  </si>
  <si>
    <t>Roanoke County, Virginia</t>
  </si>
  <si>
    <t>Rockbridge County, Virginia</t>
  </si>
  <si>
    <t>Rockingham County, Virginia</t>
  </si>
  <si>
    <t>Russell County, Virginia</t>
  </si>
  <si>
    <t>Scott County, Virginia</t>
  </si>
  <si>
    <t>Shenandoah County, Virginia</t>
  </si>
  <si>
    <t>Smyth County, Virginia</t>
  </si>
  <si>
    <t>Southampton County, Virginia</t>
  </si>
  <si>
    <t>Spotsylvania County, Virginia</t>
  </si>
  <si>
    <t>Stafford County, Virginia</t>
  </si>
  <si>
    <t>Surry County, Virginia</t>
  </si>
  <si>
    <t>Sussex County, Virginia</t>
  </si>
  <si>
    <t>Tazewell County, Virginia</t>
  </si>
  <si>
    <t>Warren County, Virginia</t>
  </si>
  <si>
    <t>Washington County, Virginia</t>
  </si>
  <si>
    <t>Westmoreland County, Virginia</t>
  </si>
  <si>
    <t>Wise County, Virginia</t>
  </si>
  <si>
    <t>Wythe County, Virginia</t>
  </si>
  <si>
    <t>York County, Virginia</t>
  </si>
  <si>
    <t>Alexandria city, Virginia</t>
  </si>
  <si>
    <t>Bedford city, Virginia</t>
  </si>
  <si>
    <t>Buena Vista city, Virginia</t>
  </si>
  <si>
    <t>Charlottesville city, Virginia</t>
  </si>
  <si>
    <t>Chesapeake city, Virginia</t>
  </si>
  <si>
    <t>Colonial Heights city, Virginia</t>
  </si>
  <si>
    <t>Covington city, Virginia</t>
  </si>
  <si>
    <t>Danville city, Virginia</t>
  </si>
  <si>
    <t>Emporia city, Virginia</t>
  </si>
  <si>
    <t>Fairfax city, Virginia</t>
  </si>
  <si>
    <t>Falls Church city, Virginia</t>
  </si>
  <si>
    <t>Franklin city, Virginia</t>
  </si>
  <si>
    <t>Fredericksburg city, Virginia</t>
  </si>
  <si>
    <t>Galax city, Virginia</t>
  </si>
  <si>
    <t>Hampton city, Virginia</t>
  </si>
  <si>
    <t>Harrisonburg city, Virginia</t>
  </si>
  <si>
    <t>Hopewell city, Virginia</t>
  </si>
  <si>
    <t>Lexington city, Virginia</t>
  </si>
  <si>
    <t>Lynchburg city, Virginia</t>
  </si>
  <si>
    <t>Manassas city, Virginia</t>
  </si>
  <si>
    <t>Martinsville city, Virginia</t>
  </si>
  <si>
    <t>Newport News city, Virginia</t>
  </si>
  <si>
    <t>Norfolk city, Virginia</t>
  </si>
  <si>
    <t>Norton city, Virginia</t>
  </si>
  <si>
    <t>Petersburg city, Virginia</t>
  </si>
  <si>
    <t>Poquoson city, Virginia</t>
  </si>
  <si>
    <t>Portsmouth city, Virginia</t>
  </si>
  <si>
    <t>Radford city, Virginia</t>
  </si>
  <si>
    <t>Richmond city, Virginia</t>
  </si>
  <si>
    <t>Roanoke city, Virginia</t>
  </si>
  <si>
    <t>Salem city, Virginia</t>
  </si>
  <si>
    <t>Staunton city, Virginia</t>
  </si>
  <si>
    <t>Suffolk city, Virginia</t>
  </si>
  <si>
    <t>Virginia Beach city, Virginia</t>
  </si>
  <si>
    <t>Waynesboro city, Virginia</t>
  </si>
  <si>
    <t>Williamsburg city, Virginia</t>
  </si>
  <si>
    <t>Winchester city, Virginia</t>
  </si>
  <si>
    <t>Adams County, Washington</t>
  </si>
  <si>
    <t>Asotin County, Washington</t>
  </si>
  <si>
    <t>Benton County, Washington</t>
  </si>
  <si>
    <t>Chelan County, Washington</t>
  </si>
  <si>
    <t>Clallam County, Washington</t>
  </si>
  <si>
    <t>Clark County, Washington</t>
  </si>
  <si>
    <t>Columbia County, Washington</t>
  </si>
  <si>
    <t>Cowlitz County, Washington</t>
  </si>
  <si>
    <t>Douglas County, Washington</t>
  </si>
  <si>
    <t>Ferry County, Washington</t>
  </si>
  <si>
    <t>Franklin County, Washington</t>
  </si>
  <si>
    <t>Grant County, Washington</t>
  </si>
  <si>
    <t>Grays Harbor County, Washington</t>
  </si>
  <si>
    <t>Island County, Washington</t>
  </si>
  <si>
    <t>Jefferson County, Washington</t>
  </si>
  <si>
    <t>King County, Washington</t>
  </si>
  <si>
    <t>Kitsap County, Washington</t>
  </si>
  <si>
    <t>Kittitas County, Washington</t>
  </si>
  <si>
    <t>Klickitat County, Washington</t>
  </si>
  <si>
    <t>Lewis County, Washington</t>
  </si>
  <si>
    <t>Lincoln County, Washington</t>
  </si>
  <si>
    <t>Mason County, Washington</t>
  </si>
  <si>
    <t>Okanogan County, Washington</t>
  </si>
  <si>
    <t>Pacific County, Washington</t>
  </si>
  <si>
    <t>Pend Oreille County, Washington</t>
  </si>
  <si>
    <t>Pierce County, Washington</t>
  </si>
  <si>
    <t>San Juan County, Washington</t>
  </si>
  <si>
    <t>Skagit County, Washington</t>
  </si>
  <si>
    <t>Snohomish County, Washington</t>
  </si>
  <si>
    <t>Spokane County, Washington</t>
  </si>
  <si>
    <t>Stevens County, Washington</t>
  </si>
  <si>
    <t>Thurston County, Washington</t>
  </si>
  <si>
    <t>Wahkiakum County, Washington</t>
  </si>
  <si>
    <t>Walla Walla County, Washington</t>
  </si>
  <si>
    <t>Whatcom County, Washington</t>
  </si>
  <si>
    <t>Whitman County, Washington</t>
  </si>
  <si>
    <t>Yakima County, Washington</t>
  </si>
  <si>
    <t>Berkeley County, West Virginia</t>
  </si>
  <si>
    <t>Boone County, West Virginia</t>
  </si>
  <si>
    <t>Braxton County, West Virginia</t>
  </si>
  <si>
    <t>Brooke County, West Virginia</t>
  </si>
  <si>
    <t>Cabell County, West Virginia</t>
  </si>
  <si>
    <t>Calhoun County, West Virginia</t>
  </si>
  <si>
    <t>Clay County, West Virginia</t>
  </si>
  <si>
    <t>Doddridge County, West Virginia</t>
  </si>
  <si>
    <t>Fayette County, West Virginia</t>
  </si>
  <si>
    <t>Gilmer County, West Virginia</t>
  </si>
  <si>
    <t>Grant County, West Virginia</t>
  </si>
  <si>
    <t>Greenbrier County, West Virginia</t>
  </si>
  <si>
    <t>Hampshire County, West Virginia</t>
  </si>
  <si>
    <t>Hancock County, West Virginia</t>
  </si>
  <si>
    <t>Hardy County, West Virginia</t>
  </si>
  <si>
    <t>Harrison County, West Virginia</t>
  </si>
  <si>
    <t>Jackson County, West Virginia</t>
  </si>
  <si>
    <t>Jefferson County, West Virginia</t>
  </si>
  <si>
    <t>Kanawha County, West Virginia</t>
  </si>
  <si>
    <t>Lewis County, West Virginia</t>
  </si>
  <si>
    <t>Lincoln County, West Virginia</t>
  </si>
  <si>
    <t>Logan County, West Virginia</t>
  </si>
  <si>
    <t>Marion County, West Virginia</t>
  </si>
  <si>
    <t>Marshall County, West Virginia</t>
  </si>
  <si>
    <t>Mercer County, West Virginia</t>
  </si>
  <si>
    <t>Mingo County, West Virginia</t>
  </si>
  <si>
    <t>Monongalia County, West Virginia</t>
  </si>
  <si>
    <t>Monroe County, West Virginia</t>
  </si>
  <si>
    <t>Morgan County, West Virginia</t>
  </si>
  <si>
    <t>Nicholas County, West Virginia</t>
  </si>
  <si>
    <t>Ohio County, West Virginia</t>
  </si>
  <si>
    <t>Pleasants County, West Virginia</t>
  </si>
  <si>
    <t>Pocahontas County, West Virginia</t>
  </si>
  <si>
    <t>Preston County, West Virginia</t>
  </si>
  <si>
    <t>Putnam County, West Virginia</t>
  </si>
  <si>
    <t>Raleigh County, West Virginia</t>
  </si>
  <si>
    <t>Randolph County, West Virginia</t>
  </si>
  <si>
    <t>Ritchie County, West Virginia</t>
  </si>
  <si>
    <t>Summers County, West Virginia</t>
  </si>
  <si>
    <t>Taylor County, West Virginia</t>
  </si>
  <si>
    <t>Upshur County, West Virginia</t>
  </si>
  <si>
    <t>Wayne County, West Virginia</t>
  </si>
  <si>
    <t>Wetzel County, West Virginia</t>
  </si>
  <si>
    <t>Wood County, West Virginia</t>
  </si>
  <si>
    <t>Wyoming County, West Virginia</t>
  </si>
  <si>
    <t>Adams County, Wisconsin</t>
  </si>
  <si>
    <t>Ashland County, Wisconsin</t>
  </si>
  <si>
    <t>Barron County, Wisconsin</t>
  </si>
  <si>
    <t>Bayfield County, Wisconsin</t>
  </si>
  <si>
    <t>Brown County, Wisconsin</t>
  </si>
  <si>
    <t>Buffalo County, Wisconsin</t>
  </si>
  <si>
    <t>Burnett County, Wisconsin</t>
  </si>
  <si>
    <t>Calumet County, Wisconsin</t>
  </si>
  <si>
    <t>Chippewa County, Wisconsin</t>
  </si>
  <si>
    <t>Clark County, Wisconsin</t>
  </si>
  <si>
    <t>Columbia County, Wisconsin</t>
  </si>
  <si>
    <t>Dane County, Wisconsin</t>
  </si>
  <si>
    <t>Dodge County, Wisconsin</t>
  </si>
  <si>
    <t>Door County, Wisconsin</t>
  </si>
  <si>
    <t>Douglas County, Wisconsin</t>
  </si>
  <si>
    <t>Dunn County, Wisconsin</t>
  </si>
  <si>
    <t>Eau Claire County, Wisconsin</t>
  </si>
  <si>
    <t>Florence County, Wisconsin</t>
  </si>
  <si>
    <t>Fond du Lac County, Wisconsin</t>
  </si>
  <si>
    <t>Forest County, Wisconsin</t>
  </si>
  <si>
    <t>Grant County, Wisconsin</t>
  </si>
  <si>
    <t>Green County, Wisconsin</t>
  </si>
  <si>
    <t>Green Lake County, Wisconsin</t>
  </si>
  <si>
    <t>Iowa County, Wisconsin</t>
  </si>
  <si>
    <t>Iron County, Wisconsin</t>
  </si>
  <si>
    <t>Jackson County, Wisconsin</t>
  </si>
  <si>
    <t>Jefferson County, Wisconsin</t>
  </si>
  <si>
    <t>Juneau County, Wisconsin</t>
  </si>
  <si>
    <t>Kenosha County, Wisconsin</t>
  </si>
  <si>
    <t>Kewaunee County, Wisconsin</t>
  </si>
  <si>
    <t>La Crosse County, Wisconsin</t>
  </si>
  <si>
    <t>Lafayette County, Wisconsin</t>
  </si>
  <si>
    <t>Langlade County, Wisconsin</t>
  </si>
  <si>
    <t>Lincoln County, Wisconsin</t>
  </si>
  <si>
    <t>Manitowoc County, Wisconsin</t>
  </si>
  <si>
    <t>Marathon County, Wisconsin</t>
  </si>
  <si>
    <t>Marinette County, Wisconsin</t>
  </si>
  <si>
    <t>Marquette County, Wisconsin</t>
  </si>
  <si>
    <t>Milwaukee County, Wisconsin</t>
  </si>
  <si>
    <t>Monroe County, Wisconsin</t>
  </si>
  <si>
    <t>Oconto County, Wisconsin</t>
  </si>
  <si>
    <t>Oneida County, Wisconsin</t>
  </si>
  <si>
    <t>Outagamie County, Wisconsin</t>
  </si>
  <si>
    <t>Ozaukee County, Wisconsin</t>
  </si>
  <si>
    <t>Pierce County, Wisconsin</t>
  </si>
  <si>
    <t>Polk County, Wisconsin</t>
  </si>
  <si>
    <t>Portage County, Wisconsin</t>
  </si>
  <si>
    <t>Price County, Wisconsin</t>
  </si>
  <si>
    <t>Racine County, Wisconsin</t>
  </si>
  <si>
    <t>Richland County, Wisconsin</t>
  </si>
  <si>
    <t>Rock County, Wisconsin</t>
  </si>
  <si>
    <t>Rusk County, Wisconsin</t>
  </si>
  <si>
    <t>St. Croix County, Wisconsin</t>
  </si>
  <si>
    <t>Sauk County, Wisconsin</t>
  </si>
  <si>
    <t>Sawyer County, Wisconsin</t>
  </si>
  <si>
    <t>Shawano County, Wisconsin</t>
  </si>
  <si>
    <t>Sheboygan County, Wisconsin</t>
  </si>
  <si>
    <t>Taylor County, Wisconsin</t>
  </si>
  <si>
    <t>Trempealeau County, Wisconsin</t>
  </si>
  <si>
    <t>Vernon County, Wisconsin</t>
  </si>
  <si>
    <t>Vilas County, Wisconsin</t>
  </si>
  <si>
    <t>Walworth County, Wisconsin</t>
  </si>
  <si>
    <t>Washburn County, Wisconsin</t>
  </si>
  <si>
    <t>Washington County, Wisconsin</t>
  </si>
  <si>
    <t>Waukesha County, Wisconsin</t>
  </si>
  <si>
    <t>Waupaca County, Wisconsin</t>
  </si>
  <si>
    <t>Waushara County, Wisconsin</t>
  </si>
  <si>
    <t>Winnebago County, Wisconsin</t>
  </si>
  <si>
    <t>Wood County, Wisconsin</t>
  </si>
  <si>
    <t>Albany County, Wyoming</t>
  </si>
  <si>
    <t>Big Horn County, Wyoming</t>
  </si>
  <si>
    <t>Campbell County, Wyoming</t>
  </si>
  <si>
    <t>Carbon County, Wyoming</t>
  </si>
  <si>
    <t>Converse County, Wyoming</t>
  </si>
  <si>
    <t>Crook County, Wyoming</t>
  </si>
  <si>
    <t>Fremont County, Wyoming</t>
  </si>
  <si>
    <t>Goshen County, Wyoming</t>
  </si>
  <si>
    <t>Hot Springs County, Wyoming</t>
  </si>
  <si>
    <t>Johnson County, Wyoming</t>
  </si>
  <si>
    <t>Laramie County, Wyoming</t>
  </si>
  <si>
    <t>Lincoln County, Wyoming</t>
  </si>
  <si>
    <t>Natrona County, Wyoming</t>
  </si>
  <si>
    <t>Niobrara County, Wyoming</t>
  </si>
  <si>
    <t>Park County, Wyoming</t>
  </si>
  <si>
    <t>Platte County, Wyoming</t>
  </si>
  <si>
    <t>Sheridan County, Wyoming</t>
  </si>
  <si>
    <t>Sublette County, Wyoming</t>
  </si>
  <si>
    <t>Sweetwater County, Wyoming</t>
  </si>
  <si>
    <t>Teton County, Wyoming</t>
  </si>
  <si>
    <t>Uinta County, Wyoming</t>
  </si>
  <si>
    <t>Washakie County, Wyoming</t>
  </si>
  <si>
    <t>Weston County, Wyoming</t>
  </si>
  <si>
    <t>Choctaw County, Alabama</t>
  </si>
  <si>
    <t>Perry County, Alabama</t>
  </si>
  <si>
    <t>Pickens County, Alabama</t>
  </si>
  <si>
    <t>Washington County, Alabama</t>
  </si>
  <si>
    <t>Aleutians East Borough, Alaska</t>
  </si>
  <si>
    <t>Denali Borough, Alaska</t>
  </si>
  <si>
    <t>Calhoun County, Arkansas</t>
  </si>
  <si>
    <t>Cleveland County, Arkansas</t>
  </si>
  <si>
    <t>Johnson County, Arkansas</t>
  </si>
  <si>
    <t>Lafayette County, Arkansas</t>
  </si>
  <si>
    <t>Lee County, Arkansas</t>
  </si>
  <si>
    <t>Mississippi County, Arkansas</t>
  </si>
  <si>
    <t>Nevada County, Arkansas</t>
  </si>
  <si>
    <t>Prairie County, Arkansas</t>
  </si>
  <si>
    <t>Searcy County, Arkansas</t>
  </si>
  <si>
    <t>Alpine County, California</t>
  </si>
  <si>
    <t>Clear Creek County, Colorado</t>
  </si>
  <si>
    <t>Costilla County, Colorado</t>
  </si>
  <si>
    <t>Crowley County, Colorado</t>
  </si>
  <si>
    <t>Gilpin County, Colorado</t>
  </si>
  <si>
    <t>Jackson County, Colorado</t>
  </si>
  <si>
    <t>Kiowa County, Colorado</t>
  </si>
  <si>
    <t>Mineral County, Colorado</t>
  </si>
  <si>
    <t>Ouray County, Colorado</t>
  </si>
  <si>
    <t>San Juan County, Colorado</t>
  </si>
  <si>
    <t>Lafayette County, Florida</t>
  </si>
  <si>
    <t>Liberty County, Florida</t>
  </si>
  <si>
    <t>Atkinson County, Georgia</t>
  </si>
  <si>
    <t>Baker County, Georgia</t>
  </si>
  <si>
    <t>Berrien County, Georgia</t>
  </si>
  <si>
    <t>Chattahoochee County, Georgia</t>
  </si>
  <si>
    <t>Clay County, Georgia</t>
  </si>
  <si>
    <t>Dodge County, Georgia</t>
  </si>
  <si>
    <t>Dooly County, Georgia</t>
  </si>
  <si>
    <t>Early County, Georgia</t>
  </si>
  <si>
    <t>Echols County, Georgia</t>
  </si>
  <si>
    <t>Glascock County, Georgia</t>
  </si>
  <si>
    <t>Hancock County, Georgia</t>
  </si>
  <si>
    <t>Johnson County, Georgia</t>
  </si>
  <si>
    <t>Macon County, Georgia</t>
  </si>
  <si>
    <t>Marion County, Georgia</t>
  </si>
  <si>
    <t>Miller County, Georgia</t>
  </si>
  <si>
    <t>Montgomery County, Georgia</t>
  </si>
  <si>
    <t>Quitman County, Georgia</t>
  </si>
  <si>
    <t>Seminole County, Georgia</t>
  </si>
  <si>
    <t>Stewart County, Georgia</t>
  </si>
  <si>
    <t>Sumter County, Georgia</t>
  </si>
  <si>
    <t>Talbot County, Georgia</t>
  </si>
  <si>
    <t>Taliaferro County, Georgia</t>
  </si>
  <si>
    <t>Terrell County, Georgia</t>
  </si>
  <si>
    <t>Turner County, Georgia</t>
  </si>
  <si>
    <t>Warren County, Georgia</t>
  </si>
  <si>
    <t>Wheeler County, Georgia</t>
  </si>
  <si>
    <t>Kalawao County, Hawaii</t>
  </si>
  <si>
    <t>Adams County, Idaho</t>
  </si>
  <si>
    <t>Bear Lake County, Idaho</t>
  </si>
  <si>
    <t>Camas County, Idaho</t>
  </si>
  <si>
    <t>Clark County, Idaho</t>
  </si>
  <si>
    <t>Letah County, Idaho</t>
  </si>
  <si>
    <t>Oneida County, Idaho</t>
  </si>
  <si>
    <t>Power County, Idaho</t>
  </si>
  <si>
    <t>Teton County, Idaho</t>
  </si>
  <si>
    <t>Alexander County, Illinois</t>
  </si>
  <si>
    <t>Calhoun County, Illinois</t>
  </si>
  <si>
    <t>Cass County, Illinois</t>
  </si>
  <si>
    <t>Cumberland County, Illinois</t>
  </si>
  <si>
    <t>Greene County, Illinois</t>
  </si>
  <si>
    <t>Hardin County, Illinois</t>
  </si>
  <si>
    <t>Perry County, Illinois</t>
  </si>
  <si>
    <t>Pope County, Illinois</t>
  </si>
  <si>
    <t>Pulaski County, Illinois</t>
  </si>
  <si>
    <t>Benton County, Indiana</t>
  </si>
  <si>
    <t>Blackford County, Indiana</t>
  </si>
  <si>
    <t>Brown County, Indiana</t>
  </si>
  <si>
    <t>Carroll County, Indiana</t>
  </si>
  <si>
    <t>Parke County, Indiana</t>
  </si>
  <si>
    <t>Pike County, Indiana</t>
  </si>
  <si>
    <t>Adams County, Iowa</t>
  </si>
  <si>
    <t>Decatur County, Iowa</t>
  </si>
  <si>
    <t>Hancock County, Iowa</t>
  </si>
  <si>
    <t>Lucas County, Iowa</t>
  </si>
  <si>
    <t>Monona County, Iowa</t>
  </si>
  <si>
    <t>Atchison County, Kansas</t>
  </si>
  <si>
    <t>Chase County, Kansas</t>
  </si>
  <si>
    <t>Cheyenne County, Kansas</t>
  </si>
  <si>
    <t>Clark County, Kansas</t>
  </si>
  <si>
    <t>Cloud County, Kansas</t>
  </si>
  <si>
    <t>Edwards County, Kansas</t>
  </si>
  <si>
    <t>Elk County, Kansas</t>
  </si>
  <si>
    <t>Greeley County, Kansas</t>
  </si>
  <si>
    <t>Hamilton County, Kansas</t>
  </si>
  <si>
    <t>Lane County, Kansas</t>
  </si>
  <si>
    <t>Morris County, Kansas</t>
  </si>
  <si>
    <t>Morton County, Kansas</t>
  </si>
  <si>
    <t>Osborne County, Kansas</t>
  </si>
  <si>
    <t>Ottawa County, Kansas</t>
  </si>
  <si>
    <t>Pawnee County, Kansas</t>
  </si>
  <si>
    <t>Phillips County, Kansas</t>
  </si>
  <si>
    <t>Rice County, Kansas</t>
  </si>
  <si>
    <t>Rush County, Kansas</t>
  </si>
  <si>
    <t>Sherman County, Kansas</t>
  </si>
  <si>
    <t>Wallace County, Kansas</t>
  </si>
  <si>
    <t>Washington County, Kansas</t>
  </si>
  <si>
    <t>Allen County, Kentucky</t>
  </si>
  <si>
    <t>Ballard County, Kentucky</t>
  </si>
  <si>
    <t>Bracken County, Kentucky</t>
  </si>
  <si>
    <t>Carlisle County, Kentucky</t>
  </si>
  <si>
    <t>Elliott County, Kentucky</t>
  </si>
  <si>
    <t>Estill County, Kentucky</t>
  </si>
  <si>
    <t>Fulton Counyy, Kentucky</t>
  </si>
  <si>
    <t>Gallatin County, Kentucky</t>
  </si>
  <si>
    <t>Garrard County, Kentucky</t>
  </si>
  <si>
    <t>Green County, Kentucky</t>
  </si>
  <si>
    <t>Hart County, Kentucky</t>
  </si>
  <si>
    <t>Henry County, Kentucky</t>
  </si>
  <si>
    <t>Leslie County, Kentucky</t>
  </si>
  <si>
    <t>Martin County, Kentucky</t>
  </si>
  <si>
    <t>Menifee County, Kentucky</t>
  </si>
  <si>
    <t>Metcalfe County, Kentucky</t>
  </si>
  <si>
    <t>Nicholas County, Kentucky</t>
  </si>
  <si>
    <t>Owen County, Kentucky</t>
  </si>
  <si>
    <t>Powell County, Kentucky</t>
  </si>
  <si>
    <t>Simpson County, Kentuck</t>
  </si>
  <si>
    <t>Trigg County, Kentucky</t>
  </si>
  <si>
    <t>Trimble County, Kentucky</t>
  </si>
  <si>
    <t>Wolfe County, Kentucky</t>
  </si>
  <si>
    <t>Allen Parish, Louisiana</t>
  </si>
  <si>
    <t>East Carroll Parish, Louisiana</t>
  </si>
  <si>
    <t>St. Helena Parish, Louisiana</t>
  </si>
  <si>
    <t>Tensas Parish, Louisiana</t>
  </si>
  <si>
    <t>Keweenaw County, Michigan</t>
  </si>
  <si>
    <t>Montmorency County, Michigan</t>
  </si>
  <si>
    <t>Kittson County, Minnesota</t>
  </si>
  <si>
    <t>Lake of the Woods County, Minnesota</t>
  </si>
  <si>
    <t>Norman County, Minnesota</t>
  </si>
  <si>
    <t>Amite County, Mississippi</t>
  </si>
  <si>
    <t>Benton County, Mississipps</t>
  </si>
  <si>
    <t>Calhoun County, Mississippi</t>
  </si>
  <si>
    <t>Clay County, Mississippi</t>
  </si>
  <si>
    <t>Issaquena County, Mississippi</t>
  </si>
  <si>
    <t>Jefferson County, Mississippi</t>
  </si>
  <si>
    <t>Kemper County, Mississippi</t>
  </si>
  <si>
    <t>Lawrence County, Mississippi</t>
  </si>
  <si>
    <t>Neshoba County, Mississippi</t>
  </si>
  <si>
    <t>Quitman County, Mississippi</t>
  </si>
  <si>
    <t>Tallahatchie County, Mississippi</t>
  </si>
  <si>
    <t>Walthall County, Mississippi</t>
  </si>
  <si>
    <t>Webster County, Mississippi</t>
  </si>
  <si>
    <t>Andrew County, Missouri</t>
  </si>
  <si>
    <t>Atchison County, Missouri</t>
  </si>
  <si>
    <t>Clark County, Missouri</t>
  </si>
  <si>
    <t>Dade County, Missouri</t>
  </si>
  <si>
    <t>Gasconade County, Missouri</t>
  </si>
  <si>
    <t>Gentry County, Missouri</t>
  </si>
  <si>
    <t>Harrison County, Missouri</t>
  </si>
  <si>
    <t>Holt County, Missouri</t>
  </si>
  <si>
    <t>Howard County, Missouri</t>
  </si>
  <si>
    <t>Knox County, Missouri</t>
  </si>
  <si>
    <t>Madison County, Missouri</t>
  </si>
  <si>
    <t>Maries County, Missouri</t>
  </si>
  <si>
    <t>Pemiscot County, Missouri</t>
  </si>
  <si>
    <t>Pulaski County, Missouri</t>
  </si>
  <si>
    <t>Putnam County, Missouri</t>
  </si>
  <si>
    <t>St. Clair County, Missouri</t>
  </si>
  <si>
    <t>Shannon County, Missouri</t>
  </si>
  <si>
    <t>Scotland County, Missouri</t>
  </si>
  <si>
    <t>Woth County, Missouri</t>
  </si>
  <si>
    <t>Big Horn County, Montana</t>
  </si>
  <si>
    <t>Blaine County, Montana</t>
  </si>
  <si>
    <t>Carter County, Montana</t>
  </si>
  <si>
    <t>Chouteau County, Montana</t>
  </si>
  <si>
    <t>Daniels County, Montana</t>
  </si>
  <si>
    <t>Garfield County, Montana</t>
  </si>
  <si>
    <t>Golden Valley Vcounty, Montana</t>
  </si>
  <si>
    <t>Granite County, Montana</t>
  </si>
  <si>
    <t>Liberty County, Montana</t>
  </si>
  <si>
    <t>Petroleum County, Montana</t>
  </si>
  <si>
    <t>Pondera County, Montana</t>
  </si>
  <si>
    <t>Roosevelt County, Montana</t>
  </si>
  <si>
    <t>Sheridan County, Montana</t>
  </si>
  <si>
    <t>Toole County, Montana</t>
  </si>
  <si>
    <t>Wheatland County, Montana</t>
  </si>
  <si>
    <t>Banner County, Nebraska</t>
  </si>
  <si>
    <t>Boyd County, Nebraska</t>
  </si>
  <si>
    <t>Colfax County, Nebraska</t>
  </si>
  <si>
    <t>Frontier County, Nebraska</t>
  </si>
  <si>
    <t>Garden County, Nebraska</t>
  </si>
  <si>
    <t>Greeley County, Nebraska</t>
  </si>
  <si>
    <t>Deuel County, Nebraska</t>
  </si>
  <si>
    <t>Hayes County, Nebraska</t>
  </si>
  <si>
    <t>Howard County, Nebraska</t>
  </si>
  <si>
    <t>Keya Paha County, Nebraska</t>
  </si>
  <si>
    <t>Loup County, Nebraska</t>
  </si>
  <si>
    <t>McPherson County, Nebraska</t>
  </si>
  <si>
    <t>Nance County, Nebraska</t>
  </si>
  <si>
    <t>Pawnee County, Nebraska</t>
  </si>
  <si>
    <t>Sioux County, Nebraska</t>
  </si>
  <si>
    <t>Stanton County, Nebraska</t>
  </si>
  <si>
    <t>Wayne County, Nebraska</t>
  </si>
  <si>
    <t>Eureka County, Nevada</t>
  </si>
  <si>
    <t>Lander County, Nevada</t>
  </si>
  <si>
    <t>Pershing County, Nevada</t>
  </si>
  <si>
    <t>Catron County, New Mexico</t>
  </si>
  <si>
    <t>Hidalgo County, New Mexico</t>
  </si>
  <si>
    <t>Socorro County, New Mexico</t>
  </si>
  <si>
    <t>Hamilton County, New York</t>
  </si>
  <si>
    <t>Lewis County, New York</t>
  </si>
  <si>
    <t>Scotland County, North Carolina</t>
  </si>
  <si>
    <t>Washington County, North Carolina</t>
  </si>
  <si>
    <t>Benson County, North Dakota</t>
  </si>
  <si>
    <t>Billings County, North Dakota</t>
  </si>
  <si>
    <t>Bottineau County, North Dakota</t>
  </si>
  <si>
    <t>Burke County, North Dakota</t>
  </si>
  <si>
    <t>Grant County, North Dakota</t>
  </si>
  <si>
    <t>Griggs County, North Dakota</t>
  </si>
  <si>
    <t>LaMoure County, North Dakota</t>
  </si>
  <si>
    <t>Logan County, North Dakota</t>
  </si>
  <si>
    <t>Nelson County, North Dakota</t>
  </si>
  <si>
    <t>Sargent County, North Dakota</t>
  </si>
  <si>
    <t>Sheridan County, North Dakota</t>
  </si>
  <si>
    <t>Sioux County, North Dakota</t>
  </si>
  <si>
    <t>Steele County, North Dakota</t>
  </si>
  <si>
    <t>Towner County, North Dakota</t>
  </si>
  <si>
    <t>Morgan County, Ohio</t>
  </si>
  <si>
    <t>Noble County, Ohio</t>
  </si>
  <si>
    <t>Van Wert County, Ohio</t>
  </si>
  <si>
    <t>Adair County, Oklahoma</t>
  </si>
  <si>
    <t>Alfalfa County, Oklahoma</t>
  </si>
  <si>
    <t>Cotton County, Oklahoma</t>
  </si>
  <si>
    <t>Dewey County, Oklahoma</t>
  </si>
  <si>
    <t>Ellis County, Oklahom</t>
  </si>
  <si>
    <t>Harper County, Oklahoma</t>
  </si>
  <si>
    <t>Kiowa County, Oklahoma</t>
  </si>
  <si>
    <t>Noble County, Oklahoma</t>
  </si>
  <si>
    <t>Nowata County, Oklahoma</t>
  </si>
  <si>
    <t>Roger Mills County, Oklahoma</t>
  </si>
  <si>
    <t>Tillman County, Oklahoma</t>
  </si>
  <si>
    <t>Sherman County, Oregon</t>
  </si>
  <si>
    <t>Wheeler County, Oregon</t>
  </si>
  <si>
    <t>Cameron County, Pennsylvania</t>
  </si>
  <si>
    <t>Potter County, Pennslyvania</t>
  </si>
  <si>
    <t>Allendale County, South Carolina</t>
  </si>
  <si>
    <t>McCormick County, South Carolina</t>
  </si>
  <si>
    <t>Saluda County, South Carolina</t>
  </si>
  <si>
    <t>Bennett County, South Dakota</t>
  </si>
  <si>
    <t>Brule County, South Dakota</t>
  </si>
  <si>
    <t>Buffalo County, South Dakota</t>
  </si>
  <si>
    <t>Campbell County, South Dakota</t>
  </si>
  <si>
    <t>Corson County, South Dakota</t>
  </si>
  <si>
    <t>Faulk County, South Dakota</t>
  </si>
  <si>
    <t>Grant County, South Dakota</t>
  </si>
  <si>
    <t>Haakon County, South Dakota</t>
  </si>
  <si>
    <t>Hanson County, South Dakota</t>
  </si>
  <si>
    <t>Jackson County, South Dakota</t>
  </si>
  <si>
    <t>Jones County, South Dakota</t>
  </si>
  <si>
    <t>Potter County, South Dakota</t>
  </si>
  <si>
    <t>Sully County, South Dakota</t>
  </si>
  <si>
    <t>Todd County, South Dakota</t>
  </si>
  <si>
    <t>Turner County, South Dakota</t>
  </si>
  <si>
    <t>Ziebach County, South Dakota</t>
  </si>
  <si>
    <t>Cannon County, Tennessee</t>
  </si>
  <si>
    <t>Crockett County, Tennessee</t>
  </si>
  <si>
    <t>Hancock County, Tennessee</t>
  </si>
  <si>
    <t>Lake County, Tennessee</t>
  </si>
  <si>
    <t>Lauderdale County, Tennessee</t>
  </si>
  <si>
    <t>Lewis County, Tennessee</t>
  </si>
  <si>
    <t>Pickett Couty, Tennessee</t>
  </si>
  <si>
    <t>Unicoi County, Tennessee</t>
  </si>
  <si>
    <t>Wayne County, Tennessee</t>
  </si>
  <si>
    <t>Brooks County, Texas</t>
  </si>
  <si>
    <t>Coke County, Texas</t>
  </si>
  <si>
    <t>Cottle County, Texas</t>
  </si>
  <si>
    <t>Duval County, Texas</t>
  </si>
  <si>
    <t>Falls County, Texas</t>
  </si>
  <si>
    <t>Fisher County, Texas</t>
  </si>
  <si>
    <t>Foard County, Texas</t>
  </si>
  <si>
    <t>Garza County, Texas</t>
  </si>
  <si>
    <t>Glasscock County, Texas</t>
  </si>
  <si>
    <t>Hudspeth County, Texas</t>
  </si>
  <si>
    <t>Kenedy County, Texas</t>
  </si>
  <si>
    <t>Kent County, Texas</t>
  </si>
  <si>
    <t>King County, Texas</t>
  </si>
  <si>
    <t>Loving County, Texas</t>
  </si>
  <si>
    <t>Lynn County, Texas</t>
  </si>
  <si>
    <t>Menard County, Texas</t>
  </si>
  <si>
    <t>Roberts County, Texas</t>
  </si>
  <si>
    <t>Terrell County, Texas</t>
  </si>
  <si>
    <t>Throckmorton County, Texas</t>
  </si>
  <si>
    <t>Trinity County, Texas</t>
  </si>
  <si>
    <t>Willacy County, Texas</t>
  </si>
  <si>
    <t>Zavala County, Texas</t>
  </si>
  <si>
    <t>Beaver County, Utah</t>
  </si>
  <si>
    <t>Daggett County, Utah</t>
  </si>
  <si>
    <t>Garfield County, Utah</t>
  </si>
  <si>
    <t>Piute County, Utah</t>
  </si>
  <si>
    <t>Rich County, Utah</t>
  </si>
  <si>
    <t>Sevier County, utah</t>
  </si>
  <si>
    <t>Bland County, Virginia</t>
  </si>
  <si>
    <t>Highland County, Virginia</t>
  </si>
  <si>
    <t>Clifton Forge City, Virginia</t>
  </si>
  <si>
    <t>Britstol city, Virginia</t>
  </si>
  <si>
    <t>Manassas Park city, Virginia</t>
  </si>
  <si>
    <t>Garfield County, Washington</t>
  </si>
  <si>
    <t>Skamania County, Washington</t>
  </si>
  <si>
    <t>Barbour County, West Virginia</t>
  </si>
  <si>
    <t>McDowell County, West Virginia</t>
  </si>
  <si>
    <t>Mason County, West Virginia</t>
  </si>
  <si>
    <t>Mineral County, West Virginia</t>
  </si>
  <si>
    <t>Pendleton County, West Virginia</t>
  </si>
  <si>
    <t>Roane County, West Virginia</t>
  </si>
  <si>
    <t>Tucker County, West Virginia</t>
  </si>
  <si>
    <t>Tyler County, West Virgina</t>
  </si>
  <si>
    <t>Webster County, West Virginia</t>
  </si>
  <si>
    <t>Wirt County, West Virginia</t>
  </si>
  <si>
    <t>Crawford County, Wisconsin</t>
  </si>
  <si>
    <t>Menominee County, Wisconsin</t>
  </si>
  <si>
    <t>Pepin County, Wisconsin</t>
  </si>
  <si>
    <t>Hoonah-Angoon</t>
  </si>
  <si>
    <t>Prince of Wales-Outer Ketchikan</t>
  </si>
  <si>
    <t>Skagway-Hoonah-Angoon</t>
  </si>
  <si>
    <t>Wrangel-Petersburg</t>
  </si>
  <si>
    <t>Yukutat Borough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</si>
  <si>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</si>
  <si>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</si>
  <si>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</si>
  <si>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</si>
  <si>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</si>
  <si>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</si>
  <si>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</si>
  <si>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</si>
  <si>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</si>
  <si>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</si>
  <si>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</si>
  <si>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</si>
  <si>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</si>
  <si>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</si>
  <si>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</si>
  <si>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</si>
  <si>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</si>
  <si>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</si>
  <si>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</si>
  <si>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</si>
  <si>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</si>
  <si>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</si>
  <si>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</si>
  <si>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</si>
  <si>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</si>
  <si>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</si>
  <si>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</si>
  <si>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</si>
  <si>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</si>
  <si>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</si>
  <si>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</si>
  <si>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</si>
  <si>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</si>
  <si>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</si>
  <si>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</si>
  <si>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</si>
  <si>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</si>
  <si>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</si>
  <si>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</si>
  <si>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</si>
  <si>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</si>
  <si>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</si>
  <si>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</si>
  <si>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</si>
  <si>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</si>
  <si>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</si>
  <si>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</si>
  <si>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</si>
  <si>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</si>
  <si>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</si>
  <si>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Fulton County, Arkansas</t>
  </si>
  <si>
    <t>% share of national -- MOVES2014b</t>
  </si>
  <si>
    <t>FIPS</t>
  </si>
  <si>
    <t>% share of state - MOVES2014b</t>
  </si>
  <si>
    <t>MOVES2014b default surrogate</t>
  </si>
  <si>
    <t>HAWAII</t>
  </si>
  <si>
    <t>Updating Geographic Allocations for Construction Equipment Sector</t>
  </si>
  <si>
    <r>
      <t xml:space="preserve">From </t>
    </r>
    <r>
      <rPr>
        <i/>
        <sz val="11"/>
        <color theme="1"/>
        <rFont val="Calibri"/>
        <family val="2"/>
        <scheme val="minor"/>
      </rPr>
      <t>nrsurrogate</t>
    </r>
    <r>
      <rPr>
        <sz val="11"/>
        <color theme="1"/>
        <rFont val="Calibri"/>
        <family val="2"/>
        <scheme val="minor"/>
      </rPr>
      <t xml:space="preserve"> table, identified surrogateID = 12 for Construction (2003 dollar value of construction adjusted for relative geographic cost of construction material)</t>
    </r>
  </si>
  <si>
    <t xml:space="preserve">OTAQ has looked into correlation between state-level economic variables and FOKS (No. 2 diesel adjusted sales for off-highway construction; state-level) </t>
  </si>
  <si>
    <t>&gt; MOVES2014b default allocations uses surrogate data from 2003 to allocate national population of construction equipment to the state and county level</t>
  </si>
  <si>
    <r>
      <rPr>
        <sz val="11"/>
        <color theme="1"/>
        <rFont val="Calibri"/>
        <family val="2"/>
      </rPr>
      <t xml:space="preserve">●     </t>
    </r>
    <r>
      <rPr>
        <sz val="11"/>
        <color theme="1"/>
        <rFont val="Calibri"/>
        <family val="2"/>
        <scheme val="minor"/>
      </rPr>
      <t>Selected NAICS 237 and county-level</t>
    </r>
  </si>
  <si>
    <t>●     Downloaded 2016 County Business Patterns dataset</t>
  </si>
  <si>
    <t>●     2016 CBP gives number of "heavy and civil engineering construction" (NAICS 237) business establishments in every county</t>
  </si>
  <si>
    <t>●     Confirmed that counties missing from the CBP dataset have 0 establishments</t>
  </si>
  <si>
    <t>●     Number of establishments has better coverage than number of employees (due to privacy issues the number of employees field does not have complete coverage)</t>
  </si>
  <si>
    <t>●     The advantage of using a non-monetary dataset is not neeting to apply Area Modification Factors to account for variance of costs by region</t>
  </si>
  <si>
    <r>
      <t xml:space="preserve">From </t>
    </r>
    <r>
      <rPr>
        <i/>
        <sz val="11"/>
        <color theme="1"/>
        <rFont val="Calibri"/>
        <family val="2"/>
        <scheme val="minor"/>
      </rPr>
      <t>nrstatesurrogate</t>
    </r>
    <r>
      <rPr>
        <sz val="11"/>
        <color theme="1"/>
        <rFont val="Calibri"/>
        <family val="2"/>
        <scheme val="minor"/>
      </rPr>
      <t xml:space="preserve"> table, extracted all rows corresponding to surrogateID = 12 to get the allocation values (</t>
    </r>
    <r>
      <rPr>
        <i/>
        <sz val="11"/>
        <color theme="1"/>
        <rFont val="Calibri"/>
        <family val="2"/>
        <scheme val="minor"/>
      </rPr>
      <t>surrogatequant</t>
    </r>
    <r>
      <rPr>
        <sz val="11"/>
        <color theme="1"/>
        <rFont val="Calibri"/>
        <family val="2"/>
        <scheme val="minor"/>
      </rPr>
      <t>) used for every U.S. county</t>
    </r>
  </si>
  <si>
    <t>●     For counties with no recorded business establishments, should consider entering a value of 1, as it's unlikely that zero construction activity is occurring in those counties</t>
  </si>
  <si>
    <t>●     Started at U.S. Census Bureau American FactFinder Advanced Search Tab (https://factfinder.census.gov/faces/nav/jsf/pages/searchresults.xhtml?refresh=t)</t>
  </si>
  <si>
    <t>●     NOTES:</t>
  </si>
  <si>
    <r>
      <rPr>
        <sz val="11"/>
        <color theme="1"/>
        <rFont val="Calibri"/>
        <family val="2"/>
      </rPr>
      <t xml:space="preserve">●     </t>
    </r>
    <r>
      <rPr>
        <sz val="11"/>
        <color theme="1"/>
        <rFont val="Calibri"/>
        <family val="2"/>
        <scheme val="minor"/>
      </rPr>
      <t>Selected NAICS 237, state-level, and 2012 Economic Census Dataset</t>
    </r>
  </si>
  <si>
    <t>●     Downloaded EC1223A1 (ECN_2012_US_23A1) dataset</t>
  </si>
  <si>
    <t>●     Used data in column labeled CSTFUOF (Cost of off-highway use of gasoline and diesel fuel ($1,000) )</t>
  </si>
  <si>
    <t>% share of state - number of establishments</t>
  </si>
  <si>
    <t>% share of national -- number of establishments</t>
  </si>
  <si>
    <t>Cost of off-highway use of fuel (2012 Economic Census)</t>
  </si>
  <si>
    <t>% share of national - CSTFUOF (unadjusted)</t>
  </si>
  <si>
    <t>% share of national - CSTFUOF (adjusted)</t>
  </si>
  <si>
    <t>Cost of off-highway use of fuel (CSTFUOF; $1,000, unadjusted)</t>
  </si>
  <si>
    <t>Cost of off-highway use of fuel (CSTFUOF; $1,000, adjusted)</t>
  </si>
  <si>
    <r>
      <t xml:space="preserve">In the County Business Pattern (CBP) dataset, highest correlation with FOKS occurred with </t>
    </r>
    <r>
      <rPr>
        <b/>
        <sz val="11"/>
        <color theme="1"/>
        <rFont val="Calibri"/>
        <family val="2"/>
        <scheme val="minor"/>
      </rPr>
      <t>NAICS = 237  (Heavy and civil engineering construction)</t>
    </r>
  </si>
  <si>
    <t>MOVES2014b</t>
  </si>
  <si>
    <t>Res Construction Acres Disturbed</t>
  </si>
  <si>
    <t>Total Acres Disturbed</t>
  </si>
  <si>
    <t>% share of national -- total acres disturbed</t>
  </si>
  <si>
    <t>NonRes Construction Acres Disturbed</t>
  </si>
  <si>
    <t>Road Construction Acres Disturbed</t>
  </si>
  <si>
    <t>Number of Establishments - NAICS 237 (2016 CBP)</t>
  </si>
  <si>
    <t>% share of national -- Road Dust</t>
  </si>
  <si>
    <t>Difference from MOVES2014b</t>
  </si>
  <si>
    <t>% share of national -- # Establishments</t>
  </si>
  <si>
    <t>Road Construction Acres Disturbed Allocation</t>
  </si>
  <si>
    <t>% share of state - acres disturbed by construction</t>
  </si>
  <si>
    <t>Area Modification Factor (2012; Cost of Construction Materials)</t>
  </si>
  <si>
    <t>Adjusted CSTFUOF allocated to counties by number of establishments</t>
  </si>
  <si>
    <t>% share of national -- Fuel Cost (adjusted)</t>
  </si>
  <si>
    <t>State</t>
  </si>
  <si>
    <t xml:space="preserve">●     Adjusted CSTFUOF values by applying state-level Area Modification Factors (AMFs) from July 2012: </t>
  </si>
  <si>
    <t>●     Fuel is considered a construction material, so "materials AMF" is used to adjust fuel costs</t>
  </si>
  <si>
    <t>●     AMF (dollar adjusted value) = dollar value - [dollar value*(AMF/100)]</t>
  </si>
  <si>
    <t>●     State-level adjusted CSTFUOF distributed to counties using CBP number of establishments (see above)</t>
  </si>
  <si>
    <t>Construction Dust (2014 NEI)</t>
  </si>
  <si>
    <t>●     See Section 4.8 of 2014 NEI TSD</t>
  </si>
  <si>
    <t>●     Construction dust refers to residential and non-residential (commericial and road) construction activity;  emissions are a function of acreage disturbed by construction activity</t>
  </si>
  <si>
    <t>Method #2: Incorporating economic data:</t>
  </si>
  <si>
    <t>Method #3: Construction Dust Estimates from 2014 NEI</t>
  </si>
  <si>
    <t>Method #1: 2016 County Business Patterns</t>
  </si>
  <si>
    <t>●    The sum of county-level estimates of acres disturbed by residential, non-residential, and road construction activity is used as surrogates</t>
  </si>
  <si>
    <t>●     AMFs represent percentage cost adjustments; costs higher than the national average are associated with positive AMFs and costs lower than the national average are associated with negative AMFs</t>
  </si>
  <si>
    <t>CBP: Number of Establishments</t>
  </si>
  <si>
    <t>2014 NEI: Construction Dust</t>
  </si>
  <si>
    <t>Econ. Census: Cost of Off-Highway Fuel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</si>
</sst>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7">
    <xf numFmtId="0" fontId="0" fillId="0" borderId="0" xfId="0"/>
    <xf numFmtId="0" fontId="16" fillId="0" borderId="0" xfId="0" applyFont="1"/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 horizontal="right"/>
    </xf>
    <xf numFmtId="0" fontId="19" fillId="34" borderId="0" xfId="0" applyFont="1" applyFill="1" applyAlignment="1">
      <alignment horizontal="center" vertical="center" wrapText="1"/>
    </xf>
    <xf numFmtId="10" fontId="19" fillId="34" borderId="0" xfId="42" applyNumberFormat="1" applyFont="1" applyFill="1" applyAlignment="1">
      <alignment horizontal="right"/>
    </xf>
    <xf numFmtId="10" fontId="18" fillId="34" borderId="0" xfId="42" applyNumberFormat="1" applyFont="1" applyFill="1" applyAlignment="1">
      <alignment horizontal="right"/>
    </xf>
    <xf numFmtId="0" fontId="18" fillId="34" borderId="0" xfId="0" applyFont="1" applyFill="1" applyAlignment="1">
      <alignment horizontal="right"/>
    </xf>
    <xf numFmtId="0" fontId="0" fillId="0" borderId="0" xfId="0" applyAlignment="1">
      <alignment horizontal="center" vertical="center" wrapText="1"/>
    </xf>
    <xf numFmtId="10" fontId="16" fillId="0" borderId="0" xfId="42" applyNumberFormat="1" applyFont="1" applyAlignment="1">
      <alignment horizontal="center" vertical="center" wrapText="1"/>
    </xf>
    <xf numFmtId="0" fontId="22" fillId="0" borderId="0" xfId="0" applyFont="1"/>
    <xf numFmtId="10" fontId="19" fillId="33" borderId="10" xfId="42" applyNumberFormat="1" applyFont="1" applyFill="1" applyBorder="1" applyAlignment="1">
      <alignment horizontal="right"/>
    </xf>
    <xf numFmtId="10" fontId="18" fillId="0" borderId="10" xfId="42" applyNumberFormat="1" applyFont="1" applyFill="1" applyBorder="1" applyAlignment="1">
      <alignment horizontal="right"/>
    </xf>
    <xf numFmtId="10" fontId="18" fillId="0" borderId="13" xfId="42" applyNumberFormat="1" applyFont="1" applyFill="1" applyBorder="1" applyAlignment="1">
      <alignment horizontal="right"/>
    </xf>
    <xf numFmtId="0" fontId="19" fillId="33" borderId="14" xfId="0" applyFont="1" applyFill="1" applyBorder="1" applyAlignment="1">
      <alignment horizontal="right"/>
    </xf>
    <xf numFmtId="0" fontId="18" fillId="0" borderId="14" xfId="0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0" fontId="18" fillId="0" borderId="16" xfId="0" applyFont="1" applyFill="1" applyBorder="1" applyAlignment="1">
      <alignment horizontal="right"/>
    </xf>
    <xf numFmtId="0" fontId="19" fillId="33" borderId="16" xfId="0" applyFont="1" applyFill="1" applyBorder="1" applyAlignment="1">
      <alignment horizontal="right"/>
    </xf>
    <xf numFmtId="10" fontId="18" fillId="0" borderId="16" xfId="42" applyNumberFormat="1" applyFont="1" applyFill="1" applyBorder="1" applyAlignment="1">
      <alignment horizontal="right"/>
    </xf>
    <xf numFmtId="9" fontId="18" fillId="0" borderId="16" xfId="42" applyFont="1" applyFill="1" applyBorder="1" applyAlignment="1">
      <alignment horizontal="right"/>
    </xf>
    <xf numFmtId="10" fontId="18" fillId="0" borderId="17" xfId="42" applyNumberFormat="1" applyFont="1" applyFill="1" applyBorder="1" applyAlignment="1">
      <alignment horizontal="right"/>
    </xf>
    <xf numFmtId="0" fontId="19" fillId="33" borderId="14" xfId="43" applyNumberFormat="1" applyFont="1" applyFill="1" applyBorder="1" applyAlignment="1">
      <alignment horizontal="right"/>
    </xf>
    <xf numFmtId="0" fontId="18" fillId="0" borderId="14" xfId="42" applyNumberFormat="1" applyFont="1" applyFill="1" applyBorder="1" applyAlignment="1">
      <alignment horizontal="right"/>
    </xf>
    <xf numFmtId="0" fontId="19" fillId="33" borderId="14" xfId="42" applyNumberFormat="1" applyFont="1" applyFill="1" applyBorder="1" applyAlignment="1">
      <alignment horizontal="right"/>
    </xf>
    <xf numFmtId="0" fontId="18" fillId="0" borderId="15" xfId="42" applyNumberFormat="1" applyFont="1" applyFill="1" applyBorder="1" applyAlignment="1">
      <alignment horizontal="right"/>
    </xf>
    <xf numFmtId="0" fontId="18" fillId="0" borderId="16" xfId="0" applyNumberFormat="1" applyFont="1" applyFill="1" applyBorder="1" applyAlignment="1">
      <alignment horizontal="right"/>
    </xf>
    <xf numFmtId="0" fontId="19" fillId="33" borderId="16" xfId="43" applyNumberFormat="1" applyFont="1" applyFill="1" applyBorder="1" applyAlignment="1">
      <alignment horizontal="right"/>
    </xf>
    <xf numFmtId="0" fontId="18" fillId="0" borderId="16" xfId="42" applyNumberFormat="1" applyFont="1" applyFill="1" applyBorder="1" applyAlignment="1">
      <alignment horizontal="right"/>
    </xf>
    <xf numFmtId="0" fontId="19" fillId="33" borderId="16" xfId="42" applyNumberFormat="1" applyFont="1" applyFill="1" applyBorder="1" applyAlignment="1">
      <alignment horizontal="right"/>
    </xf>
    <xf numFmtId="0" fontId="18" fillId="0" borderId="17" xfId="42" applyNumberFormat="1" applyFont="1" applyFill="1" applyBorder="1" applyAlignment="1">
      <alignment horizontal="right"/>
    </xf>
    <xf numFmtId="10" fontId="19" fillId="33" borderId="16" xfId="42" applyNumberFormat="1" applyFont="1" applyFill="1" applyBorder="1" applyAlignment="1">
      <alignment horizontal="right"/>
    </xf>
    <xf numFmtId="10" fontId="19" fillId="0" borderId="16" xfId="42" applyNumberFormat="1" applyFont="1" applyFill="1" applyBorder="1" applyAlignment="1">
      <alignment horizontal="right"/>
    </xf>
    <xf numFmtId="10" fontId="19" fillId="0" borderId="10" xfId="42" applyNumberFormat="1" applyFont="1" applyFill="1" applyBorder="1" applyAlignment="1">
      <alignment horizontal="right"/>
    </xf>
    <xf numFmtId="10" fontId="19" fillId="0" borderId="13" xfId="42" applyNumberFormat="1" applyFont="1" applyFill="1" applyBorder="1" applyAlignment="1">
      <alignment horizontal="right"/>
    </xf>
    <xf numFmtId="1" fontId="18" fillId="0" borderId="14" xfId="0" applyNumberFormat="1" applyFont="1" applyFill="1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18" fillId="0" borderId="0" xfId="42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10" fontId="19" fillId="0" borderId="0" xfId="42" applyNumberFormat="1" applyFont="1" applyFill="1" applyAlignment="1">
      <alignment horizontal="right"/>
    </xf>
    <xf numFmtId="10" fontId="1" fillId="0" borderId="0" xfId="42" applyNumberFormat="1" applyFont="1"/>
    <xf numFmtId="0" fontId="0" fillId="0" borderId="0" xfId="0" applyFont="1"/>
    <xf numFmtId="0" fontId="19" fillId="33" borderId="19" xfId="0" applyFont="1" applyFill="1" applyBorder="1" applyAlignment="1">
      <alignment horizontal="right"/>
    </xf>
    <xf numFmtId="0" fontId="19" fillId="33" borderId="0" xfId="0" applyFont="1" applyFill="1" applyBorder="1" applyAlignment="1">
      <alignment horizontal="right"/>
    </xf>
    <xf numFmtId="0" fontId="18" fillId="0" borderId="19" xfId="0" applyFont="1" applyFill="1" applyBorder="1" applyAlignment="1">
      <alignment horizontal="right"/>
    </xf>
    <xf numFmtId="0" fontId="18" fillId="0" borderId="11" xfId="0" applyFont="1" applyFill="1" applyBorder="1" applyAlignment="1">
      <alignment horizontal="right"/>
    </xf>
    <xf numFmtId="0" fontId="18" fillId="0" borderId="12" xfId="0" applyFont="1" applyFill="1" applyBorder="1" applyAlignment="1">
      <alignment horizontal="right"/>
    </xf>
    <xf numFmtId="10" fontId="16" fillId="39" borderId="11" xfId="42" applyNumberFormat="1" applyFont="1" applyFill="1" applyBorder="1" applyAlignment="1">
      <alignment horizontal="center" vertical="center" wrapText="1"/>
    </xf>
    <xf numFmtId="0" fontId="16" fillId="39" borderId="12" xfId="0" applyFont="1" applyFill="1" applyBorder="1" applyAlignment="1">
      <alignment horizontal="center" vertical="center" wrapText="1"/>
    </xf>
    <xf numFmtId="10" fontId="16" fillId="38" borderId="12" xfId="42" applyNumberFormat="1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 vertical="center" wrapText="1"/>
    </xf>
    <xf numFmtId="10" fontId="16" fillId="36" borderId="11" xfId="42" applyNumberFormat="1" applyFont="1" applyFill="1" applyBorder="1" applyAlignment="1">
      <alignment horizontal="center" vertical="center" wrapText="1"/>
    </xf>
    <xf numFmtId="0" fontId="16" fillId="36" borderId="13" xfId="0" applyFont="1" applyFill="1" applyBorder="1" applyAlignment="1">
      <alignment horizontal="center" vertical="center" wrapText="1"/>
    </xf>
    <xf numFmtId="0" fontId="19" fillId="39" borderId="11" xfId="0" applyFont="1" applyFill="1" applyBorder="1" applyAlignment="1">
      <alignment horizontal="center" vertical="center" wrapText="1"/>
    </xf>
    <xf numFmtId="0" fontId="19" fillId="39" borderId="12" xfId="0" applyFont="1" applyFill="1" applyBorder="1" applyAlignment="1">
      <alignment horizontal="center" vertical="center" wrapText="1"/>
    </xf>
    <xf numFmtId="0" fontId="19" fillId="39" borderId="13" xfId="0" applyFont="1" applyFill="1" applyBorder="1" applyAlignment="1">
      <alignment horizontal="center" vertical="center" wrapText="1"/>
    </xf>
    <xf numFmtId="0" fontId="19" fillId="36" borderId="15" xfId="0" applyFont="1" applyFill="1" applyBorder="1" applyAlignment="1">
      <alignment horizontal="center" vertical="center" wrapText="1"/>
    </xf>
    <xf numFmtId="0" fontId="19" fillId="36" borderId="17" xfId="0" applyFont="1" applyFill="1" applyBorder="1" applyAlignment="1">
      <alignment horizontal="center" vertical="center" wrapText="1"/>
    </xf>
    <xf numFmtId="0" fontId="19" fillId="36" borderId="13" xfId="0" applyFont="1" applyFill="1" applyBorder="1" applyAlignment="1">
      <alignment horizontal="center" vertical="center" wrapText="1"/>
    </xf>
    <xf numFmtId="0" fontId="19" fillId="38" borderId="15" xfId="0" applyNumberFormat="1" applyFont="1" applyFill="1" applyBorder="1" applyAlignment="1">
      <alignment horizontal="center" vertical="center" wrapText="1"/>
    </xf>
    <xf numFmtId="0" fontId="19" fillId="38" borderId="17" xfId="0" applyFont="1" applyFill="1" applyBorder="1" applyAlignment="1">
      <alignment horizontal="center" vertical="center" wrapText="1"/>
    </xf>
    <xf numFmtId="0" fontId="19" fillId="38" borderId="17" xfId="0" applyNumberFormat="1" applyFont="1" applyFill="1" applyBorder="1" applyAlignment="1">
      <alignment horizontal="center" vertical="center" wrapText="1"/>
    </xf>
    <xf numFmtId="0" fontId="19" fillId="38" borderId="12" xfId="0" applyFont="1" applyFill="1" applyBorder="1" applyAlignment="1">
      <alignment horizontal="center" vertical="center" wrapText="1"/>
    </xf>
    <xf numFmtId="0" fontId="19" fillId="39" borderId="15" xfId="0" applyFont="1" applyFill="1" applyBorder="1" applyAlignment="1">
      <alignment horizontal="center" vertical="center" wrapText="1"/>
    </xf>
    <xf numFmtId="0" fontId="19" fillId="39" borderId="17" xfId="0" applyFont="1" applyFill="1" applyBorder="1" applyAlignment="1">
      <alignment horizontal="center" vertical="center" wrapText="1"/>
    </xf>
    <xf numFmtId="0" fontId="18" fillId="34" borderId="25" xfId="0" applyFont="1" applyFill="1" applyBorder="1" applyAlignment="1">
      <alignment horizontal="right"/>
    </xf>
    <xf numFmtId="10" fontId="1" fillId="0" borderId="19" xfId="42" applyNumberFormat="1" applyFont="1" applyBorder="1"/>
    <xf numFmtId="10" fontId="0" fillId="0" borderId="0" xfId="0" applyNumberFormat="1" applyFont="1" applyBorder="1"/>
    <xf numFmtId="10" fontId="0" fillId="0" borderId="10" xfId="0" applyNumberFormat="1" applyFont="1" applyBorder="1"/>
    <xf numFmtId="10" fontId="1" fillId="0" borderId="11" xfId="42" applyNumberFormat="1" applyFont="1" applyBorder="1"/>
    <xf numFmtId="10" fontId="0" fillId="0" borderId="12" xfId="0" applyNumberFormat="1" applyFont="1" applyBorder="1"/>
    <xf numFmtId="10" fontId="0" fillId="0" borderId="13" xfId="0" applyNumberFormat="1" applyFont="1" applyBorder="1"/>
    <xf numFmtId="10" fontId="0" fillId="0" borderId="19" xfId="42" applyNumberFormat="1" applyFont="1" applyBorder="1"/>
    <xf numFmtId="10" fontId="0" fillId="0" borderId="11" xfId="42" applyNumberFormat="1" applyFont="1" applyBorder="1"/>
    <xf numFmtId="10" fontId="0" fillId="0" borderId="0" xfId="42" applyNumberFormat="1" applyFont="1" applyBorder="1"/>
    <xf numFmtId="10" fontId="0" fillId="0" borderId="12" xfId="42" applyNumberFormat="1" applyFont="1" applyBorder="1"/>
    <xf numFmtId="0" fontId="16" fillId="0" borderId="0" xfId="0" applyFont="1" applyFill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/>
    </xf>
    <xf numFmtId="2" fontId="18" fillId="0" borderId="19" xfId="0" applyNumberFormat="1" applyFont="1" applyFill="1" applyBorder="1" applyAlignment="1">
      <alignment horizontal="right"/>
    </xf>
    <xf numFmtId="9" fontId="18" fillId="0" borderId="0" xfId="42" applyFont="1" applyFill="1" applyBorder="1" applyAlignment="1">
      <alignment horizontal="right"/>
    </xf>
    <xf numFmtId="10" fontId="18" fillId="0" borderId="0" xfId="42" applyNumberFormat="1" applyFont="1" applyFill="1" applyBorder="1" applyAlignment="1">
      <alignment horizontal="right"/>
    </xf>
    <xf numFmtId="10" fontId="18" fillId="0" borderId="12" xfId="42" applyNumberFormat="1" applyFont="1" applyFill="1" applyBorder="1" applyAlignment="1">
      <alignment horizontal="right"/>
    </xf>
    <xf numFmtId="2" fontId="19" fillId="41" borderId="20" xfId="0" applyNumberFormat="1" applyFont="1" applyFill="1" applyBorder="1" applyAlignment="1">
      <alignment vertical="center"/>
    </xf>
    <xf numFmtId="2" fontId="19" fillId="40" borderId="18" xfId="0" applyNumberFormat="1" applyFont="1" applyFill="1" applyBorder="1" applyAlignment="1">
      <alignment horizontal="center" vertical="center" wrapText="1"/>
    </xf>
    <xf numFmtId="2" fontId="19" fillId="33" borderId="18" xfId="42" applyNumberFormat="1" applyFont="1" applyFill="1" applyBorder="1" applyAlignment="1">
      <alignment horizontal="right"/>
    </xf>
    <xf numFmtId="2" fontId="18" fillId="0" borderId="18" xfId="42" applyNumberFormat="1" applyFont="1" applyFill="1" applyBorder="1" applyAlignment="1">
      <alignment horizontal="right"/>
    </xf>
    <xf numFmtId="2" fontId="18" fillId="0" borderId="18" xfId="0" applyNumberFormat="1" applyFont="1" applyFill="1" applyBorder="1" applyAlignment="1">
      <alignment horizontal="right"/>
    </xf>
    <xf numFmtId="0" fontId="18" fillId="0" borderId="27" xfId="42" applyNumberFormat="1" applyFont="1" applyFill="1" applyBorder="1" applyAlignment="1">
      <alignment horizontal="right"/>
    </xf>
    <xf numFmtId="0" fontId="18" fillId="0" borderId="12" xfId="42" applyNumberFormat="1" applyFont="1" applyFill="1" applyBorder="1" applyAlignment="1">
      <alignment horizontal="right"/>
    </xf>
    <xf numFmtId="2" fontId="18" fillId="0" borderId="28" xfId="42" applyNumberFormat="1" applyFont="1" applyFill="1" applyBorder="1" applyAlignment="1">
      <alignment horizontal="right"/>
    </xf>
    <xf numFmtId="10" fontId="0" fillId="0" borderId="0" xfId="0" applyNumberFormat="1" applyFont="1"/>
    <xf numFmtId="0" fontId="0" fillId="0" borderId="0" xfId="0" applyAlignment="1">
      <alignment vertical="center"/>
    </xf>
    <xf numFmtId="10" fontId="16" fillId="0" borderId="0" xfId="42" applyNumberFormat="1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9" fillId="35" borderId="21" xfId="0" applyFont="1" applyFill="1" applyBorder="1" applyAlignment="1">
      <alignment horizontal="center" vertical="center"/>
    </xf>
    <xf numFmtId="0" fontId="19" fillId="35" borderId="22" xfId="0" applyFont="1" applyFill="1" applyBorder="1" applyAlignment="1">
      <alignment horizontal="center" vertical="center"/>
    </xf>
    <xf numFmtId="0" fontId="19" fillId="35" borderId="23" xfId="0" applyFont="1" applyFill="1" applyBorder="1" applyAlignment="1">
      <alignment horizontal="center" vertical="center"/>
    </xf>
    <xf numFmtId="0" fontId="19" fillId="37" borderId="24" xfId="0" applyNumberFormat="1" applyFont="1" applyFill="1" applyBorder="1" applyAlignment="1">
      <alignment horizontal="center" vertical="center" wrapText="1"/>
    </xf>
    <xf numFmtId="0" fontId="19" fillId="37" borderId="25" xfId="0" applyNumberFormat="1" applyFont="1" applyFill="1" applyBorder="1" applyAlignment="1">
      <alignment horizontal="center" vertical="center" wrapText="1"/>
    </xf>
    <xf numFmtId="0" fontId="19" fillId="37" borderId="26" xfId="0" applyNumberFormat="1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/>
    </xf>
    <xf numFmtId="0" fontId="19" fillId="42" borderId="21" xfId="0" applyFont="1" applyFill="1" applyBorder="1" applyAlignment="1">
      <alignment horizontal="center" vertical="center"/>
    </xf>
    <xf numFmtId="0" fontId="19" fillId="42" borderId="22" xfId="0" applyFont="1" applyFill="1" applyBorder="1" applyAlignment="1">
      <alignment horizontal="center" vertical="center"/>
    </xf>
    <xf numFmtId="0" fontId="19" fillId="42" borderId="23" xfId="0" applyFont="1" applyFill="1" applyBorder="1" applyAlignment="1">
      <alignment horizontal="center" vertical="center"/>
    </xf>
    <xf numFmtId="10" fontId="16" fillId="42" borderId="21" xfId="42" applyNumberFormat="1" applyFont="1" applyFill="1" applyBorder="1" applyAlignment="1">
      <alignment horizontal="center" vertical="center"/>
    </xf>
    <xf numFmtId="10" fontId="16" fillId="42" borderId="22" xfId="42" applyNumberFormat="1" applyFont="1" applyFill="1" applyBorder="1" applyAlignment="1">
      <alignment horizontal="center" vertical="center"/>
    </xf>
    <xf numFmtId="0" fontId="16" fillId="35" borderId="21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/>
    </xf>
    <xf numFmtId="0" fontId="16" fillId="37" borderId="22" xfId="0" applyFont="1" applyFill="1" applyBorder="1" applyAlignment="1">
      <alignment horizontal="center" vertical="center"/>
    </xf>
    <xf numFmtId="0" fontId="16" fillId="37" borderId="23" xfId="0" applyFont="1" applyFill="1" applyBorder="1" applyAlignment="1">
      <alignment horizontal="center"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742248594695675E-2"/>
          <c:y val="2.8058324197808092E-2"/>
          <c:w val="0.93019957207607773"/>
          <c:h val="0.8740879387648062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'State Comparison'!$D$1</c:f>
              <c:strCache>
                <c:ptCount val="1"/>
                <c:pt idx="0">
                  <c:v>2014 NEI: Construction Dust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'State Comparison'!$B$3:$B$53</c15:sqref>
                  </c15:fullRef>
                </c:ext>
              </c:extLst>
              <c:f>'State Comparison'!$B$4:$B$53</c:f>
              <c:strCache>
                <c:ptCount val="50"/>
                <c:pt idx="0">
                  <c:v>ALASKA</c:v>
                </c:pt>
                <c:pt idx="1">
                  <c:v>ARIZONA</c:v>
                </c:pt>
                <c:pt idx="2">
                  <c:v>ARKANSAS</c:v>
                </c:pt>
                <c:pt idx="3">
                  <c:v>CALIFORNIA</c:v>
                </c:pt>
                <c:pt idx="4">
                  <c:v>COLORADO</c:v>
                </c:pt>
                <c:pt idx="5">
                  <c:v>CONNECTICUT</c:v>
                </c:pt>
                <c:pt idx="6">
                  <c:v>DELAWARE</c:v>
                </c:pt>
                <c:pt idx="7">
                  <c:v>DISTRICT OF COLUMBIA</c:v>
                </c:pt>
                <c:pt idx="8">
                  <c:v>FLORIDA</c:v>
                </c:pt>
                <c:pt idx="9">
                  <c:v>GEORGIA</c:v>
                </c:pt>
                <c:pt idx="10">
                  <c:v>HAWAII</c:v>
                </c:pt>
                <c:pt idx="11">
                  <c:v>IDAHO</c:v>
                </c:pt>
                <c:pt idx="12">
                  <c:v>ILLINOIS</c:v>
                </c:pt>
                <c:pt idx="13">
                  <c:v>INDIANA</c:v>
                </c:pt>
                <c:pt idx="14">
                  <c:v>IOWA</c:v>
                </c:pt>
                <c:pt idx="15">
                  <c:v>KANSAS</c:v>
                </c:pt>
                <c:pt idx="16">
                  <c:v>KENTUCKY</c:v>
                </c:pt>
                <c:pt idx="17">
                  <c:v>LOUISIANA</c:v>
                </c:pt>
                <c:pt idx="18">
                  <c:v>MAINE</c:v>
                </c:pt>
                <c:pt idx="19">
                  <c:v>MARYLAND</c:v>
                </c:pt>
                <c:pt idx="20">
                  <c:v>MASSACHUSETTS</c:v>
                </c:pt>
                <c:pt idx="21">
                  <c:v>MICHIGAN</c:v>
                </c:pt>
                <c:pt idx="22">
                  <c:v>MINNESOTA</c:v>
                </c:pt>
                <c:pt idx="23">
                  <c:v>MISSISSIPPI</c:v>
                </c:pt>
                <c:pt idx="24">
                  <c:v>MISSOURI</c:v>
                </c:pt>
                <c:pt idx="25">
                  <c:v>MONTANA</c:v>
                </c:pt>
                <c:pt idx="26">
                  <c:v>NEBRASKA</c:v>
                </c:pt>
                <c:pt idx="27">
                  <c:v>NEVADA</c:v>
                </c:pt>
                <c:pt idx="28">
                  <c:v>NEW HAMPSHIRE</c:v>
                </c:pt>
                <c:pt idx="29">
                  <c:v>NEW JERSEY</c:v>
                </c:pt>
                <c:pt idx="30">
                  <c:v>NEW MEXICO</c:v>
                </c:pt>
                <c:pt idx="31">
                  <c:v>NEW YORK</c:v>
                </c:pt>
                <c:pt idx="32">
                  <c:v>NORTH CAROLINA</c:v>
                </c:pt>
                <c:pt idx="33">
                  <c:v>NORTH DAKOTA</c:v>
                </c:pt>
                <c:pt idx="34">
                  <c:v>OHIO</c:v>
                </c:pt>
                <c:pt idx="35">
                  <c:v>OKLAHOMA</c:v>
                </c:pt>
                <c:pt idx="36">
                  <c:v>OREGON</c:v>
                </c:pt>
                <c:pt idx="37">
                  <c:v>PENNSYLVANIA</c:v>
                </c:pt>
                <c:pt idx="38">
                  <c:v>RHODE ISLAND</c:v>
                </c:pt>
                <c:pt idx="39">
                  <c:v>SOUTH CAROLINA</c:v>
                </c:pt>
                <c:pt idx="40">
                  <c:v>SOUTH DAKOTA</c:v>
                </c:pt>
                <c:pt idx="41">
                  <c:v>TENNESSEE</c:v>
                </c:pt>
                <c:pt idx="42">
                  <c:v>TEXAS</c:v>
                </c:pt>
                <c:pt idx="43">
                  <c:v>UTAH</c:v>
                </c:pt>
                <c:pt idx="44">
                  <c:v>VERMONT</c:v>
                </c:pt>
                <c:pt idx="45">
                  <c:v>VIRGINIA</c:v>
                </c:pt>
                <c:pt idx="46">
                  <c:v>WASHINGTON</c:v>
                </c:pt>
                <c:pt idx="47">
                  <c:v>WEST VIRGINIA</c:v>
                </c:pt>
                <c:pt idx="48">
                  <c:v>WISCONSIN</c:v>
                </c:pt>
                <c:pt idx="49">
                  <c:v>WYOMING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'State Comparison'!$E$3:$E$53</c15:sqref>
                  </c15:fullRef>
                </c:ext>
              </c:extLst>
              <c:f>'State Comparison'!$E$4:$E$53</c:f>
              <c:numCache>
                <c:formatCode>0.00%</c:formatCode>
                <c:ptCount val="50"/>
                <c:pt idx="0">
                  <c:v>4.1158608900921691E-3</c:v>
                </c:pt>
                <c:pt idx="1">
                  <c:v>-1.2148867232967646E-2</c:v>
                </c:pt>
                <c:pt idx="2">
                  <c:v>2.327566609047301E-3</c:v>
                </c:pt>
                <c:pt idx="3">
                  <c:v>-1.5539943176914581E-2</c:v>
                </c:pt>
                <c:pt idx="4">
                  <c:v>9.9031923708674252E-4</c:v>
                </c:pt>
                <c:pt idx="5">
                  <c:v>-2.1189110003834982E-3</c:v>
                </c:pt>
                <c:pt idx="6">
                  <c:v>6.7421506617223667E-4</c:v>
                </c:pt>
                <c:pt idx="7">
                  <c:v>-1.4092855460369254E-3</c:v>
                </c:pt>
                <c:pt idx="8">
                  <c:v>-4.0135016692454541E-2</c:v>
                </c:pt>
                <c:pt idx="9">
                  <c:v>-2.8074055050925431E-3</c:v>
                </c:pt>
                <c:pt idx="10">
                  <c:v>3.7816721622294823E-3</c:v>
                </c:pt>
                <c:pt idx="11">
                  <c:v>8.234986614745702E-4</c:v>
                </c:pt>
                <c:pt idx="12">
                  <c:v>-7.7801439853737095E-3</c:v>
                </c:pt>
                <c:pt idx="13">
                  <c:v>6.8522151375210658E-4</c:v>
                </c:pt>
                <c:pt idx="14">
                  <c:v>2.064268686754786E-3</c:v>
                </c:pt>
                <c:pt idx="15">
                  <c:v>1.8508394695256596E-3</c:v>
                </c:pt>
                <c:pt idx="16">
                  <c:v>-1.3489888990079035E-3</c:v>
                </c:pt>
                <c:pt idx="17">
                  <c:v>9.4228492761829607E-3</c:v>
                </c:pt>
                <c:pt idx="18">
                  <c:v>-1.0004998693123515E-3</c:v>
                </c:pt>
                <c:pt idx="19">
                  <c:v>3.7188064125109437E-3</c:v>
                </c:pt>
                <c:pt idx="20">
                  <c:v>4.8544630679769885E-4</c:v>
                </c:pt>
                <c:pt idx="21">
                  <c:v>-7.2040330136785326E-3</c:v>
                </c:pt>
                <c:pt idx="22">
                  <c:v>-1.3278659360152871E-3</c:v>
                </c:pt>
                <c:pt idx="23">
                  <c:v>5.6268470752837653E-3</c:v>
                </c:pt>
                <c:pt idx="24">
                  <c:v>4.3224783088395939E-3</c:v>
                </c:pt>
                <c:pt idx="25">
                  <c:v>1.9468290434634988E-3</c:v>
                </c:pt>
                <c:pt idx="26">
                  <c:v>1.0229746513039477E-3</c:v>
                </c:pt>
                <c:pt idx="27">
                  <c:v>-8.2552211796660894E-3</c:v>
                </c:pt>
                <c:pt idx="28">
                  <c:v>-5.2951493098801067E-4</c:v>
                </c:pt>
                <c:pt idx="29">
                  <c:v>-2.4834152387922109E-3</c:v>
                </c:pt>
                <c:pt idx="30">
                  <c:v>5.9114271972328901E-4</c:v>
                </c:pt>
                <c:pt idx="31">
                  <c:v>5.5627141943648886E-3</c:v>
                </c:pt>
                <c:pt idx="32">
                  <c:v>-1.5526989903210456E-3</c:v>
                </c:pt>
                <c:pt idx="33">
                  <c:v>3.6722606057527835E-3</c:v>
                </c:pt>
                <c:pt idx="34">
                  <c:v>5.7109608032827885E-4</c:v>
                </c:pt>
                <c:pt idx="35">
                  <c:v>2.4298722065737802E-3</c:v>
                </c:pt>
                <c:pt idx="36">
                  <c:v>-2.1931090593538139E-3</c:v>
                </c:pt>
                <c:pt idx="37">
                  <c:v>9.7744181396710456E-3</c:v>
                </c:pt>
                <c:pt idx="38">
                  <c:v>6.7648934771466973E-4</c:v>
                </c:pt>
                <c:pt idx="39">
                  <c:v>-9.1643776682614683E-4</c:v>
                </c:pt>
                <c:pt idx="40">
                  <c:v>1.9472934459108531E-3</c:v>
                </c:pt>
                <c:pt idx="41">
                  <c:v>8.7571744896053488E-3</c:v>
                </c:pt>
                <c:pt idx="42">
                  <c:v>2.1909489046671157E-2</c:v>
                </c:pt>
                <c:pt idx="43">
                  <c:v>2.6873100737943075E-3</c:v>
                </c:pt>
                <c:pt idx="44">
                  <c:v>7.3855850853040859E-5</c:v>
                </c:pt>
                <c:pt idx="45">
                  <c:v>-3.2815330117960777E-3</c:v>
                </c:pt>
                <c:pt idx="46">
                  <c:v>1.4789964253299967E-3</c:v>
                </c:pt>
                <c:pt idx="47">
                  <c:v>8.2838048779766867E-4</c:v>
                </c:pt>
                <c:pt idx="48">
                  <c:v>1.4914983843967618E-3</c:v>
                </c:pt>
                <c:pt idx="49">
                  <c:v>5.0405288578343754E-4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FB-4D9B-BF95-D362126CCD3C}"/>
            </c:ext>
          </c:extLst>
        </c:ser>
        <c:ser>
          <c:idx val="2"/>
          <c:order val="2"/>
          <c:tx>
            <c:strRef>
              <c:f>'State Comparison'!$F$1</c:f>
              <c:strCache>
                <c:ptCount val="1"/>
                <c:pt idx="0">
                  <c:v>CBP: Number of Establishments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'State Comparison'!$B$3:$B$53</c15:sqref>
                  </c15:fullRef>
                </c:ext>
              </c:extLst>
              <c:f>'State Comparison'!$B$4:$B$53</c:f>
              <c:strCache>
                <c:ptCount val="50"/>
                <c:pt idx="0">
                  <c:v>ALASKA</c:v>
                </c:pt>
                <c:pt idx="1">
                  <c:v>ARIZONA</c:v>
                </c:pt>
                <c:pt idx="2">
                  <c:v>ARKANSAS</c:v>
                </c:pt>
                <c:pt idx="3">
                  <c:v>CALIFORNIA</c:v>
                </c:pt>
                <c:pt idx="4">
                  <c:v>COLORADO</c:v>
                </c:pt>
                <c:pt idx="5">
                  <c:v>CONNECTICUT</c:v>
                </c:pt>
                <c:pt idx="6">
                  <c:v>DELAWARE</c:v>
                </c:pt>
                <c:pt idx="7">
                  <c:v>DISTRICT OF COLUMBIA</c:v>
                </c:pt>
                <c:pt idx="8">
                  <c:v>FLORIDA</c:v>
                </c:pt>
                <c:pt idx="9">
                  <c:v>GEORGIA</c:v>
                </c:pt>
                <c:pt idx="10">
                  <c:v>HAWAII</c:v>
                </c:pt>
                <c:pt idx="11">
                  <c:v>IDAHO</c:v>
                </c:pt>
                <c:pt idx="12">
                  <c:v>ILLINOIS</c:v>
                </c:pt>
                <c:pt idx="13">
                  <c:v>INDIANA</c:v>
                </c:pt>
                <c:pt idx="14">
                  <c:v>IOWA</c:v>
                </c:pt>
                <c:pt idx="15">
                  <c:v>KANSAS</c:v>
                </c:pt>
                <c:pt idx="16">
                  <c:v>KENTUCKY</c:v>
                </c:pt>
                <c:pt idx="17">
                  <c:v>LOUISIANA</c:v>
                </c:pt>
                <c:pt idx="18">
                  <c:v>MAINE</c:v>
                </c:pt>
                <c:pt idx="19">
                  <c:v>MARYLAND</c:v>
                </c:pt>
                <c:pt idx="20">
                  <c:v>MASSACHUSETTS</c:v>
                </c:pt>
                <c:pt idx="21">
                  <c:v>MICHIGAN</c:v>
                </c:pt>
                <c:pt idx="22">
                  <c:v>MINNESOTA</c:v>
                </c:pt>
                <c:pt idx="23">
                  <c:v>MISSISSIPPI</c:v>
                </c:pt>
                <c:pt idx="24">
                  <c:v>MISSOURI</c:v>
                </c:pt>
                <c:pt idx="25">
                  <c:v>MONTANA</c:v>
                </c:pt>
                <c:pt idx="26">
                  <c:v>NEBRASKA</c:v>
                </c:pt>
                <c:pt idx="27">
                  <c:v>NEVADA</c:v>
                </c:pt>
                <c:pt idx="28">
                  <c:v>NEW HAMPSHIRE</c:v>
                </c:pt>
                <c:pt idx="29">
                  <c:v>NEW JERSEY</c:v>
                </c:pt>
                <c:pt idx="30">
                  <c:v>NEW MEXICO</c:v>
                </c:pt>
                <c:pt idx="31">
                  <c:v>NEW YORK</c:v>
                </c:pt>
                <c:pt idx="32">
                  <c:v>NORTH CAROLINA</c:v>
                </c:pt>
                <c:pt idx="33">
                  <c:v>NORTH DAKOTA</c:v>
                </c:pt>
                <c:pt idx="34">
                  <c:v>OHIO</c:v>
                </c:pt>
                <c:pt idx="35">
                  <c:v>OKLAHOMA</c:v>
                </c:pt>
                <c:pt idx="36">
                  <c:v>OREGON</c:v>
                </c:pt>
                <c:pt idx="37">
                  <c:v>PENNSYLVANIA</c:v>
                </c:pt>
                <c:pt idx="38">
                  <c:v>RHODE ISLAND</c:v>
                </c:pt>
                <c:pt idx="39">
                  <c:v>SOUTH CAROLINA</c:v>
                </c:pt>
                <c:pt idx="40">
                  <c:v>SOUTH DAKOTA</c:v>
                </c:pt>
                <c:pt idx="41">
                  <c:v>TENNESSEE</c:v>
                </c:pt>
                <c:pt idx="42">
                  <c:v>TEXAS</c:v>
                </c:pt>
                <c:pt idx="43">
                  <c:v>UTAH</c:v>
                </c:pt>
                <c:pt idx="44">
                  <c:v>VERMONT</c:v>
                </c:pt>
                <c:pt idx="45">
                  <c:v>VIRGINIA</c:v>
                </c:pt>
                <c:pt idx="46">
                  <c:v>WASHINGTON</c:v>
                </c:pt>
                <c:pt idx="47">
                  <c:v>WEST VIRGINIA</c:v>
                </c:pt>
                <c:pt idx="48">
                  <c:v>WISCONSIN</c:v>
                </c:pt>
                <c:pt idx="49">
                  <c:v>WYOMING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'State Comparison'!$G$3:$G$53</c15:sqref>
                  </c15:fullRef>
                </c:ext>
              </c:extLst>
              <c:f>'State Comparison'!$G$4:$G$53</c:f>
              <c:numCache>
                <c:formatCode>0.00%</c:formatCode>
                <c:ptCount val="50"/>
                <c:pt idx="0">
                  <c:v>3.796479903900619E-3</c:v>
                </c:pt>
                <c:pt idx="1">
                  <c:v>-1.6629075853842983E-2</c:v>
                </c:pt>
                <c:pt idx="2">
                  <c:v>3.593088699857091E-3</c:v>
                </c:pt>
                <c:pt idx="3">
                  <c:v>-2.3241502041029399E-2</c:v>
                </c:pt>
                <c:pt idx="4">
                  <c:v>2.3388227387600748E-3</c:v>
                </c:pt>
                <c:pt idx="5">
                  <c:v>2.4524898531962103E-6</c:v>
                </c:pt>
                <c:pt idx="6">
                  <c:v>-4.865180652596445E-4</c:v>
                </c:pt>
                <c:pt idx="7">
                  <c:v>-2.5248804081017284E-3</c:v>
                </c:pt>
                <c:pt idx="8">
                  <c:v>-3.3103162471626119E-2</c:v>
                </c:pt>
                <c:pt idx="9">
                  <c:v>-7.3906326711665297E-3</c:v>
                </c:pt>
                <c:pt idx="10">
                  <c:v>2.1047652139286836E-4</c:v>
                </c:pt>
                <c:pt idx="11">
                  <c:v>2.4370203860659646E-3</c:v>
                </c:pt>
                <c:pt idx="12">
                  <c:v>-1.475063066668815E-3</c:v>
                </c:pt>
                <c:pt idx="13">
                  <c:v>-5.1917805165297565E-3</c:v>
                </c:pt>
                <c:pt idx="14">
                  <c:v>2.023454526683649E-3</c:v>
                </c:pt>
                <c:pt idx="15">
                  <c:v>3.592477047923601E-3</c:v>
                </c:pt>
                <c:pt idx="16">
                  <c:v>-1.4407143303532474E-3</c:v>
                </c:pt>
                <c:pt idx="17">
                  <c:v>7.7949568301529607E-3</c:v>
                </c:pt>
                <c:pt idx="18">
                  <c:v>2.5102041079888564E-3</c:v>
                </c:pt>
                <c:pt idx="19">
                  <c:v>-8.2484590353741963E-4</c:v>
                </c:pt>
                <c:pt idx="20">
                  <c:v>4.8607410823049424E-3</c:v>
                </c:pt>
                <c:pt idx="21">
                  <c:v>-1.8664776071306705E-4</c:v>
                </c:pt>
                <c:pt idx="22">
                  <c:v>3.668119879787015E-3</c:v>
                </c:pt>
                <c:pt idx="23">
                  <c:v>3.4436836835331228E-3</c:v>
                </c:pt>
                <c:pt idx="24">
                  <c:v>3.8831551890728261E-3</c:v>
                </c:pt>
                <c:pt idx="25">
                  <c:v>7.2902503535119652E-3</c:v>
                </c:pt>
                <c:pt idx="26">
                  <c:v>3.7694586436445663E-3</c:v>
                </c:pt>
                <c:pt idx="27">
                  <c:v>-1.2043995888556445E-2</c:v>
                </c:pt>
                <c:pt idx="28">
                  <c:v>1.2180723207878361E-3</c:v>
                </c:pt>
                <c:pt idx="29">
                  <c:v>1.4736314122699191E-3</c:v>
                </c:pt>
                <c:pt idx="30">
                  <c:v>2.1443587459459203E-3</c:v>
                </c:pt>
                <c:pt idx="31">
                  <c:v>-2.0166396120957428E-3</c:v>
                </c:pt>
                <c:pt idx="32">
                  <c:v>3.590925729161365E-4</c:v>
                </c:pt>
                <c:pt idx="33">
                  <c:v>4.0764024848371772E-3</c:v>
                </c:pt>
                <c:pt idx="34">
                  <c:v>-2.3566726901594337E-3</c:v>
                </c:pt>
                <c:pt idx="35">
                  <c:v>1.0021473925236512E-2</c:v>
                </c:pt>
                <c:pt idx="36">
                  <c:v>2.4040677229308291E-3</c:v>
                </c:pt>
                <c:pt idx="37">
                  <c:v>2.9098217569414192E-3</c:v>
                </c:pt>
                <c:pt idx="38">
                  <c:v>1.7136732154061397E-6</c:v>
                </c:pt>
                <c:pt idx="39">
                  <c:v>-1.5907384500486871E-3</c:v>
                </c:pt>
                <c:pt idx="40">
                  <c:v>4.298310047823559E-3</c:v>
                </c:pt>
                <c:pt idx="41">
                  <c:v>-2.0772987072758646E-3</c:v>
                </c:pt>
                <c:pt idx="42">
                  <c:v>1.5609893725250554E-2</c:v>
                </c:pt>
                <c:pt idx="43">
                  <c:v>1.2876932623028664E-3</c:v>
                </c:pt>
                <c:pt idx="44">
                  <c:v>1.0811318424686304E-3</c:v>
                </c:pt>
                <c:pt idx="45">
                  <c:v>2.4795180908500046E-3</c:v>
                </c:pt>
                <c:pt idx="46">
                  <c:v>3.1803428077988444E-3</c:v>
                </c:pt>
                <c:pt idx="47">
                  <c:v>2.2704478680295181E-3</c:v>
                </c:pt>
                <c:pt idx="48">
                  <c:v>-3.1561581373742119E-3</c:v>
                </c:pt>
                <c:pt idx="49">
                  <c:v>4.354376313476049E-3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FB-4D9B-BF95-D362126CCD3C}"/>
            </c:ext>
          </c:extLst>
        </c:ser>
        <c:ser>
          <c:idx val="3"/>
          <c:order val="3"/>
          <c:tx>
            <c:strRef>
              <c:f>'State Comparison'!$H$1</c:f>
              <c:strCache>
                <c:ptCount val="1"/>
                <c:pt idx="0">
                  <c:v>Econ. Census: Cost of Off-Highway Fuel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'State Comparison'!$B$3:$B$53</c15:sqref>
                  </c15:fullRef>
                </c:ext>
              </c:extLst>
              <c:f>'State Comparison'!$B$4:$B$53</c:f>
              <c:strCache>
                <c:ptCount val="50"/>
                <c:pt idx="0">
                  <c:v>ALASKA</c:v>
                </c:pt>
                <c:pt idx="1">
                  <c:v>ARIZONA</c:v>
                </c:pt>
                <c:pt idx="2">
                  <c:v>ARKANSAS</c:v>
                </c:pt>
                <c:pt idx="3">
                  <c:v>CALIFORNIA</c:v>
                </c:pt>
                <c:pt idx="4">
                  <c:v>COLORADO</c:v>
                </c:pt>
                <c:pt idx="5">
                  <c:v>CONNECTICUT</c:v>
                </c:pt>
                <c:pt idx="6">
                  <c:v>DELAWARE</c:v>
                </c:pt>
                <c:pt idx="7">
                  <c:v>DISTRICT OF COLUMBIA</c:v>
                </c:pt>
                <c:pt idx="8">
                  <c:v>FLORIDA</c:v>
                </c:pt>
                <c:pt idx="9">
                  <c:v>GEORGIA</c:v>
                </c:pt>
                <c:pt idx="10">
                  <c:v>HAWAII</c:v>
                </c:pt>
                <c:pt idx="11">
                  <c:v>IDAHO</c:v>
                </c:pt>
                <c:pt idx="12">
                  <c:v>ILLINOIS</c:v>
                </c:pt>
                <c:pt idx="13">
                  <c:v>INDIANA</c:v>
                </c:pt>
                <c:pt idx="14">
                  <c:v>IOWA</c:v>
                </c:pt>
                <c:pt idx="15">
                  <c:v>KANSAS</c:v>
                </c:pt>
                <c:pt idx="16">
                  <c:v>KENTUCKY</c:v>
                </c:pt>
                <c:pt idx="17">
                  <c:v>LOUISIANA</c:v>
                </c:pt>
                <c:pt idx="18">
                  <c:v>MAINE</c:v>
                </c:pt>
                <c:pt idx="19">
                  <c:v>MARYLAND</c:v>
                </c:pt>
                <c:pt idx="20">
                  <c:v>MASSACHUSETTS</c:v>
                </c:pt>
                <c:pt idx="21">
                  <c:v>MICHIGAN</c:v>
                </c:pt>
                <c:pt idx="22">
                  <c:v>MINNESOTA</c:v>
                </c:pt>
                <c:pt idx="23">
                  <c:v>MISSISSIPPI</c:v>
                </c:pt>
                <c:pt idx="24">
                  <c:v>MISSOURI</c:v>
                </c:pt>
                <c:pt idx="25">
                  <c:v>MONTANA</c:v>
                </c:pt>
                <c:pt idx="26">
                  <c:v>NEBRASKA</c:v>
                </c:pt>
                <c:pt idx="27">
                  <c:v>NEVADA</c:v>
                </c:pt>
                <c:pt idx="28">
                  <c:v>NEW HAMPSHIRE</c:v>
                </c:pt>
                <c:pt idx="29">
                  <c:v>NEW JERSEY</c:v>
                </c:pt>
                <c:pt idx="30">
                  <c:v>NEW MEXICO</c:v>
                </c:pt>
                <c:pt idx="31">
                  <c:v>NEW YORK</c:v>
                </c:pt>
                <c:pt idx="32">
                  <c:v>NORTH CAROLINA</c:v>
                </c:pt>
                <c:pt idx="33">
                  <c:v>NORTH DAKOTA</c:v>
                </c:pt>
                <c:pt idx="34">
                  <c:v>OHIO</c:v>
                </c:pt>
                <c:pt idx="35">
                  <c:v>OKLAHOMA</c:v>
                </c:pt>
                <c:pt idx="36">
                  <c:v>OREGON</c:v>
                </c:pt>
                <c:pt idx="37">
                  <c:v>PENNSYLVANIA</c:v>
                </c:pt>
                <c:pt idx="38">
                  <c:v>RHODE ISLAND</c:v>
                </c:pt>
                <c:pt idx="39">
                  <c:v>SOUTH CAROLINA</c:v>
                </c:pt>
                <c:pt idx="40">
                  <c:v>SOUTH DAKOTA</c:v>
                </c:pt>
                <c:pt idx="41">
                  <c:v>TENNESSEE</c:v>
                </c:pt>
                <c:pt idx="42">
                  <c:v>TEXAS</c:v>
                </c:pt>
                <c:pt idx="43">
                  <c:v>UTAH</c:v>
                </c:pt>
                <c:pt idx="44">
                  <c:v>VERMONT</c:v>
                </c:pt>
                <c:pt idx="45">
                  <c:v>VIRGINIA</c:v>
                </c:pt>
                <c:pt idx="46">
                  <c:v>WASHINGTON</c:v>
                </c:pt>
                <c:pt idx="47">
                  <c:v>WEST VIRGINIA</c:v>
                </c:pt>
                <c:pt idx="48">
                  <c:v>WISCONSIN</c:v>
                </c:pt>
                <c:pt idx="49">
                  <c:v>WYOMING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'State Comparison'!$I$3:$I$53</c15:sqref>
                  </c15:fullRef>
                </c:ext>
              </c:extLst>
              <c:f>'State Comparison'!$I$4:$I$53</c:f>
              <c:numCache>
                <c:formatCode>0.00%</c:formatCode>
                <c:ptCount val="50"/>
                <c:pt idx="0">
                  <c:v>4.1270048876614392E-3</c:v>
                </c:pt>
                <c:pt idx="1">
                  <c:v>-1.7819886562557286E-2</c:v>
                </c:pt>
                <c:pt idx="2">
                  <c:v>1.1832669769316689E-3</c:v>
                </c:pt>
                <c:pt idx="3">
                  <c:v>-5.7664844021683405E-2</c:v>
                </c:pt>
                <c:pt idx="4">
                  <c:v>1.3850856516414538E-3</c:v>
                </c:pt>
                <c:pt idx="5">
                  <c:v>-4.734032793608586E-3</c:v>
                </c:pt>
                <c:pt idx="6">
                  <c:v>-4.1635731911226007E-4</c:v>
                </c:pt>
                <c:pt idx="7">
                  <c:v>-2.9824500133624489E-3</c:v>
                </c:pt>
                <c:pt idx="8">
                  <c:v>-3.5471315983074028E-2</c:v>
                </c:pt>
                <c:pt idx="9">
                  <c:v>-2.0482482892173231E-2</c:v>
                </c:pt>
                <c:pt idx="10">
                  <c:v>-6.9406817382461523E-4</c:v>
                </c:pt>
                <c:pt idx="11">
                  <c:v>-6.391773706538751E-4</c:v>
                </c:pt>
                <c:pt idx="12">
                  <c:v>1.7192637525240466E-2</c:v>
                </c:pt>
                <c:pt idx="13">
                  <c:v>-5.3804295854683708E-3</c:v>
                </c:pt>
                <c:pt idx="14">
                  <c:v>9.9666810150093616E-3</c:v>
                </c:pt>
                <c:pt idx="15">
                  <c:v>1.0279149102869605E-2</c:v>
                </c:pt>
                <c:pt idx="16">
                  <c:v>-1.5187843425274739E-3</c:v>
                </c:pt>
                <c:pt idx="17">
                  <c:v>2.6008667353940036E-2</c:v>
                </c:pt>
                <c:pt idx="18">
                  <c:v>1.4940654019295215E-3</c:v>
                </c:pt>
                <c:pt idx="19">
                  <c:v>-8.8724999261854624E-3</c:v>
                </c:pt>
                <c:pt idx="20">
                  <c:v>-5.0676340974795536E-3</c:v>
                </c:pt>
                <c:pt idx="21">
                  <c:v>-7.5955921942291414E-3</c:v>
                </c:pt>
                <c:pt idx="22">
                  <c:v>2.7455994123117253E-2</c:v>
                </c:pt>
                <c:pt idx="23">
                  <c:v>6.1566375682516961E-3</c:v>
                </c:pt>
                <c:pt idx="24">
                  <c:v>-4.9767585029432057E-4</c:v>
                </c:pt>
                <c:pt idx="25">
                  <c:v>6.8757764616705309E-3</c:v>
                </c:pt>
                <c:pt idx="26">
                  <c:v>7.9946645518846546E-4</c:v>
                </c:pt>
                <c:pt idx="27">
                  <c:v>-6.0664111673323345E-3</c:v>
                </c:pt>
                <c:pt idx="28">
                  <c:v>8.1887547981565178E-4</c:v>
                </c:pt>
                <c:pt idx="29">
                  <c:v>3.8364460419495205E-3</c:v>
                </c:pt>
                <c:pt idx="30">
                  <c:v>3.1216999497278401E-4</c:v>
                </c:pt>
                <c:pt idx="31">
                  <c:v>-1.1009852904206873E-2</c:v>
                </c:pt>
                <c:pt idx="32">
                  <c:v>-5.4244655559347425E-3</c:v>
                </c:pt>
                <c:pt idx="33">
                  <c:v>8.124504383998539E-3</c:v>
                </c:pt>
                <c:pt idx="34">
                  <c:v>-2.097871520256079E-3</c:v>
                </c:pt>
                <c:pt idx="35">
                  <c:v>7.3750748489189236E-3</c:v>
                </c:pt>
                <c:pt idx="36">
                  <c:v>-8.5045772490449714E-3</c:v>
                </c:pt>
                <c:pt idx="37">
                  <c:v>-1.7884731538244207E-3</c:v>
                </c:pt>
                <c:pt idx="38">
                  <c:v>-1.0529332437836068E-3</c:v>
                </c:pt>
                <c:pt idx="39">
                  <c:v>-3.8727377507839118E-3</c:v>
                </c:pt>
                <c:pt idx="40">
                  <c:v>6.8464615928054851E-4</c:v>
                </c:pt>
                <c:pt idx="41">
                  <c:v>-1.8382377698768874E-3</c:v>
                </c:pt>
                <c:pt idx="42">
                  <c:v>5.5728738402807065E-2</c:v>
                </c:pt>
                <c:pt idx="43">
                  <c:v>5.8354514419266916E-3</c:v>
                </c:pt>
                <c:pt idx="44">
                  <c:v>-2.0302423176552279E-4</c:v>
                </c:pt>
                <c:pt idx="45">
                  <c:v>-4.8018574732137283E-3</c:v>
                </c:pt>
                <c:pt idx="46">
                  <c:v>-3.3764854923791256E-3</c:v>
                </c:pt>
                <c:pt idx="47">
                  <c:v>7.8588285318656817E-3</c:v>
                </c:pt>
                <c:pt idx="48">
                  <c:v>1.4521578832130681E-2</c:v>
                </c:pt>
                <c:pt idx="49">
                  <c:v>5.1909684685241281E-3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FB-4D9B-BF95-D362126CC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5396144"/>
        <c:axId val="4153977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MOVES2014b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'State Comparison'!$B$3:$B$53</c15:sqref>
                        </c15:fullRef>
                        <c15:formulaRef>
                          <c15:sqref>'State Comparison'!$B$4:$B$53</c15:sqref>
                        </c15:formulaRef>
                      </c:ext>
                    </c:extLst>
                    <c:strCache>
                      <c:ptCount val="50"/>
                      <c:pt idx="0">
                        <c:v>ALASKA</c:v>
                      </c:pt>
                      <c:pt idx="1">
                        <c:v>ARIZONA</c:v>
                      </c:pt>
                      <c:pt idx="2">
                        <c:v>ARKANSAS</c:v>
                      </c:pt>
                      <c:pt idx="3">
                        <c:v>CALIFORNIA</c:v>
                      </c:pt>
                      <c:pt idx="4">
                        <c:v>COLORADO</c:v>
                      </c:pt>
                      <c:pt idx="5">
                        <c:v>CONNECTICUT</c:v>
                      </c:pt>
                      <c:pt idx="6">
                        <c:v>DELAWARE</c:v>
                      </c:pt>
                      <c:pt idx="7">
                        <c:v>DISTRICT OF COLUMBIA</c:v>
                      </c:pt>
                      <c:pt idx="8">
                        <c:v>FLORIDA</c:v>
                      </c:pt>
                      <c:pt idx="9">
                        <c:v>GEORGIA</c:v>
                      </c:pt>
                      <c:pt idx="10">
                        <c:v>HAWAII</c:v>
                      </c:pt>
                      <c:pt idx="11">
                        <c:v>IDAHO</c:v>
                      </c:pt>
                      <c:pt idx="12">
                        <c:v>ILLINOIS</c:v>
                      </c:pt>
                      <c:pt idx="13">
                        <c:v>INDIANA</c:v>
                      </c:pt>
                      <c:pt idx="14">
                        <c:v>IOWA</c:v>
                      </c:pt>
                      <c:pt idx="15">
                        <c:v>KANSAS</c:v>
                      </c:pt>
                      <c:pt idx="16">
                        <c:v>KENTUCKY</c:v>
                      </c:pt>
                      <c:pt idx="17">
                        <c:v>LOUISIANA</c:v>
                      </c:pt>
                      <c:pt idx="18">
                        <c:v>MAINE</c:v>
                      </c:pt>
                      <c:pt idx="19">
                        <c:v>MARYLAND</c:v>
                      </c:pt>
                      <c:pt idx="20">
                        <c:v>MASSACHUSETTS</c:v>
                      </c:pt>
                      <c:pt idx="21">
                        <c:v>MICHIGAN</c:v>
                      </c:pt>
                      <c:pt idx="22">
                        <c:v>MINNESOTA</c:v>
                      </c:pt>
                      <c:pt idx="23">
                        <c:v>MISSISSIPPI</c:v>
                      </c:pt>
                      <c:pt idx="24">
                        <c:v>MISSOURI</c:v>
                      </c:pt>
                      <c:pt idx="25">
                        <c:v>MONTANA</c:v>
                      </c:pt>
                      <c:pt idx="26">
                        <c:v>NEBRASKA</c:v>
                      </c:pt>
                      <c:pt idx="27">
                        <c:v>NEVADA</c:v>
                      </c:pt>
                      <c:pt idx="28">
                        <c:v>NEW HAMPSHIRE</c:v>
                      </c:pt>
                      <c:pt idx="29">
                        <c:v>NEW JERSEY</c:v>
                      </c:pt>
                      <c:pt idx="30">
                        <c:v>NEW MEXICO</c:v>
                      </c:pt>
                      <c:pt idx="31">
                        <c:v>NEW YORK</c:v>
                      </c:pt>
                      <c:pt idx="32">
                        <c:v>NORTH CAROLINA</c:v>
                      </c:pt>
                      <c:pt idx="33">
                        <c:v>NORTH DAKOTA</c:v>
                      </c:pt>
                      <c:pt idx="34">
                        <c:v>OHIO</c:v>
                      </c:pt>
                      <c:pt idx="35">
                        <c:v>OKLAHOMA</c:v>
                      </c:pt>
                      <c:pt idx="36">
                        <c:v>OREGON</c:v>
                      </c:pt>
                      <c:pt idx="37">
                        <c:v>PENNSYLVANIA</c:v>
                      </c:pt>
                      <c:pt idx="38">
                        <c:v>RHODE ISLAND</c:v>
                      </c:pt>
                      <c:pt idx="39">
                        <c:v>SOUTH CAROLINA</c:v>
                      </c:pt>
                      <c:pt idx="40">
                        <c:v>SOUTH DAKOTA</c:v>
                      </c:pt>
                      <c:pt idx="41">
                        <c:v>TENNESSEE</c:v>
                      </c:pt>
                      <c:pt idx="42">
                        <c:v>TEXAS</c:v>
                      </c:pt>
                      <c:pt idx="43">
                        <c:v>UTAH</c:v>
                      </c:pt>
                      <c:pt idx="44">
                        <c:v>VERMONT</c:v>
                      </c:pt>
                      <c:pt idx="45">
                        <c:v>VIRGINIA</c:v>
                      </c:pt>
                      <c:pt idx="46">
                        <c:v>WASHINGTON</c:v>
                      </c:pt>
                      <c:pt idx="47">
                        <c:v>WEST VIRGINIA</c:v>
                      </c:pt>
                      <c:pt idx="48">
                        <c:v>WISCONSIN</c:v>
                      </c:pt>
                      <c:pt idx="49">
                        <c:v>WYOMING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'State Comparison'!$C$3:$C$53</c15:sqref>
                        </c15:fullRef>
                        <c15:formulaRef>
                          <c15:sqref>'State Comparison'!$C$4:$C$53</c15:sqref>
                        </c15:formulaRef>
                      </c:ext>
                    </c:extLst>
                    <c:numCache>
                      <c:formatCode>0.00%</c:formatCode>
                      <c:ptCount val="50"/>
                      <c:pt idx="0">
                        <c:v>2.5008809531675805E-3</c:v>
                      </c:pt>
                      <c:pt idx="1">
                        <c:v>3.3091056517548234E-2</c:v>
                      </c:pt>
                      <c:pt idx="2">
                        <c:v>7.7212567404355672E-3</c:v>
                      </c:pt>
                      <c:pt idx="3">
                        <c:v>0.10881767136425909</c:v>
                      </c:pt>
                      <c:pt idx="4">
                        <c:v>2.1674764927819491E-2</c:v>
                      </c:pt>
                      <c:pt idx="5">
                        <c:v>8.881791042940115E-3</c:v>
                      </c:pt>
                      <c:pt idx="6">
                        <c:v>2.9950103568718734E-3</c:v>
                      </c:pt>
                      <c:pt idx="7">
                        <c:v>3.4133047613810596E-3</c:v>
                      </c:pt>
                      <c:pt idx="8">
                        <c:v>9.5789339633894216E-2</c:v>
                      </c:pt>
                      <c:pt idx="9">
                        <c:v>3.7962882475190571E-2</c:v>
                      </c:pt>
                      <c:pt idx="10">
                        <c:v>3.3954811477997105E-3</c:v>
                      </c:pt>
                      <c:pt idx="11">
                        <c:v>5.6894494336361514E-3</c:v>
                      </c:pt>
                      <c:pt idx="12">
                        <c:v>3.7273338478218329E-2</c:v>
                      </c:pt>
                      <c:pt idx="13">
                        <c:v>2.4449684880261138E-2</c:v>
                      </c:pt>
                      <c:pt idx="14">
                        <c:v>1.216520499774802E-2</c:v>
                      </c:pt>
                      <c:pt idx="15">
                        <c:v>8.5057722334978773E-3</c:v>
                      </c:pt>
                      <c:pt idx="16">
                        <c:v>1.3591223867849981E-2</c:v>
                      </c:pt>
                      <c:pt idx="17">
                        <c:v>1.2429762270970634E-2</c:v>
                      </c:pt>
                      <c:pt idx="18">
                        <c:v>3.7871567490793431E-3</c:v>
                      </c:pt>
                      <c:pt idx="19">
                        <c:v>1.770490861584471E-2</c:v>
                      </c:pt>
                      <c:pt idx="20">
                        <c:v>1.5729799811345438E-2</c:v>
                      </c:pt>
                      <c:pt idx="21">
                        <c:v>2.7283590535732663E-2</c:v>
                      </c:pt>
                      <c:pt idx="22">
                        <c:v>2.0005776122303396E-2</c:v>
                      </c:pt>
                      <c:pt idx="23">
                        <c:v>7.0867579156307136E-3</c:v>
                      </c:pt>
                      <c:pt idx="24">
                        <c:v>1.7961631850383668E-2</c:v>
                      </c:pt>
                      <c:pt idx="25">
                        <c:v>1.8291643316199924E-3</c:v>
                      </c:pt>
                      <c:pt idx="26">
                        <c:v>6.5780720592558788E-3</c:v>
                      </c:pt>
                      <c:pt idx="27">
                        <c:v>1.8158445849361254E-2</c:v>
                      </c:pt>
                      <c:pt idx="28">
                        <c:v>4.0863436708505228E-3</c:v>
                      </c:pt>
                      <c:pt idx="29">
                        <c:v>2.1912833181406591E-2</c:v>
                      </c:pt>
                      <c:pt idx="30">
                        <c:v>6.0082412017938239E-3</c:v>
                      </c:pt>
                      <c:pt idx="31">
                        <c:v>3.8964640657300861E-2</c:v>
                      </c:pt>
                      <c:pt idx="32">
                        <c:v>3.6066305911536437E-2</c:v>
                      </c:pt>
                      <c:pt idx="33">
                        <c:v>2.0903077320428855E-3</c:v>
                      </c:pt>
                      <c:pt idx="34">
                        <c:v>3.107368340351193E-2</c:v>
                      </c:pt>
                      <c:pt idx="35">
                        <c:v>9.8374233833602998E-3</c:v>
                      </c:pt>
                      <c:pt idx="36">
                        <c:v>1.3352399483758482E-2</c:v>
                      </c:pt>
                      <c:pt idx="37">
                        <c:v>2.8394071632136191E-2</c:v>
                      </c:pt>
                      <c:pt idx="38">
                        <c:v>2.1670869539076668E-3</c:v>
                      </c:pt>
                      <c:pt idx="39">
                        <c:v>1.8601451802544116E-2</c:v>
                      </c:pt>
                      <c:pt idx="40">
                        <c:v>2.2864822176585421E-3</c:v>
                      </c:pt>
                      <c:pt idx="41">
                        <c:v>2.0054826797163507E-2</c:v>
                      </c:pt>
                      <c:pt idx="42">
                        <c:v>8.6402126133646756E-2</c:v>
                      </c:pt>
                      <c:pt idx="43">
                        <c:v>9.582440001350126E-3</c:v>
                      </c:pt>
                      <c:pt idx="44">
                        <c:v>1.6625316014822452E-3</c:v>
                      </c:pt>
                      <c:pt idx="45">
                        <c:v>2.8719854786077092E-2</c:v>
                      </c:pt>
                      <c:pt idx="46">
                        <c:v>2.2819134589640404E-2</c:v>
                      </c:pt>
                      <c:pt idx="47">
                        <c:v>3.2952694039851144E-3</c:v>
                      </c:pt>
                      <c:pt idx="48">
                        <c:v>1.9487488160891329E-2</c:v>
                      </c:pt>
                      <c:pt idx="49">
                        <c:v>1.9429845435921509E-3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FFB-4D9B-BF95-D362126CCD3C}"/>
                  </c:ext>
                </c:extLst>
              </c15:ser>
            </c15:filteredBarSeries>
          </c:ext>
        </c:extLst>
      </c:barChart>
      <c:catAx>
        <c:axId val="415396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97784"/>
        <c:crosses val="autoZero"/>
        <c:auto val="1"/>
        <c:lblAlgn val="ctr"/>
        <c:lblOffset val="100"/>
        <c:noMultiLvlLbl val="0"/>
      </c:catAx>
      <c:valAx>
        <c:axId val="415397784"/>
        <c:scaling>
          <c:orientation val="minMax"/>
          <c:max val="6.0000000000000012E-2"/>
          <c:min val="-6.0000000000000012E-2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9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MOVES2014b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'State Comparison'!$B$3:$B$53</c15:sqref>
                  </c15:fullRef>
                </c:ext>
              </c:extLst>
              <c:f>'State Comparison'!$B$4:$B$53</c:f>
              <c:strCache>
                <c:ptCount val="50"/>
                <c:pt idx="0">
                  <c:v>ALASKA</c:v>
                </c:pt>
                <c:pt idx="1">
                  <c:v>ARIZONA</c:v>
                </c:pt>
                <c:pt idx="2">
                  <c:v>ARKANSAS</c:v>
                </c:pt>
                <c:pt idx="3">
                  <c:v>CALIFORNIA</c:v>
                </c:pt>
                <c:pt idx="4">
                  <c:v>COLORADO</c:v>
                </c:pt>
                <c:pt idx="5">
                  <c:v>CONNECTICUT</c:v>
                </c:pt>
                <c:pt idx="6">
                  <c:v>DELAWARE</c:v>
                </c:pt>
                <c:pt idx="7">
                  <c:v>DISTRICT OF COLUMBIA</c:v>
                </c:pt>
                <c:pt idx="8">
                  <c:v>FLORIDA</c:v>
                </c:pt>
                <c:pt idx="9">
                  <c:v>GEORGIA</c:v>
                </c:pt>
                <c:pt idx="10">
                  <c:v>HAWAII</c:v>
                </c:pt>
                <c:pt idx="11">
                  <c:v>IDAHO</c:v>
                </c:pt>
                <c:pt idx="12">
                  <c:v>ILLINOIS</c:v>
                </c:pt>
                <c:pt idx="13">
                  <c:v>INDIANA</c:v>
                </c:pt>
                <c:pt idx="14">
                  <c:v>IOWA</c:v>
                </c:pt>
                <c:pt idx="15">
                  <c:v>KANSAS</c:v>
                </c:pt>
                <c:pt idx="16">
                  <c:v>KENTUCKY</c:v>
                </c:pt>
                <c:pt idx="17">
                  <c:v>LOUISIANA</c:v>
                </c:pt>
                <c:pt idx="18">
                  <c:v>MAINE</c:v>
                </c:pt>
                <c:pt idx="19">
                  <c:v>MARYLAND</c:v>
                </c:pt>
                <c:pt idx="20">
                  <c:v>MASSACHUSETTS</c:v>
                </c:pt>
                <c:pt idx="21">
                  <c:v>MICHIGAN</c:v>
                </c:pt>
                <c:pt idx="22">
                  <c:v>MINNESOTA</c:v>
                </c:pt>
                <c:pt idx="23">
                  <c:v>MISSISSIPPI</c:v>
                </c:pt>
                <c:pt idx="24">
                  <c:v>MISSOURI</c:v>
                </c:pt>
                <c:pt idx="25">
                  <c:v>MONTANA</c:v>
                </c:pt>
                <c:pt idx="26">
                  <c:v>NEBRASKA</c:v>
                </c:pt>
                <c:pt idx="27">
                  <c:v>NEVADA</c:v>
                </c:pt>
                <c:pt idx="28">
                  <c:v>NEW HAMPSHIRE</c:v>
                </c:pt>
                <c:pt idx="29">
                  <c:v>NEW JERSEY</c:v>
                </c:pt>
                <c:pt idx="30">
                  <c:v>NEW MEXICO</c:v>
                </c:pt>
                <c:pt idx="31">
                  <c:v>NEW YORK</c:v>
                </c:pt>
                <c:pt idx="32">
                  <c:v>NORTH CAROLINA</c:v>
                </c:pt>
                <c:pt idx="33">
                  <c:v>NORTH DAKOTA</c:v>
                </c:pt>
                <c:pt idx="34">
                  <c:v>OHIO</c:v>
                </c:pt>
                <c:pt idx="35">
                  <c:v>OKLAHOMA</c:v>
                </c:pt>
                <c:pt idx="36">
                  <c:v>OREGON</c:v>
                </c:pt>
                <c:pt idx="37">
                  <c:v>PENNSYLVANIA</c:v>
                </c:pt>
                <c:pt idx="38">
                  <c:v>RHODE ISLAND</c:v>
                </c:pt>
                <c:pt idx="39">
                  <c:v>SOUTH CAROLINA</c:v>
                </c:pt>
                <c:pt idx="40">
                  <c:v>SOUTH DAKOTA</c:v>
                </c:pt>
                <c:pt idx="41">
                  <c:v>TENNESSEE</c:v>
                </c:pt>
                <c:pt idx="42">
                  <c:v>TEXAS</c:v>
                </c:pt>
                <c:pt idx="43">
                  <c:v>UTAH</c:v>
                </c:pt>
                <c:pt idx="44">
                  <c:v>VERMONT</c:v>
                </c:pt>
                <c:pt idx="45">
                  <c:v>VIRGINIA</c:v>
                </c:pt>
                <c:pt idx="46">
                  <c:v>WASHINGTON</c:v>
                </c:pt>
                <c:pt idx="47">
                  <c:v>WEST VIRGINIA</c:v>
                </c:pt>
                <c:pt idx="48">
                  <c:v>WISCONSIN</c:v>
                </c:pt>
                <c:pt idx="49">
                  <c:v>WYOMING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'State Comparison'!$C$3:$C$53</c15:sqref>
                  </c15:fullRef>
                </c:ext>
              </c:extLst>
              <c:f>'State Comparison'!$C$4:$C$53</c:f>
              <c:numCache>
                <c:formatCode>0.00%</c:formatCode>
                <c:ptCount val="50"/>
                <c:pt idx="0">
                  <c:v>2.5008809531675805E-3</c:v>
                </c:pt>
                <c:pt idx="1">
                  <c:v>3.3091056517548234E-2</c:v>
                </c:pt>
                <c:pt idx="2">
                  <c:v>7.7212567404355672E-3</c:v>
                </c:pt>
                <c:pt idx="3">
                  <c:v>0.10881767136425909</c:v>
                </c:pt>
                <c:pt idx="4">
                  <c:v>2.1674764927819491E-2</c:v>
                </c:pt>
                <c:pt idx="5">
                  <c:v>8.881791042940115E-3</c:v>
                </c:pt>
                <c:pt idx="6">
                  <c:v>2.9950103568718734E-3</c:v>
                </c:pt>
                <c:pt idx="7">
                  <c:v>3.4133047613810596E-3</c:v>
                </c:pt>
                <c:pt idx="8">
                  <c:v>9.5789339633894216E-2</c:v>
                </c:pt>
                <c:pt idx="9">
                  <c:v>3.7962882475190571E-2</c:v>
                </c:pt>
                <c:pt idx="10">
                  <c:v>3.3954811477997105E-3</c:v>
                </c:pt>
                <c:pt idx="11">
                  <c:v>5.6894494336361514E-3</c:v>
                </c:pt>
                <c:pt idx="12">
                  <c:v>3.7273338478218329E-2</c:v>
                </c:pt>
                <c:pt idx="13">
                  <c:v>2.4449684880261138E-2</c:v>
                </c:pt>
                <c:pt idx="14">
                  <c:v>1.216520499774802E-2</c:v>
                </c:pt>
                <c:pt idx="15">
                  <c:v>8.5057722334978773E-3</c:v>
                </c:pt>
                <c:pt idx="16">
                  <c:v>1.3591223867849981E-2</c:v>
                </c:pt>
                <c:pt idx="17">
                  <c:v>1.2429762270970634E-2</c:v>
                </c:pt>
                <c:pt idx="18">
                  <c:v>3.7871567490793431E-3</c:v>
                </c:pt>
                <c:pt idx="19">
                  <c:v>1.770490861584471E-2</c:v>
                </c:pt>
                <c:pt idx="20">
                  <c:v>1.5729799811345438E-2</c:v>
                </c:pt>
                <c:pt idx="21">
                  <c:v>2.7283590535732663E-2</c:v>
                </c:pt>
                <c:pt idx="22">
                  <c:v>2.0005776122303396E-2</c:v>
                </c:pt>
                <c:pt idx="23">
                  <c:v>7.0867579156307136E-3</c:v>
                </c:pt>
                <c:pt idx="24">
                  <c:v>1.7961631850383668E-2</c:v>
                </c:pt>
                <c:pt idx="25">
                  <c:v>1.8291643316199924E-3</c:v>
                </c:pt>
                <c:pt idx="26">
                  <c:v>6.5780720592558788E-3</c:v>
                </c:pt>
                <c:pt idx="27">
                  <c:v>1.8158445849361254E-2</c:v>
                </c:pt>
                <c:pt idx="28">
                  <c:v>4.0863436708505228E-3</c:v>
                </c:pt>
                <c:pt idx="29">
                  <c:v>2.1912833181406591E-2</c:v>
                </c:pt>
                <c:pt idx="30">
                  <c:v>6.0082412017938239E-3</c:v>
                </c:pt>
                <c:pt idx="31">
                  <c:v>3.8964640657300861E-2</c:v>
                </c:pt>
                <c:pt idx="32">
                  <c:v>3.6066305911536437E-2</c:v>
                </c:pt>
                <c:pt idx="33">
                  <c:v>2.0903077320428855E-3</c:v>
                </c:pt>
                <c:pt idx="34">
                  <c:v>3.107368340351193E-2</c:v>
                </c:pt>
                <c:pt idx="35">
                  <c:v>9.8374233833602998E-3</c:v>
                </c:pt>
                <c:pt idx="36">
                  <c:v>1.3352399483758482E-2</c:v>
                </c:pt>
                <c:pt idx="37">
                  <c:v>2.8394071632136191E-2</c:v>
                </c:pt>
                <c:pt idx="38">
                  <c:v>2.1670869539076668E-3</c:v>
                </c:pt>
                <c:pt idx="39">
                  <c:v>1.8601451802544116E-2</c:v>
                </c:pt>
                <c:pt idx="40">
                  <c:v>2.2864822176585421E-3</c:v>
                </c:pt>
                <c:pt idx="41">
                  <c:v>2.0054826797163507E-2</c:v>
                </c:pt>
                <c:pt idx="42">
                  <c:v>8.6402126133646756E-2</c:v>
                </c:pt>
                <c:pt idx="43">
                  <c:v>9.582440001350126E-3</c:v>
                </c:pt>
                <c:pt idx="44">
                  <c:v>1.6625316014822452E-3</c:v>
                </c:pt>
                <c:pt idx="45">
                  <c:v>2.8719854786077092E-2</c:v>
                </c:pt>
                <c:pt idx="46">
                  <c:v>2.2819134589640404E-2</c:v>
                </c:pt>
                <c:pt idx="47">
                  <c:v>3.2952694039851144E-3</c:v>
                </c:pt>
                <c:pt idx="48">
                  <c:v>1.9487488160891329E-2</c:v>
                </c:pt>
                <c:pt idx="49">
                  <c:v>1.9429845435921509E-3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FB-4DF9-BF30-93DB5D6C034F}"/>
            </c:ext>
          </c:extLst>
        </c:ser>
        <c:ser>
          <c:idx val="1"/>
          <c:order val="1"/>
          <c:tx>
            <c:strRef>
              <c:f>'State Comparison'!$D$1</c:f>
              <c:strCache>
                <c:ptCount val="1"/>
                <c:pt idx="0">
                  <c:v>2014 NEI: Construction Dust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'State Comparison'!$B$3:$B$53</c15:sqref>
                  </c15:fullRef>
                </c:ext>
              </c:extLst>
              <c:f>'State Comparison'!$B$4:$B$53</c:f>
              <c:strCache>
                <c:ptCount val="50"/>
                <c:pt idx="0">
                  <c:v>ALASKA</c:v>
                </c:pt>
                <c:pt idx="1">
                  <c:v>ARIZONA</c:v>
                </c:pt>
                <c:pt idx="2">
                  <c:v>ARKANSAS</c:v>
                </c:pt>
                <c:pt idx="3">
                  <c:v>CALIFORNIA</c:v>
                </c:pt>
                <c:pt idx="4">
                  <c:v>COLORADO</c:v>
                </c:pt>
                <c:pt idx="5">
                  <c:v>CONNECTICUT</c:v>
                </c:pt>
                <c:pt idx="6">
                  <c:v>DELAWARE</c:v>
                </c:pt>
                <c:pt idx="7">
                  <c:v>DISTRICT OF COLUMBIA</c:v>
                </c:pt>
                <c:pt idx="8">
                  <c:v>FLORIDA</c:v>
                </c:pt>
                <c:pt idx="9">
                  <c:v>GEORGIA</c:v>
                </c:pt>
                <c:pt idx="10">
                  <c:v>HAWAII</c:v>
                </c:pt>
                <c:pt idx="11">
                  <c:v>IDAHO</c:v>
                </c:pt>
                <c:pt idx="12">
                  <c:v>ILLINOIS</c:v>
                </c:pt>
                <c:pt idx="13">
                  <c:v>INDIANA</c:v>
                </c:pt>
                <c:pt idx="14">
                  <c:v>IOWA</c:v>
                </c:pt>
                <c:pt idx="15">
                  <c:v>KANSAS</c:v>
                </c:pt>
                <c:pt idx="16">
                  <c:v>KENTUCKY</c:v>
                </c:pt>
                <c:pt idx="17">
                  <c:v>LOUISIANA</c:v>
                </c:pt>
                <c:pt idx="18">
                  <c:v>MAINE</c:v>
                </c:pt>
                <c:pt idx="19">
                  <c:v>MARYLAND</c:v>
                </c:pt>
                <c:pt idx="20">
                  <c:v>MASSACHUSETTS</c:v>
                </c:pt>
                <c:pt idx="21">
                  <c:v>MICHIGAN</c:v>
                </c:pt>
                <c:pt idx="22">
                  <c:v>MINNESOTA</c:v>
                </c:pt>
                <c:pt idx="23">
                  <c:v>MISSISSIPPI</c:v>
                </c:pt>
                <c:pt idx="24">
                  <c:v>MISSOURI</c:v>
                </c:pt>
                <c:pt idx="25">
                  <c:v>MONTANA</c:v>
                </c:pt>
                <c:pt idx="26">
                  <c:v>NEBRASKA</c:v>
                </c:pt>
                <c:pt idx="27">
                  <c:v>NEVADA</c:v>
                </c:pt>
                <c:pt idx="28">
                  <c:v>NEW HAMPSHIRE</c:v>
                </c:pt>
                <c:pt idx="29">
                  <c:v>NEW JERSEY</c:v>
                </c:pt>
                <c:pt idx="30">
                  <c:v>NEW MEXICO</c:v>
                </c:pt>
                <c:pt idx="31">
                  <c:v>NEW YORK</c:v>
                </c:pt>
                <c:pt idx="32">
                  <c:v>NORTH CAROLINA</c:v>
                </c:pt>
                <c:pt idx="33">
                  <c:v>NORTH DAKOTA</c:v>
                </c:pt>
                <c:pt idx="34">
                  <c:v>OHIO</c:v>
                </c:pt>
                <c:pt idx="35">
                  <c:v>OKLAHOMA</c:v>
                </c:pt>
                <c:pt idx="36">
                  <c:v>OREGON</c:v>
                </c:pt>
                <c:pt idx="37">
                  <c:v>PENNSYLVANIA</c:v>
                </c:pt>
                <c:pt idx="38">
                  <c:v>RHODE ISLAND</c:v>
                </c:pt>
                <c:pt idx="39">
                  <c:v>SOUTH CAROLINA</c:v>
                </c:pt>
                <c:pt idx="40">
                  <c:v>SOUTH DAKOTA</c:v>
                </c:pt>
                <c:pt idx="41">
                  <c:v>TENNESSEE</c:v>
                </c:pt>
                <c:pt idx="42">
                  <c:v>TEXAS</c:v>
                </c:pt>
                <c:pt idx="43">
                  <c:v>UTAH</c:v>
                </c:pt>
                <c:pt idx="44">
                  <c:v>VERMONT</c:v>
                </c:pt>
                <c:pt idx="45">
                  <c:v>VIRGINIA</c:v>
                </c:pt>
                <c:pt idx="46">
                  <c:v>WASHINGTON</c:v>
                </c:pt>
                <c:pt idx="47">
                  <c:v>WEST VIRGINIA</c:v>
                </c:pt>
                <c:pt idx="48">
                  <c:v>WISCONSIN</c:v>
                </c:pt>
                <c:pt idx="49">
                  <c:v>WYOMING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'State Comparison'!$D$3:$D$53</c15:sqref>
                  </c15:fullRef>
                </c:ext>
              </c:extLst>
              <c:f>'State Comparison'!$D$4:$D$53</c:f>
              <c:numCache>
                <c:formatCode>0.00%</c:formatCode>
                <c:ptCount val="50"/>
                <c:pt idx="0">
                  <c:v>6.6167418432597491E-3</c:v>
                </c:pt>
                <c:pt idx="1">
                  <c:v>2.0942189284580588E-2</c:v>
                </c:pt>
                <c:pt idx="2">
                  <c:v>1.0048823349482868E-2</c:v>
                </c:pt>
                <c:pt idx="3">
                  <c:v>9.3277728187344505E-2</c:v>
                </c:pt>
                <c:pt idx="4">
                  <c:v>2.2665084164906233E-2</c:v>
                </c:pt>
                <c:pt idx="5">
                  <c:v>6.7628800425566168E-3</c:v>
                </c:pt>
                <c:pt idx="6">
                  <c:v>3.6692254230441101E-3</c:v>
                </c:pt>
                <c:pt idx="7">
                  <c:v>2.0040192153441341E-3</c:v>
                </c:pt>
                <c:pt idx="8">
                  <c:v>5.5654322941439675E-2</c:v>
                </c:pt>
                <c:pt idx="9">
                  <c:v>3.5155476970098028E-2</c:v>
                </c:pt>
                <c:pt idx="10">
                  <c:v>7.1771533100291928E-3</c:v>
                </c:pt>
                <c:pt idx="11">
                  <c:v>6.5129480951107216E-3</c:v>
                </c:pt>
                <c:pt idx="12">
                  <c:v>2.949319449284462E-2</c:v>
                </c:pt>
                <c:pt idx="13">
                  <c:v>2.5134906394013244E-2</c:v>
                </c:pt>
                <c:pt idx="14">
                  <c:v>1.4229473684502806E-2</c:v>
                </c:pt>
                <c:pt idx="15">
                  <c:v>1.0356611703023537E-2</c:v>
                </c:pt>
                <c:pt idx="16">
                  <c:v>1.2242234968842077E-2</c:v>
                </c:pt>
                <c:pt idx="17">
                  <c:v>2.1852611547153594E-2</c:v>
                </c:pt>
                <c:pt idx="18">
                  <c:v>2.7866568797669917E-3</c:v>
                </c:pt>
                <c:pt idx="19">
                  <c:v>2.1423715028355654E-2</c:v>
                </c:pt>
                <c:pt idx="20">
                  <c:v>1.6215246118143137E-2</c:v>
                </c:pt>
                <c:pt idx="21">
                  <c:v>2.007955752205413E-2</c:v>
                </c:pt>
                <c:pt idx="22">
                  <c:v>1.8677910186288109E-2</c:v>
                </c:pt>
                <c:pt idx="23">
                  <c:v>1.2713604990914479E-2</c:v>
                </c:pt>
                <c:pt idx="24">
                  <c:v>2.2284110159223262E-2</c:v>
                </c:pt>
                <c:pt idx="25">
                  <c:v>3.7759933750834912E-3</c:v>
                </c:pt>
                <c:pt idx="26">
                  <c:v>7.6010467105598264E-3</c:v>
                </c:pt>
                <c:pt idx="27">
                  <c:v>9.9032246696951643E-3</c:v>
                </c:pt>
                <c:pt idx="28">
                  <c:v>3.5568287398625121E-3</c:v>
                </c:pt>
                <c:pt idx="29">
                  <c:v>1.942941794261438E-2</c:v>
                </c:pt>
                <c:pt idx="30">
                  <c:v>6.5993839215171129E-3</c:v>
                </c:pt>
                <c:pt idx="31">
                  <c:v>4.452735485166575E-2</c:v>
                </c:pt>
                <c:pt idx="32">
                  <c:v>3.4513606921215391E-2</c:v>
                </c:pt>
                <c:pt idx="33">
                  <c:v>5.7625683377956691E-3</c:v>
                </c:pt>
                <c:pt idx="34">
                  <c:v>3.1644779483840209E-2</c:v>
                </c:pt>
                <c:pt idx="35">
                  <c:v>1.226729558993408E-2</c:v>
                </c:pt>
                <c:pt idx="36">
                  <c:v>1.1159290424404668E-2</c:v>
                </c:pt>
                <c:pt idx="37">
                  <c:v>3.8168489771807236E-2</c:v>
                </c:pt>
                <c:pt idx="38">
                  <c:v>2.8435763016223365E-3</c:v>
                </c:pt>
                <c:pt idx="39">
                  <c:v>1.7685014035717969E-2</c:v>
                </c:pt>
                <c:pt idx="40">
                  <c:v>4.2337756635693951E-3</c:v>
                </c:pt>
                <c:pt idx="41">
                  <c:v>2.8812001286768855E-2</c:v>
                </c:pt>
                <c:pt idx="42">
                  <c:v>0.10831161518031791</c:v>
                </c:pt>
                <c:pt idx="43">
                  <c:v>1.2269750075144433E-2</c:v>
                </c:pt>
                <c:pt idx="44">
                  <c:v>1.736387452335286E-3</c:v>
                </c:pt>
                <c:pt idx="45">
                  <c:v>2.5438321774281014E-2</c:v>
                </c:pt>
                <c:pt idx="46">
                  <c:v>2.4298131014970401E-2</c:v>
                </c:pt>
                <c:pt idx="47">
                  <c:v>4.1236498917827831E-3</c:v>
                </c:pt>
                <c:pt idx="48">
                  <c:v>2.0978986545288091E-2</c:v>
                </c:pt>
                <c:pt idx="49">
                  <c:v>2.4470374293755885E-3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FB-4DF9-BF30-93DB5D6C034F}"/>
            </c:ext>
          </c:extLst>
        </c:ser>
        <c:ser>
          <c:idx val="2"/>
          <c:order val="2"/>
          <c:tx>
            <c:strRef>
              <c:f>'State Comparison'!$F$1</c:f>
              <c:strCache>
                <c:ptCount val="1"/>
                <c:pt idx="0">
                  <c:v>CBP: Number of Establishments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'State Comparison'!$B$3:$B$53</c15:sqref>
                  </c15:fullRef>
                </c:ext>
              </c:extLst>
              <c:f>'State Comparison'!$B$4:$B$53</c:f>
              <c:strCache>
                <c:ptCount val="50"/>
                <c:pt idx="0">
                  <c:v>ALASKA</c:v>
                </c:pt>
                <c:pt idx="1">
                  <c:v>ARIZONA</c:v>
                </c:pt>
                <c:pt idx="2">
                  <c:v>ARKANSAS</c:v>
                </c:pt>
                <c:pt idx="3">
                  <c:v>CALIFORNIA</c:v>
                </c:pt>
                <c:pt idx="4">
                  <c:v>COLORADO</c:v>
                </c:pt>
                <c:pt idx="5">
                  <c:v>CONNECTICUT</c:v>
                </c:pt>
                <c:pt idx="6">
                  <c:v>DELAWARE</c:v>
                </c:pt>
                <c:pt idx="7">
                  <c:v>DISTRICT OF COLUMBIA</c:v>
                </c:pt>
                <c:pt idx="8">
                  <c:v>FLORIDA</c:v>
                </c:pt>
                <c:pt idx="9">
                  <c:v>GEORGIA</c:v>
                </c:pt>
                <c:pt idx="10">
                  <c:v>HAWAII</c:v>
                </c:pt>
                <c:pt idx="11">
                  <c:v>IDAHO</c:v>
                </c:pt>
                <c:pt idx="12">
                  <c:v>ILLINOIS</c:v>
                </c:pt>
                <c:pt idx="13">
                  <c:v>INDIANA</c:v>
                </c:pt>
                <c:pt idx="14">
                  <c:v>IOWA</c:v>
                </c:pt>
                <c:pt idx="15">
                  <c:v>KANSAS</c:v>
                </c:pt>
                <c:pt idx="16">
                  <c:v>KENTUCKY</c:v>
                </c:pt>
                <c:pt idx="17">
                  <c:v>LOUISIANA</c:v>
                </c:pt>
                <c:pt idx="18">
                  <c:v>MAINE</c:v>
                </c:pt>
                <c:pt idx="19">
                  <c:v>MARYLAND</c:v>
                </c:pt>
                <c:pt idx="20">
                  <c:v>MASSACHUSETTS</c:v>
                </c:pt>
                <c:pt idx="21">
                  <c:v>MICHIGAN</c:v>
                </c:pt>
                <c:pt idx="22">
                  <c:v>MINNESOTA</c:v>
                </c:pt>
                <c:pt idx="23">
                  <c:v>MISSISSIPPI</c:v>
                </c:pt>
                <c:pt idx="24">
                  <c:v>MISSOURI</c:v>
                </c:pt>
                <c:pt idx="25">
                  <c:v>MONTANA</c:v>
                </c:pt>
                <c:pt idx="26">
                  <c:v>NEBRASKA</c:v>
                </c:pt>
                <c:pt idx="27">
                  <c:v>NEVADA</c:v>
                </c:pt>
                <c:pt idx="28">
                  <c:v>NEW HAMPSHIRE</c:v>
                </c:pt>
                <c:pt idx="29">
                  <c:v>NEW JERSEY</c:v>
                </c:pt>
                <c:pt idx="30">
                  <c:v>NEW MEXICO</c:v>
                </c:pt>
                <c:pt idx="31">
                  <c:v>NEW YORK</c:v>
                </c:pt>
                <c:pt idx="32">
                  <c:v>NORTH CAROLINA</c:v>
                </c:pt>
                <c:pt idx="33">
                  <c:v>NORTH DAKOTA</c:v>
                </c:pt>
                <c:pt idx="34">
                  <c:v>OHIO</c:v>
                </c:pt>
                <c:pt idx="35">
                  <c:v>OKLAHOMA</c:v>
                </c:pt>
                <c:pt idx="36">
                  <c:v>OREGON</c:v>
                </c:pt>
                <c:pt idx="37">
                  <c:v>PENNSYLVANIA</c:v>
                </c:pt>
                <c:pt idx="38">
                  <c:v>RHODE ISLAND</c:v>
                </c:pt>
                <c:pt idx="39">
                  <c:v>SOUTH CAROLINA</c:v>
                </c:pt>
                <c:pt idx="40">
                  <c:v>SOUTH DAKOTA</c:v>
                </c:pt>
                <c:pt idx="41">
                  <c:v>TENNESSEE</c:v>
                </c:pt>
                <c:pt idx="42">
                  <c:v>TEXAS</c:v>
                </c:pt>
                <c:pt idx="43">
                  <c:v>UTAH</c:v>
                </c:pt>
                <c:pt idx="44">
                  <c:v>VERMONT</c:v>
                </c:pt>
                <c:pt idx="45">
                  <c:v>VIRGINIA</c:v>
                </c:pt>
                <c:pt idx="46">
                  <c:v>WASHINGTON</c:v>
                </c:pt>
                <c:pt idx="47">
                  <c:v>WEST VIRGINIA</c:v>
                </c:pt>
                <c:pt idx="48">
                  <c:v>WISCONSIN</c:v>
                </c:pt>
                <c:pt idx="49">
                  <c:v>WYOMING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'State Comparison'!$F$3:$F$53</c15:sqref>
                  </c15:fullRef>
                </c:ext>
              </c:extLst>
              <c:f>'State Comparison'!$F$4:$F$53</c:f>
              <c:numCache>
                <c:formatCode>0.00%</c:formatCode>
                <c:ptCount val="50"/>
                <c:pt idx="0">
                  <c:v>6.2973608570681995E-3</c:v>
                </c:pt>
                <c:pt idx="1">
                  <c:v>1.6461980663705252E-2</c:v>
                </c:pt>
                <c:pt idx="2">
                  <c:v>1.1314345440292658E-2</c:v>
                </c:pt>
                <c:pt idx="3">
                  <c:v>8.5576169323229687E-2</c:v>
                </c:pt>
                <c:pt idx="4">
                  <c:v>2.4013587666579565E-2</c:v>
                </c:pt>
                <c:pt idx="5">
                  <c:v>8.8842435327933112E-3</c:v>
                </c:pt>
                <c:pt idx="6">
                  <c:v>2.5084922916122289E-3</c:v>
                </c:pt>
                <c:pt idx="7">
                  <c:v>8.884243532793311E-4</c:v>
                </c:pt>
                <c:pt idx="8">
                  <c:v>6.2686177162268097E-2</c:v>
                </c:pt>
                <c:pt idx="9">
                  <c:v>3.0572249804024041E-2</c:v>
                </c:pt>
                <c:pt idx="10">
                  <c:v>3.6059576691925789E-3</c:v>
                </c:pt>
                <c:pt idx="11">
                  <c:v>8.126469819702116E-3</c:v>
                </c:pt>
                <c:pt idx="12">
                  <c:v>3.5798275411549514E-2</c:v>
                </c:pt>
                <c:pt idx="13">
                  <c:v>1.9257904363731381E-2</c:v>
                </c:pt>
                <c:pt idx="14">
                  <c:v>1.4188659524431669E-2</c:v>
                </c:pt>
                <c:pt idx="15">
                  <c:v>1.2098249281421478E-2</c:v>
                </c:pt>
                <c:pt idx="16">
                  <c:v>1.2150509537496733E-2</c:v>
                </c:pt>
                <c:pt idx="17">
                  <c:v>2.0224719101123594E-2</c:v>
                </c:pt>
                <c:pt idx="18">
                  <c:v>6.2973608570681995E-3</c:v>
                </c:pt>
                <c:pt idx="19">
                  <c:v>1.6880062712307291E-2</c:v>
                </c:pt>
                <c:pt idx="20">
                  <c:v>2.059054089365038E-2</c:v>
                </c:pt>
                <c:pt idx="21">
                  <c:v>2.7096942775019596E-2</c:v>
                </c:pt>
                <c:pt idx="22">
                  <c:v>2.3673896002090411E-2</c:v>
                </c:pt>
                <c:pt idx="23">
                  <c:v>1.0530441599163836E-2</c:v>
                </c:pt>
                <c:pt idx="24">
                  <c:v>2.1844787039456495E-2</c:v>
                </c:pt>
                <c:pt idx="25">
                  <c:v>9.1194146851319574E-3</c:v>
                </c:pt>
                <c:pt idx="26">
                  <c:v>1.0347530702900445E-2</c:v>
                </c:pt>
                <c:pt idx="27">
                  <c:v>6.1144499608048082E-3</c:v>
                </c:pt>
                <c:pt idx="28">
                  <c:v>5.3044159916383589E-3</c:v>
                </c:pt>
                <c:pt idx="29">
                  <c:v>2.338646459367651E-2</c:v>
                </c:pt>
                <c:pt idx="30">
                  <c:v>8.1525999477397443E-3</c:v>
                </c:pt>
                <c:pt idx="31">
                  <c:v>3.6948001045205119E-2</c:v>
                </c:pt>
                <c:pt idx="32">
                  <c:v>3.6425398484452573E-2</c:v>
                </c:pt>
                <c:pt idx="33">
                  <c:v>6.1667102168800631E-3</c:v>
                </c:pt>
                <c:pt idx="34">
                  <c:v>2.8717010713352496E-2</c:v>
                </c:pt>
                <c:pt idx="35">
                  <c:v>1.9858897308596812E-2</c:v>
                </c:pt>
                <c:pt idx="36">
                  <c:v>1.5756467206689311E-2</c:v>
                </c:pt>
                <c:pt idx="37">
                  <c:v>3.130389338907761E-2</c:v>
                </c:pt>
                <c:pt idx="38">
                  <c:v>2.1688006271230729E-3</c:v>
                </c:pt>
                <c:pt idx="39">
                  <c:v>1.7010713352495429E-2</c:v>
                </c:pt>
                <c:pt idx="40">
                  <c:v>6.5847922654821006E-3</c:v>
                </c:pt>
                <c:pt idx="41">
                  <c:v>1.7977528089887642E-2</c:v>
                </c:pt>
                <c:pt idx="42">
                  <c:v>0.10201201985889731</c:v>
                </c:pt>
                <c:pt idx="43">
                  <c:v>1.0870133263652992E-2</c:v>
                </c:pt>
                <c:pt idx="44">
                  <c:v>2.7436634439508755E-3</c:v>
                </c:pt>
                <c:pt idx="45">
                  <c:v>3.1199372876927096E-2</c:v>
                </c:pt>
                <c:pt idx="46">
                  <c:v>2.5999477397439248E-2</c:v>
                </c:pt>
                <c:pt idx="47">
                  <c:v>5.5657172720146326E-3</c:v>
                </c:pt>
                <c:pt idx="48">
                  <c:v>1.6331330023517117E-2</c:v>
                </c:pt>
                <c:pt idx="49">
                  <c:v>6.2973608570681995E-3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FB-4DF9-BF30-93DB5D6C034F}"/>
            </c:ext>
          </c:extLst>
        </c:ser>
        <c:ser>
          <c:idx val="3"/>
          <c:order val="3"/>
          <c:tx>
            <c:strRef>
              <c:f>'State Comparison'!$H$1</c:f>
              <c:strCache>
                <c:ptCount val="1"/>
                <c:pt idx="0">
                  <c:v>Econ. Census: Cost of Off-Highway Fuel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'State Comparison'!$B$3:$B$53</c15:sqref>
                  </c15:fullRef>
                </c:ext>
              </c:extLst>
              <c:f>'State Comparison'!$B$4:$B$53</c:f>
              <c:strCache>
                <c:ptCount val="50"/>
                <c:pt idx="0">
                  <c:v>ALASKA</c:v>
                </c:pt>
                <c:pt idx="1">
                  <c:v>ARIZONA</c:v>
                </c:pt>
                <c:pt idx="2">
                  <c:v>ARKANSAS</c:v>
                </c:pt>
                <c:pt idx="3">
                  <c:v>CALIFORNIA</c:v>
                </c:pt>
                <c:pt idx="4">
                  <c:v>COLORADO</c:v>
                </c:pt>
                <c:pt idx="5">
                  <c:v>CONNECTICUT</c:v>
                </c:pt>
                <c:pt idx="6">
                  <c:v>DELAWARE</c:v>
                </c:pt>
                <c:pt idx="7">
                  <c:v>DISTRICT OF COLUMBIA</c:v>
                </c:pt>
                <c:pt idx="8">
                  <c:v>FLORIDA</c:v>
                </c:pt>
                <c:pt idx="9">
                  <c:v>GEORGIA</c:v>
                </c:pt>
                <c:pt idx="10">
                  <c:v>HAWAII</c:v>
                </c:pt>
                <c:pt idx="11">
                  <c:v>IDAHO</c:v>
                </c:pt>
                <c:pt idx="12">
                  <c:v>ILLINOIS</c:v>
                </c:pt>
                <c:pt idx="13">
                  <c:v>INDIANA</c:v>
                </c:pt>
                <c:pt idx="14">
                  <c:v>IOWA</c:v>
                </c:pt>
                <c:pt idx="15">
                  <c:v>KANSAS</c:v>
                </c:pt>
                <c:pt idx="16">
                  <c:v>KENTUCKY</c:v>
                </c:pt>
                <c:pt idx="17">
                  <c:v>LOUISIANA</c:v>
                </c:pt>
                <c:pt idx="18">
                  <c:v>MAINE</c:v>
                </c:pt>
                <c:pt idx="19">
                  <c:v>MARYLAND</c:v>
                </c:pt>
                <c:pt idx="20">
                  <c:v>MASSACHUSETTS</c:v>
                </c:pt>
                <c:pt idx="21">
                  <c:v>MICHIGAN</c:v>
                </c:pt>
                <c:pt idx="22">
                  <c:v>MINNESOTA</c:v>
                </c:pt>
                <c:pt idx="23">
                  <c:v>MISSISSIPPI</c:v>
                </c:pt>
                <c:pt idx="24">
                  <c:v>MISSOURI</c:v>
                </c:pt>
                <c:pt idx="25">
                  <c:v>MONTANA</c:v>
                </c:pt>
                <c:pt idx="26">
                  <c:v>NEBRASKA</c:v>
                </c:pt>
                <c:pt idx="27">
                  <c:v>NEVADA</c:v>
                </c:pt>
                <c:pt idx="28">
                  <c:v>NEW HAMPSHIRE</c:v>
                </c:pt>
                <c:pt idx="29">
                  <c:v>NEW JERSEY</c:v>
                </c:pt>
                <c:pt idx="30">
                  <c:v>NEW MEXICO</c:v>
                </c:pt>
                <c:pt idx="31">
                  <c:v>NEW YORK</c:v>
                </c:pt>
                <c:pt idx="32">
                  <c:v>NORTH CAROLINA</c:v>
                </c:pt>
                <c:pt idx="33">
                  <c:v>NORTH DAKOTA</c:v>
                </c:pt>
                <c:pt idx="34">
                  <c:v>OHIO</c:v>
                </c:pt>
                <c:pt idx="35">
                  <c:v>OKLAHOMA</c:v>
                </c:pt>
                <c:pt idx="36">
                  <c:v>OREGON</c:v>
                </c:pt>
                <c:pt idx="37">
                  <c:v>PENNSYLVANIA</c:v>
                </c:pt>
                <c:pt idx="38">
                  <c:v>RHODE ISLAND</c:v>
                </c:pt>
                <c:pt idx="39">
                  <c:v>SOUTH CAROLINA</c:v>
                </c:pt>
                <c:pt idx="40">
                  <c:v>SOUTH DAKOTA</c:v>
                </c:pt>
                <c:pt idx="41">
                  <c:v>TENNESSEE</c:v>
                </c:pt>
                <c:pt idx="42">
                  <c:v>TEXAS</c:v>
                </c:pt>
                <c:pt idx="43">
                  <c:v>UTAH</c:v>
                </c:pt>
                <c:pt idx="44">
                  <c:v>VERMONT</c:v>
                </c:pt>
                <c:pt idx="45">
                  <c:v>VIRGINIA</c:v>
                </c:pt>
                <c:pt idx="46">
                  <c:v>WASHINGTON</c:v>
                </c:pt>
                <c:pt idx="47">
                  <c:v>WEST VIRGINIA</c:v>
                </c:pt>
                <c:pt idx="48">
                  <c:v>WISCONSIN</c:v>
                </c:pt>
                <c:pt idx="49">
                  <c:v>WYOMING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'State Comparison'!$H$3:$H$53</c15:sqref>
                  </c15:fullRef>
                </c:ext>
              </c:extLst>
              <c:f>'State Comparison'!$H$4:$H$53</c:f>
              <c:numCache>
                <c:formatCode>0.00%</c:formatCode>
                <c:ptCount val="50"/>
                <c:pt idx="0">
                  <c:v>6.6278858408290202E-3</c:v>
                </c:pt>
                <c:pt idx="1">
                  <c:v>1.5271169954990949E-2</c:v>
                </c:pt>
                <c:pt idx="2">
                  <c:v>8.9045237173672361E-3</c:v>
                </c:pt>
                <c:pt idx="3">
                  <c:v>5.1152827342575681E-2</c:v>
                </c:pt>
                <c:pt idx="4">
                  <c:v>2.3059850579460944E-2</c:v>
                </c:pt>
                <c:pt idx="5">
                  <c:v>4.147758249331529E-3</c:v>
                </c:pt>
                <c:pt idx="6">
                  <c:v>2.5786530377596133E-3</c:v>
                </c:pt>
                <c:pt idx="7">
                  <c:v>4.3085474801861059E-4</c:v>
                </c:pt>
                <c:pt idx="8">
                  <c:v>6.0318023650820188E-2</c:v>
                </c:pt>
                <c:pt idx="9">
                  <c:v>1.748039958301734E-2</c:v>
                </c:pt>
                <c:pt idx="10">
                  <c:v>2.7014129739750953E-3</c:v>
                </c:pt>
                <c:pt idx="11">
                  <c:v>5.0502720629822763E-3</c:v>
                </c:pt>
                <c:pt idx="12">
                  <c:v>5.4465976003458795E-2</c:v>
                </c:pt>
                <c:pt idx="13">
                  <c:v>1.9069255294792767E-2</c:v>
                </c:pt>
                <c:pt idx="14">
                  <c:v>2.2131886012757382E-2</c:v>
                </c:pt>
                <c:pt idx="15">
                  <c:v>1.8784921336367482E-2</c:v>
                </c:pt>
                <c:pt idx="16">
                  <c:v>1.2072439525322507E-2</c:v>
                </c:pt>
                <c:pt idx="17">
                  <c:v>3.8438429624910668E-2</c:v>
                </c:pt>
                <c:pt idx="18">
                  <c:v>5.2812221510088646E-3</c:v>
                </c:pt>
                <c:pt idx="19">
                  <c:v>8.832408689659248E-3</c:v>
                </c:pt>
                <c:pt idx="20">
                  <c:v>1.0662165713865884E-2</c:v>
                </c:pt>
                <c:pt idx="21">
                  <c:v>1.9687998341503522E-2</c:v>
                </c:pt>
                <c:pt idx="22">
                  <c:v>4.7461770245420649E-2</c:v>
                </c:pt>
                <c:pt idx="23">
                  <c:v>1.324339548388241E-2</c:v>
                </c:pt>
                <c:pt idx="24">
                  <c:v>1.7463956000089348E-2</c:v>
                </c:pt>
                <c:pt idx="25">
                  <c:v>8.7049407932905231E-3</c:v>
                </c:pt>
                <c:pt idx="26">
                  <c:v>7.3775385144443442E-3</c:v>
                </c:pt>
                <c:pt idx="27">
                  <c:v>1.2092034682028919E-2</c:v>
                </c:pt>
                <c:pt idx="28">
                  <c:v>4.9052191506661746E-3</c:v>
                </c:pt>
                <c:pt idx="29">
                  <c:v>2.5749279223356111E-2</c:v>
                </c:pt>
                <c:pt idx="30">
                  <c:v>6.320411196766608E-3</c:v>
                </c:pt>
                <c:pt idx="31">
                  <c:v>2.7954787753093988E-2</c:v>
                </c:pt>
                <c:pt idx="32">
                  <c:v>3.0641840355601694E-2</c:v>
                </c:pt>
                <c:pt idx="33">
                  <c:v>1.0214812116041425E-2</c:v>
                </c:pt>
                <c:pt idx="34">
                  <c:v>2.8975811883255851E-2</c:v>
                </c:pt>
                <c:pt idx="35">
                  <c:v>1.7212498232279223E-2</c:v>
                </c:pt>
                <c:pt idx="36">
                  <c:v>4.8478222347135107E-3</c:v>
                </c:pt>
                <c:pt idx="37">
                  <c:v>2.660559847831177E-2</c:v>
                </c:pt>
                <c:pt idx="38">
                  <c:v>1.1141537101240599E-3</c:v>
                </c:pt>
                <c:pt idx="39">
                  <c:v>1.4728714051760204E-2</c:v>
                </c:pt>
                <c:pt idx="40">
                  <c:v>2.9711283769390906E-3</c:v>
                </c:pt>
                <c:pt idx="41">
                  <c:v>1.8216589027286619E-2</c:v>
                </c:pt>
                <c:pt idx="42">
                  <c:v>0.14213086453645382</c:v>
                </c:pt>
                <c:pt idx="43">
                  <c:v>1.5417891443276818E-2</c:v>
                </c:pt>
                <c:pt idx="44">
                  <c:v>1.4595073697167224E-3</c:v>
                </c:pt>
                <c:pt idx="45">
                  <c:v>2.3917997312863364E-2</c:v>
                </c:pt>
                <c:pt idx="46">
                  <c:v>1.9442649097261278E-2</c:v>
                </c:pt>
                <c:pt idx="47">
                  <c:v>1.1154097935850796E-2</c:v>
                </c:pt>
                <c:pt idx="48">
                  <c:v>3.4009066993022009E-2</c:v>
                </c:pt>
                <c:pt idx="49">
                  <c:v>7.1339530121162795E-3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FB-4DF9-BF30-93DB5D6C0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5396144"/>
        <c:axId val="415397784"/>
      </c:barChart>
      <c:catAx>
        <c:axId val="415396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97784"/>
        <c:crosses val="autoZero"/>
        <c:auto val="1"/>
        <c:lblAlgn val="ctr"/>
        <c:lblOffset val="100"/>
        <c:noMultiLvlLbl val="0"/>
      </c:catAx>
      <c:valAx>
        <c:axId val="415397784"/>
        <c:scaling>
          <c:orientation val="minMax"/>
          <c:max val="0.15000000000000002"/>
          <c:min val="0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9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342900</xdr:colOff>
      <xdr:row>28</xdr:row>
      <xdr:rowOff>0</xdr:rowOff>
    </xdr:from>
    <xdr:to>
      <xdr:col>21</xdr:col>
      <xdr:colOff>270510</xdr:colOff>
      <xdr:row>52</xdr:row>
      <xdr:rowOff>137166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61086D-128A-4794-B5F2-EF751CE01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312420</xdr:colOff>
      <xdr:row>2</xdr:row>
      <xdr:rowOff>38100</xdr:rowOff>
    </xdr:from>
    <xdr:to>
      <xdr:col>21</xdr:col>
      <xdr:colOff>240030</xdr:colOff>
      <xdr:row>26</xdr:row>
      <xdr:rowOff>175266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5B0D58A-B00E-4EFF-A5C8-8845F04FEC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opLeftCell="A10" workbookViewId="0">
      <selection activeCell="L26" sqref="L26"/>
    </sheetView>
  </sheetViews>
  <sheetFormatPr defaultRowHeight="14.4" x14ac:dyDescent="0.3"/>
  <sheetData>
    <row r="1" spans="1:1" ht="18" x14ac:dyDescent="0.35">
      <c r="A1" s="11" t="s">
        <v>3204</v>
      </c>
    </row>
    <row r="3" spans="1:1" x14ac:dyDescent="0.3">
      <c r="A3" t="s">
        <v>3205</v>
      </c>
    </row>
    <row r="4" spans="1:1" x14ac:dyDescent="0.3">
      <c r="A4" t="s">
        <v>3207</v>
      </c>
    </row>
    <row r="5" spans="1:1" x14ac:dyDescent="0.3">
      <c r="A5" t="s">
        <v>3214</v>
      </c>
    </row>
    <row r="7" spans="1:1" x14ac:dyDescent="0.3">
      <c r="A7" t="s">
        <v>3206</v>
      </c>
    </row>
    <row r="8" spans="1:1" x14ac:dyDescent="0.3">
      <c r="A8" t="s">
        <v>3228</v>
      </c>
    </row>
    <row r="10" spans="1:1" x14ac:dyDescent="0.3">
      <c r="A10" s="1" t="s">
        <v>3254</v>
      </c>
    </row>
    <row r="11" spans="1:1" x14ac:dyDescent="0.3">
      <c r="A11" t="s">
        <v>3216</v>
      </c>
    </row>
    <row r="12" spans="1:1" x14ac:dyDescent="0.3">
      <c r="A12" t="s">
        <v>3208</v>
      </c>
    </row>
    <row r="13" spans="1:1" x14ac:dyDescent="0.3">
      <c r="A13" t="s">
        <v>3209</v>
      </c>
    </row>
    <row r="14" spans="1:1" x14ac:dyDescent="0.3">
      <c r="A14" t="s">
        <v>3210</v>
      </c>
    </row>
    <row r="15" spans="1:1" x14ac:dyDescent="0.3">
      <c r="A15" t="s">
        <v>3211</v>
      </c>
    </row>
    <row r="16" spans="1:1" x14ac:dyDescent="0.3">
      <c r="A16" t="s">
        <v>3217</v>
      </c>
    </row>
    <row r="17" spans="1:2" x14ac:dyDescent="0.3">
      <c r="B17" t="s">
        <v>3212</v>
      </c>
    </row>
    <row r="18" spans="1:2" x14ac:dyDescent="0.3">
      <c r="B18" t="s">
        <v>3213</v>
      </c>
    </row>
    <row r="19" spans="1:2" x14ac:dyDescent="0.3">
      <c r="B19" t="s">
        <v>3215</v>
      </c>
    </row>
    <row r="20" spans="1:2" x14ac:dyDescent="0.3">
      <c r="A20" s="1" t="s">
        <v>3252</v>
      </c>
    </row>
    <row r="21" spans="1:2" x14ac:dyDescent="0.3">
      <c r="A21" t="s">
        <v>3216</v>
      </c>
    </row>
    <row r="22" spans="1:2" x14ac:dyDescent="0.3">
      <c r="A22" t="s">
        <v>3218</v>
      </c>
    </row>
    <row r="23" spans="1:2" x14ac:dyDescent="0.3">
      <c r="A23" t="s">
        <v>3219</v>
      </c>
    </row>
    <row r="24" spans="1:2" x14ac:dyDescent="0.3">
      <c r="A24" t="s">
        <v>3220</v>
      </c>
    </row>
    <row r="25" spans="1:2" x14ac:dyDescent="0.3">
      <c r="A25" t="s">
        <v>3245</v>
      </c>
    </row>
    <row r="26" spans="1:2" x14ac:dyDescent="0.3">
      <c r="B26" t="s">
        <v>3256</v>
      </c>
    </row>
    <row r="27" spans="1:2" x14ac:dyDescent="0.3">
      <c r="B27" t="s">
        <v>3246</v>
      </c>
    </row>
    <row r="28" spans="1:2" x14ac:dyDescent="0.3">
      <c r="B28" t="s">
        <v>3247</v>
      </c>
    </row>
    <row r="29" spans="1:2" x14ac:dyDescent="0.3">
      <c r="A29" t="s">
        <v>3248</v>
      </c>
    </row>
    <row r="30" spans="1:2" x14ac:dyDescent="0.3">
      <c r="A30" s="1" t="s">
        <v>3253</v>
      </c>
    </row>
    <row r="31" spans="1:2" x14ac:dyDescent="0.3">
      <c r="A31" t="s">
        <v>3250</v>
      </c>
    </row>
    <row r="32" spans="1:2" x14ac:dyDescent="0.3">
      <c r="A32" t="s">
        <v>3251</v>
      </c>
    </row>
    <row r="33" spans="1:1" x14ac:dyDescent="0.3">
      <c r="A33" t="s">
        <v>3255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03"/>
  <sheetViews>
    <sheetView topLeftCell="B1" zoomScale="80" zoomScaleNormal="80" workbookViewId="0">
      <pane ySplit="2" topLeftCell="A3" activePane="bottomLeft" state="frozen"/>
      <selection pane="bottomLeft" activeCell="C2" sqref="C2"/>
    </sheetView>
  </sheetViews>
  <sheetFormatPr defaultColWidth="9.109375" defaultRowHeight="14.4" x14ac:dyDescent="0.3"/>
  <cols>
    <col min="1" max="1" width="8.6640625" style="2" customWidth="1"/>
    <col min="2" max="2" width="36.33203125" style="2" customWidth="1"/>
    <col min="3" max="3" width="12.77734375" style="2" customWidth="1"/>
    <col min="4" max="5" width="12.44140625" style="2" customWidth="1"/>
    <col min="6" max="6" width="12.88671875" style="2" customWidth="1"/>
    <col min="7" max="7" width="11.44140625" style="2" customWidth="1"/>
    <col min="8" max="8" width="14" style="2" customWidth="1"/>
    <col min="9" max="9" width="11.44140625" style="2" customWidth="1"/>
    <col min="10" max="10" width="16.109375" style="18" customWidth="1"/>
    <col min="11" max="11" width="16.88671875" style="18" customWidth="1"/>
    <col min="12" max="12" width="20.44140625" style="2" customWidth="1"/>
    <col min="13" max="13" width="20.44140625" style="27" customWidth="1"/>
    <col min="14" max="14" width="20.44140625" style="18" customWidth="1"/>
    <col min="15" max="16" width="20.44140625" style="27" customWidth="1"/>
    <col min="17" max="17" width="20.44140625" style="41" customWidth="1"/>
    <col min="18" max="18" width="22.77734375" style="90" customWidth="1"/>
    <col min="19" max="19" width="2.88671875" style="8" customWidth="1"/>
    <col min="20" max="20" width="16.109375" style="18" customWidth="1"/>
    <col min="21" max="21" width="21.6640625" style="18" customWidth="1"/>
    <col min="22" max="22" width="19.33203125" style="2" customWidth="1"/>
    <col min="23" max="23" width="10.33203125" style="2" customWidth="1"/>
    <col min="24" max="16384" width="9.109375" style="2"/>
  </cols>
  <sheetData>
    <row r="1" spans="1:22" ht="28.8" customHeight="1" x14ac:dyDescent="0.3">
      <c r="C1" s="108" t="s">
        <v>3249</v>
      </c>
      <c r="D1" s="109"/>
      <c r="E1" s="109"/>
      <c r="F1" s="109"/>
      <c r="G1" s="109"/>
      <c r="H1" s="109"/>
      <c r="I1" s="110"/>
      <c r="J1" s="99" t="s">
        <v>3235</v>
      </c>
      <c r="K1" s="100"/>
      <c r="L1" s="101"/>
      <c r="M1" s="102" t="s">
        <v>3223</v>
      </c>
      <c r="N1" s="103"/>
      <c r="O1" s="103"/>
      <c r="P1" s="103"/>
      <c r="Q1" s="104"/>
      <c r="R1" s="86"/>
      <c r="S1" s="68"/>
      <c r="T1" s="105" t="s">
        <v>3229</v>
      </c>
      <c r="U1" s="106"/>
      <c r="V1" s="107"/>
    </row>
    <row r="2" spans="1:22" s="3" customFormat="1" ht="80.400000000000006" customHeight="1" thickBot="1" x14ac:dyDescent="0.35">
      <c r="A2" s="3" t="s">
        <v>3200</v>
      </c>
      <c r="B2" s="3" t="s">
        <v>0</v>
      </c>
      <c r="C2" s="56" t="s">
        <v>3230</v>
      </c>
      <c r="D2" s="57" t="s">
        <v>3233</v>
      </c>
      <c r="E2" s="57" t="s">
        <v>3239</v>
      </c>
      <c r="F2" s="57" t="s">
        <v>3234</v>
      </c>
      <c r="G2" s="57" t="s">
        <v>3231</v>
      </c>
      <c r="H2" s="57" t="s">
        <v>3240</v>
      </c>
      <c r="I2" s="58" t="s">
        <v>3232</v>
      </c>
      <c r="J2" s="59" t="s">
        <v>1</v>
      </c>
      <c r="K2" s="60" t="s">
        <v>3221</v>
      </c>
      <c r="L2" s="61" t="s">
        <v>3222</v>
      </c>
      <c r="M2" s="62" t="s">
        <v>3226</v>
      </c>
      <c r="N2" s="63" t="s">
        <v>3224</v>
      </c>
      <c r="O2" s="64" t="s">
        <v>3241</v>
      </c>
      <c r="P2" s="64" t="s">
        <v>3227</v>
      </c>
      <c r="Q2" s="65" t="s">
        <v>3225</v>
      </c>
      <c r="R2" s="87" t="s">
        <v>3242</v>
      </c>
      <c r="S2" s="5"/>
      <c r="T2" s="66" t="s">
        <v>3202</v>
      </c>
      <c r="U2" s="67" t="s">
        <v>3201</v>
      </c>
      <c r="V2" s="58" t="s">
        <v>3199</v>
      </c>
    </row>
    <row r="3" spans="1:22" s="4" customFormat="1" x14ac:dyDescent="0.3">
      <c r="A3" s="4">
        <v>1000</v>
      </c>
      <c r="B3" s="4" t="s">
        <v>3148</v>
      </c>
      <c r="C3" s="45">
        <v>2485.6102657585211</v>
      </c>
      <c r="D3" s="46">
        <v>9112.1633458489487</v>
      </c>
      <c r="E3" s="46"/>
      <c r="F3" s="46">
        <v>942.40906201735731</v>
      </c>
      <c r="G3" s="46">
        <v>12540.182673624828</v>
      </c>
      <c r="H3" s="46"/>
      <c r="I3" s="12">
        <f>G3/$G$3203</f>
        <v>1.9972429179219358E-2</v>
      </c>
      <c r="J3" s="15">
        <f>SUM(J4:J70)</f>
        <v>615</v>
      </c>
      <c r="K3" s="19"/>
      <c r="L3" s="12">
        <f>J3/$J$3203</f>
        <v>1.6070028743140841E-2</v>
      </c>
      <c r="M3" s="23">
        <v>24570</v>
      </c>
      <c r="N3" s="32">
        <f>M3/$M$3203</f>
        <v>1.1253508992501783E-2</v>
      </c>
      <c r="O3" s="28">
        <v>-1.2487320899963379</v>
      </c>
      <c r="P3" s="28">
        <f>M3-(M3*(O3/100))</f>
        <v>24876.813474512099</v>
      </c>
      <c r="Q3" s="32">
        <f>P3/$M$3203</f>
        <v>1.1394035170541775E-2</v>
      </c>
      <c r="R3" s="88"/>
      <c r="S3" s="6"/>
      <c r="T3" s="15">
        <v>7825362</v>
      </c>
      <c r="U3" s="19"/>
      <c r="V3" s="12">
        <f>T3/$T$3203</f>
        <v>1.4718892964741654E-2</v>
      </c>
    </row>
    <row r="4" spans="1:22" x14ac:dyDescent="0.3">
      <c r="A4" s="2">
        <v>1001</v>
      </c>
      <c r="B4" s="2" t="s">
        <v>2</v>
      </c>
      <c r="C4" s="82">
        <v>32.98577659444026</v>
      </c>
      <c r="D4" s="81">
        <v>48.540453817421856</v>
      </c>
      <c r="E4" s="80">
        <v>9.7987882414541094E-3</v>
      </c>
      <c r="F4" s="40">
        <f>E4*$F$3</f>
        <v>9.2344668355354766</v>
      </c>
      <c r="G4" s="81">
        <f>SUM(C4,D4,F4)</f>
        <v>90.760697247397587</v>
      </c>
      <c r="H4" s="84">
        <f>G4/$G$3</f>
        <v>7.2375897233371463E-3</v>
      </c>
      <c r="I4" s="34"/>
      <c r="J4" s="16">
        <v>9</v>
      </c>
      <c r="K4" s="20">
        <f>J4/$J$3</f>
        <v>1.4634146341463415E-2</v>
      </c>
      <c r="L4" s="13"/>
      <c r="M4" s="24"/>
      <c r="N4" s="33"/>
      <c r="O4" s="29"/>
      <c r="P4" s="29"/>
      <c r="Q4" s="39"/>
      <c r="R4" s="89">
        <f>P$3*K4</f>
        <v>364.05092889529902</v>
      </c>
      <c r="S4" s="7"/>
      <c r="T4" s="16">
        <v>46758</v>
      </c>
      <c r="U4" s="20">
        <f>T4/$T$3</f>
        <v>5.9751868348071309E-3</v>
      </c>
      <c r="V4" s="34"/>
    </row>
    <row r="5" spans="1:22" x14ac:dyDescent="0.3">
      <c r="A5" s="2">
        <v>1003</v>
      </c>
      <c r="B5" s="2" t="s">
        <v>3</v>
      </c>
      <c r="C5" s="82">
        <v>344.80818182340931</v>
      </c>
      <c r="D5" s="81">
        <v>179.22629101817299</v>
      </c>
      <c r="E5" s="80">
        <v>0.10352307577230907</v>
      </c>
      <c r="F5" s="40">
        <f t="shared" ref="F5:F68" si="0">E5*$F$3</f>
        <v>97.561084735733601</v>
      </c>
      <c r="G5" s="81">
        <f t="shared" ref="G5:G68" si="1">SUM(C5,D5,F5)</f>
        <v>621.59555757731596</v>
      </c>
      <c r="H5" s="84">
        <f t="shared" ref="H5:H68" si="2">G5/$G$3</f>
        <v>4.9568301655181501E-2</v>
      </c>
      <c r="I5" s="34"/>
      <c r="J5" s="16">
        <v>39</v>
      </c>
      <c r="K5" s="20">
        <f t="shared" ref="K5:K68" si="3">J5/$J$3</f>
        <v>6.3414634146341464E-2</v>
      </c>
      <c r="L5" s="13"/>
      <c r="M5" s="24"/>
      <c r="N5" s="33"/>
      <c r="O5" s="29"/>
      <c r="P5" s="29"/>
      <c r="Q5" s="39"/>
      <c r="R5" s="89">
        <f t="shared" ref="R5:R68" si="4">P$3*K5</f>
        <v>1577.5540252129624</v>
      </c>
      <c r="S5" s="7"/>
      <c r="T5" s="16">
        <v>592302</v>
      </c>
      <c r="U5" s="20">
        <f t="shared" ref="U5:U68" si="5">T5/$T$3</f>
        <v>7.5690044754479088E-2</v>
      </c>
      <c r="V5" s="34"/>
    </row>
    <row r="6" spans="1:22" x14ac:dyDescent="0.3">
      <c r="A6" s="2">
        <v>1005</v>
      </c>
      <c r="B6" s="2" t="s">
        <v>4</v>
      </c>
      <c r="C6" s="82">
        <v>1.6361128652497328</v>
      </c>
      <c r="D6" s="81">
        <v>6.4806626827845495</v>
      </c>
      <c r="E6" s="80">
        <v>5.9839928192086166E-4</v>
      </c>
      <c r="F6" s="40">
        <f t="shared" si="0"/>
        <v>0.56393690598689938</v>
      </c>
      <c r="G6" s="81">
        <f t="shared" si="1"/>
        <v>8.6807124540211813</v>
      </c>
      <c r="H6" s="84">
        <f t="shared" si="2"/>
        <v>6.9223173855983077E-4</v>
      </c>
      <c r="I6" s="34"/>
      <c r="J6" s="16">
        <v>2</v>
      </c>
      <c r="K6" s="20">
        <f t="shared" si="3"/>
        <v>3.2520325203252032E-3</v>
      </c>
      <c r="L6" s="13"/>
      <c r="M6" s="24"/>
      <c r="N6" s="33"/>
      <c r="O6" s="29"/>
      <c r="P6" s="29"/>
      <c r="Q6" s="39"/>
      <c r="R6" s="89">
        <f t="shared" si="4"/>
        <v>80.900206421177558</v>
      </c>
      <c r="S6" s="7"/>
      <c r="T6" s="16">
        <v>12674</v>
      </c>
      <c r="U6" s="20">
        <f t="shared" si="5"/>
        <v>1.6196055850195813E-3</v>
      </c>
      <c r="V6" s="34"/>
    </row>
    <row r="7" spans="1:22" x14ac:dyDescent="0.3">
      <c r="A7" s="2">
        <v>1007</v>
      </c>
      <c r="B7" s="2" t="s">
        <v>5</v>
      </c>
      <c r="C7" s="82">
        <v>4.7841966053004965</v>
      </c>
      <c r="D7" s="81">
        <v>6.4806626827845495</v>
      </c>
      <c r="E7" s="80">
        <v>1.4211982945620464E-3</v>
      </c>
      <c r="F7" s="40">
        <f t="shared" si="0"/>
        <v>1.3393501517188862</v>
      </c>
      <c r="G7" s="81">
        <f t="shared" si="1"/>
        <v>12.604209439803931</v>
      </c>
      <c r="H7" s="84">
        <f t="shared" si="2"/>
        <v>1.0051057283490589E-3</v>
      </c>
      <c r="I7" s="34"/>
      <c r="J7" s="16">
        <v>4</v>
      </c>
      <c r="K7" s="20">
        <f t="shared" si="3"/>
        <v>6.5040650406504065E-3</v>
      </c>
      <c r="L7" s="13"/>
      <c r="M7" s="24"/>
      <c r="N7" s="33"/>
      <c r="O7" s="29"/>
      <c r="P7" s="29"/>
      <c r="Q7" s="39"/>
      <c r="R7" s="89">
        <f t="shared" si="4"/>
        <v>161.80041284235512</v>
      </c>
      <c r="S7" s="7"/>
      <c r="T7" s="16">
        <v>9832</v>
      </c>
      <c r="U7" s="20">
        <f t="shared" si="5"/>
        <v>1.2564274981783591E-3</v>
      </c>
      <c r="V7" s="34"/>
    </row>
    <row r="8" spans="1:22" x14ac:dyDescent="0.3">
      <c r="A8" s="2">
        <v>1009</v>
      </c>
      <c r="B8" s="2" t="s">
        <v>6</v>
      </c>
      <c r="C8" s="82">
        <v>0.75539946399481517</v>
      </c>
      <c r="D8" s="81">
        <v>38.883976096707286</v>
      </c>
      <c r="E8" s="80">
        <v>2.2439973072032313E-4</v>
      </c>
      <c r="F8" s="40">
        <f t="shared" si="0"/>
        <v>0.21147633974508728</v>
      </c>
      <c r="G8" s="81">
        <f t="shared" si="1"/>
        <v>39.850851900447189</v>
      </c>
      <c r="H8" s="84">
        <f t="shared" si="2"/>
        <v>3.1778525829821921E-3</v>
      </c>
      <c r="I8" s="34"/>
      <c r="J8" s="16">
        <v>5</v>
      </c>
      <c r="K8" s="20">
        <f t="shared" si="3"/>
        <v>8.130081300813009E-3</v>
      </c>
      <c r="L8" s="13"/>
      <c r="M8" s="24"/>
      <c r="N8" s="33"/>
      <c r="O8" s="29"/>
      <c r="P8" s="29"/>
      <c r="Q8" s="39"/>
      <c r="R8" s="89">
        <f t="shared" si="4"/>
        <v>202.25051605294391</v>
      </c>
      <c r="S8" s="7"/>
      <c r="T8" s="16">
        <v>34606</v>
      </c>
      <c r="U8" s="20">
        <f t="shared" si="5"/>
        <v>4.4222874290032847E-3</v>
      </c>
      <c r="V8" s="34"/>
    </row>
    <row r="9" spans="1:22" x14ac:dyDescent="0.3">
      <c r="A9" s="2">
        <v>1011</v>
      </c>
      <c r="B9" s="2" t="s">
        <v>7</v>
      </c>
      <c r="C9" s="82">
        <v>0.25179982133160506</v>
      </c>
      <c r="D9" s="81">
        <v>0</v>
      </c>
      <c r="E9" s="80">
        <v>7.4799910240107707E-5</v>
      </c>
      <c r="F9" s="40">
        <f t="shared" si="0"/>
        <v>7.0492113248362423E-2</v>
      </c>
      <c r="G9" s="81">
        <f t="shared" si="1"/>
        <v>0.32229193457996747</v>
      </c>
      <c r="H9" s="84">
        <f t="shared" si="2"/>
        <v>2.5700736820830276E-5</v>
      </c>
      <c r="I9" s="34"/>
      <c r="J9" s="16">
        <v>1</v>
      </c>
      <c r="K9" s="20">
        <f t="shared" si="3"/>
        <v>1.6260162601626016E-3</v>
      </c>
      <c r="L9" s="13"/>
      <c r="M9" s="24"/>
      <c r="N9" s="33"/>
      <c r="O9" s="29"/>
      <c r="P9" s="29"/>
      <c r="Q9" s="39"/>
      <c r="R9" s="89">
        <f t="shared" si="4"/>
        <v>40.450103210588779</v>
      </c>
      <c r="S9" s="7"/>
      <c r="T9" s="16">
        <v>5217</v>
      </c>
      <c r="U9" s="20">
        <f t="shared" si="5"/>
        <v>6.6667842331127945E-4</v>
      </c>
      <c r="V9" s="34"/>
    </row>
    <row r="10" spans="1:22" x14ac:dyDescent="0.3">
      <c r="A10" s="2">
        <v>1013</v>
      </c>
      <c r="B10" s="2" t="s">
        <v>8</v>
      </c>
      <c r="C10" s="82">
        <v>0.50359964266321011</v>
      </c>
      <c r="D10" s="81">
        <v>6.4806626827845495</v>
      </c>
      <c r="E10" s="80">
        <v>1.4959982048021541E-4</v>
      </c>
      <c r="F10" s="40">
        <f t="shared" si="0"/>
        <v>0.14098422649672485</v>
      </c>
      <c r="G10" s="81">
        <f t="shared" si="1"/>
        <v>7.1252465519444845</v>
      </c>
      <c r="H10" s="84">
        <f t="shared" si="2"/>
        <v>5.6819320239494427E-4</v>
      </c>
      <c r="I10" s="34"/>
      <c r="J10" s="16">
        <v>2</v>
      </c>
      <c r="K10" s="20">
        <f t="shared" si="3"/>
        <v>3.2520325203252032E-3</v>
      </c>
      <c r="L10" s="13"/>
      <c r="M10" s="24"/>
      <c r="N10" s="33"/>
      <c r="O10" s="29"/>
      <c r="P10" s="29"/>
      <c r="Q10" s="39"/>
      <c r="R10" s="89">
        <f t="shared" si="4"/>
        <v>80.900206421177558</v>
      </c>
      <c r="S10" s="7"/>
      <c r="T10" s="16">
        <v>18181</v>
      </c>
      <c r="U10" s="20">
        <f t="shared" si="5"/>
        <v>2.3233429967840467E-3</v>
      </c>
      <c r="V10" s="34"/>
    </row>
    <row r="11" spans="1:22" x14ac:dyDescent="0.3">
      <c r="A11" s="2">
        <v>1015</v>
      </c>
      <c r="B11" s="2" t="s">
        <v>9</v>
      </c>
      <c r="C11" s="82">
        <v>26.119642640859919</v>
      </c>
      <c r="D11" s="81">
        <v>115.00353673666099</v>
      </c>
      <c r="E11" s="80">
        <v>8.5271897673722796E-3</v>
      </c>
      <c r="F11" s="40">
        <f t="shared" si="0"/>
        <v>8.0361009103133174</v>
      </c>
      <c r="G11" s="81">
        <f t="shared" si="1"/>
        <v>149.15928028783421</v>
      </c>
      <c r="H11" s="84">
        <f t="shared" si="2"/>
        <v>1.1894506178251602E-2</v>
      </c>
      <c r="I11" s="34"/>
      <c r="J11" s="16">
        <v>6</v>
      </c>
      <c r="K11" s="20">
        <f t="shared" si="3"/>
        <v>9.7560975609756097E-3</v>
      </c>
      <c r="L11" s="13"/>
      <c r="M11" s="24"/>
      <c r="N11" s="33"/>
      <c r="O11" s="29"/>
      <c r="P11" s="29"/>
      <c r="Q11" s="39"/>
      <c r="R11" s="89">
        <f t="shared" si="4"/>
        <v>242.70061926353267</v>
      </c>
      <c r="S11" s="7"/>
      <c r="T11" s="16">
        <v>121699</v>
      </c>
      <c r="U11" s="20">
        <f t="shared" si="5"/>
        <v>1.5551868399187155E-2</v>
      </c>
      <c r="V11" s="34"/>
    </row>
    <row r="12" spans="1:22" x14ac:dyDescent="0.3">
      <c r="A12" s="2">
        <v>1017</v>
      </c>
      <c r="B12" s="2" t="s">
        <v>10</v>
      </c>
      <c r="C12" s="82">
        <v>2.0143985706528404</v>
      </c>
      <c r="D12" s="81">
        <v>6.4806626827845495</v>
      </c>
      <c r="E12" s="80">
        <v>5.9839928192086166E-4</v>
      </c>
      <c r="F12" s="40">
        <f t="shared" si="0"/>
        <v>0.56393690598689938</v>
      </c>
      <c r="G12" s="81">
        <f t="shared" si="1"/>
        <v>9.0589981594242897</v>
      </c>
      <c r="H12" s="84">
        <f t="shared" si="2"/>
        <v>7.223976233199259E-4</v>
      </c>
      <c r="I12" s="34"/>
      <c r="J12" s="16">
        <v>2</v>
      </c>
      <c r="K12" s="20">
        <f t="shared" si="3"/>
        <v>3.2520325203252032E-3</v>
      </c>
      <c r="L12" s="13"/>
      <c r="M12" s="24"/>
      <c r="N12" s="33"/>
      <c r="O12" s="29"/>
      <c r="P12" s="29"/>
      <c r="Q12" s="39"/>
      <c r="R12" s="89">
        <f t="shared" si="4"/>
        <v>80.900206421177558</v>
      </c>
      <c r="S12" s="7"/>
      <c r="T12" s="16">
        <v>13161</v>
      </c>
      <c r="U12" s="20">
        <f t="shared" si="5"/>
        <v>1.6818391276978623E-3</v>
      </c>
      <c r="V12" s="34"/>
    </row>
    <row r="13" spans="1:22" x14ac:dyDescent="0.3">
      <c r="A13" s="2">
        <v>1019</v>
      </c>
      <c r="B13" s="2" t="s">
        <v>11</v>
      </c>
      <c r="C13" s="82">
        <v>0.50359964266321011</v>
      </c>
      <c r="D13" s="81">
        <v>5.2274334880300453</v>
      </c>
      <c r="E13" s="80">
        <v>1.4959982048021541E-4</v>
      </c>
      <c r="F13" s="40">
        <f t="shared" si="0"/>
        <v>0.14098422649672485</v>
      </c>
      <c r="G13" s="81">
        <f t="shared" si="1"/>
        <v>5.8720173571899803</v>
      </c>
      <c r="H13" s="84">
        <f t="shared" si="2"/>
        <v>4.6825612592871685E-4</v>
      </c>
      <c r="I13" s="34"/>
      <c r="J13" s="16">
        <v>3</v>
      </c>
      <c r="K13" s="20">
        <f t="shared" si="3"/>
        <v>4.8780487804878049E-3</v>
      </c>
      <c r="L13" s="13"/>
      <c r="M13" s="24"/>
      <c r="N13" s="33"/>
      <c r="O13" s="29"/>
      <c r="P13" s="29"/>
      <c r="Q13" s="39"/>
      <c r="R13" s="89">
        <f t="shared" si="4"/>
        <v>121.35030963176634</v>
      </c>
      <c r="S13" s="7"/>
      <c r="T13" s="16">
        <v>16144</v>
      </c>
      <c r="U13" s="20">
        <f t="shared" si="5"/>
        <v>2.0630355503042544E-3</v>
      </c>
      <c r="V13" s="34"/>
    </row>
    <row r="14" spans="1:22" x14ac:dyDescent="0.3">
      <c r="A14" s="2">
        <v>1021</v>
      </c>
      <c r="B14" s="2" t="s">
        <v>12</v>
      </c>
      <c r="C14" s="82">
        <v>8.8712547699473188</v>
      </c>
      <c r="D14" s="81">
        <v>6.4806626827845495</v>
      </c>
      <c r="E14" s="80">
        <v>5.8343929987284019E-3</v>
      </c>
      <c r="F14" s="40">
        <f t="shared" si="0"/>
        <v>5.4983848333722696</v>
      </c>
      <c r="G14" s="81">
        <f t="shared" si="1"/>
        <v>20.850302286104139</v>
      </c>
      <c r="H14" s="84">
        <f t="shared" si="2"/>
        <v>1.6626793108809805E-3</v>
      </c>
      <c r="I14" s="34"/>
      <c r="J14" s="16">
        <v>6</v>
      </c>
      <c r="K14" s="20">
        <f t="shared" si="3"/>
        <v>9.7560975609756097E-3</v>
      </c>
      <c r="L14" s="13"/>
      <c r="M14" s="24"/>
      <c r="N14" s="33"/>
      <c r="O14" s="29"/>
      <c r="P14" s="29"/>
      <c r="Q14" s="39"/>
      <c r="R14" s="89">
        <f t="shared" si="4"/>
        <v>242.70061926353267</v>
      </c>
      <c r="S14" s="7"/>
      <c r="T14" s="16">
        <v>40026</v>
      </c>
      <c r="U14" s="20">
        <f t="shared" si="5"/>
        <v>5.1149071442317942E-3</v>
      </c>
      <c r="V14" s="34"/>
    </row>
    <row r="15" spans="1:22" x14ac:dyDescent="0.3">
      <c r="A15" s="2">
        <v>1023</v>
      </c>
      <c r="B15" s="2" t="s">
        <v>2826</v>
      </c>
      <c r="C15" s="82">
        <v>0</v>
      </c>
      <c r="D15" s="81">
        <v>0</v>
      </c>
      <c r="E15" s="80">
        <v>0</v>
      </c>
      <c r="F15" s="40">
        <f t="shared" si="0"/>
        <v>0</v>
      </c>
      <c r="G15" s="81">
        <f t="shared" si="1"/>
        <v>0</v>
      </c>
      <c r="H15" s="84">
        <f t="shared" si="2"/>
        <v>0</v>
      </c>
      <c r="I15" s="34"/>
      <c r="J15" s="16">
        <v>0</v>
      </c>
      <c r="K15" s="20">
        <f t="shared" si="3"/>
        <v>0</v>
      </c>
      <c r="L15" s="13"/>
      <c r="M15" s="24"/>
      <c r="N15" s="33"/>
      <c r="O15" s="29"/>
      <c r="P15" s="29"/>
      <c r="Q15" s="39"/>
      <c r="R15" s="89">
        <f t="shared" si="4"/>
        <v>0</v>
      </c>
      <c r="S15" s="7"/>
      <c r="T15" s="16">
        <v>15634</v>
      </c>
      <c r="U15" s="20">
        <f t="shared" si="5"/>
        <v>1.9978628464727894E-3</v>
      </c>
      <c r="V15" s="34"/>
    </row>
    <row r="16" spans="1:22" x14ac:dyDescent="0.3">
      <c r="A16" s="2">
        <v>1025</v>
      </c>
      <c r="B16" s="2" t="s">
        <v>13</v>
      </c>
      <c r="C16" s="82">
        <v>2.7697980346476556</v>
      </c>
      <c r="D16" s="81">
        <v>38.883976096707286</v>
      </c>
      <c r="E16" s="80">
        <v>8.2279901264118479E-4</v>
      </c>
      <c r="F16" s="40">
        <f t="shared" si="0"/>
        <v>0.77541324573198667</v>
      </c>
      <c r="G16" s="81">
        <f t="shared" si="1"/>
        <v>42.429187377086933</v>
      </c>
      <c r="H16" s="84">
        <f t="shared" si="2"/>
        <v>3.3834584775488345E-3</v>
      </c>
      <c r="I16" s="34"/>
      <c r="J16" s="16">
        <v>1</v>
      </c>
      <c r="K16" s="20">
        <f t="shared" si="3"/>
        <v>1.6260162601626016E-3</v>
      </c>
      <c r="L16" s="13"/>
      <c r="M16" s="24"/>
      <c r="N16" s="33"/>
      <c r="O16" s="29"/>
      <c r="P16" s="29"/>
      <c r="Q16" s="39"/>
      <c r="R16" s="89">
        <f t="shared" si="4"/>
        <v>40.450103210588779</v>
      </c>
      <c r="S16" s="7"/>
      <c r="T16" s="16">
        <v>20717</v>
      </c>
      <c r="U16" s="20">
        <f t="shared" si="5"/>
        <v>2.6474174613263898E-3</v>
      </c>
      <c r="V16" s="34"/>
    </row>
    <row r="17" spans="1:22" x14ac:dyDescent="0.3">
      <c r="A17" s="2">
        <v>1027</v>
      </c>
      <c r="B17" s="2" t="s">
        <v>14</v>
      </c>
      <c r="C17" s="82">
        <v>0</v>
      </c>
      <c r="D17" s="81">
        <v>6.4806626827845495</v>
      </c>
      <c r="E17" s="80">
        <v>0</v>
      </c>
      <c r="F17" s="40">
        <f t="shared" si="0"/>
        <v>0</v>
      </c>
      <c r="G17" s="81">
        <f t="shared" si="1"/>
        <v>6.4806626827845495</v>
      </c>
      <c r="H17" s="84">
        <f t="shared" si="2"/>
        <v>5.1679172875328369E-4</v>
      </c>
      <c r="I17" s="34"/>
      <c r="J17" s="16">
        <v>4</v>
      </c>
      <c r="K17" s="20">
        <f t="shared" si="3"/>
        <v>6.5040650406504065E-3</v>
      </c>
      <c r="L17" s="13"/>
      <c r="M17" s="24"/>
      <c r="N17" s="33"/>
      <c r="O17" s="29"/>
      <c r="P17" s="29"/>
      <c r="Q17" s="39"/>
      <c r="R17" s="89">
        <f t="shared" si="4"/>
        <v>161.80041284235512</v>
      </c>
      <c r="S17" s="7"/>
      <c r="T17" s="16">
        <v>7955</v>
      </c>
      <c r="U17" s="20">
        <f t="shared" si="5"/>
        <v>1.0165663901554969E-3</v>
      </c>
      <c r="V17" s="34"/>
    </row>
    <row r="18" spans="1:22" x14ac:dyDescent="0.3">
      <c r="A18" s="2">
        <v>1029</v>
      </c>
      <c r="B18" s="2" t="s">
        <v>15</v>
      </c>
      <c r="C18" s="82">
        <v>0.25179982133160506</v>
      </c>
      <c r="D18" s="81">
        <v>6.4806626827845495</v>
      </c>
      <c r="E18" s="80">
        <v>7.4799910240107707E-5</v>
      </c>
      <c r="F18" s="40">
        <f t="shared" si="0"/>
        <v>7.0492113248362423E-2</v>
      </c>
      <c r="G18" s="81">
        <f t="shared" si="1"/>
        <v>6.8029546173645175</v>
      </c>
      <c r="H18" s="84">
        <f t="shared" si="2"/>
        <v>5.4249246557411398E-4</v>
      </c>
      <c r="I18" s="34"/>
      <c r="J18" s="16">
        <v>3</v>
      </c>
      <c r="K18" s="20">
        <f t="shared" si="3"/>
        <v>4.8780487804878049E-3</v>
      </c>
      <c r="L18" s="13"/>
      <c r="M18" s="24"/>
      <c r="N18" s="33"/>
      <c r="O18" s="29"/>
      <c r="P18" s="29"/>
      <c r="Q18" s="39"/>
      <c r="R18" s="89">
        <f t="shared" si="4"/>
        <v>121.35030963176634</v>
      </c>
      <c r="S18" s="7"/>
      <c r="T18" s="16">
        <v>5657</v>
      </c>
      <c r="U18" s="20">
        <f t="shared" si="5"/>
        <v>7.2290585406783743E-4</v>
      </c>
      <c r="V18" s="34"/>
    </row>
    <row r="19" spans="1:22" x14ac:dyDescent="0.3">
      <c r="A19" s="2">
        <v>1031</v>
      </c>
      <c r="B19" s="2" t="s">
        <v>16</v>
      </c>
      <c r="C19" s="82">
        <v>14.604389637233092</v>
      </c>
      <c r="D19" s="81">
        <v>46.300125179694689</v>
      </c>
      <c r="E19" s="80">
        <v>4.3383947939262474E-3</v>
      </c>
      <c r="F19" s="40">
        <f t="shared" si="0"/>
        <v>4.0885425684050212</v>
      </c>
      <c r="G19" s="81">
        <f t="shared" si="1"/>
        <v>64.993057385332804</v>
      </c>
      <c r="H19" s="84">
        <f t="shared" si="2"/>
        <v>5.1827839415792259E-3</v>
      </c>
      <c r="I19" s="34"/>
      <c r="J19" s="16">
        <v>9</v>
      </c>
      <c r="K19" s="20">
        <f t="shared" si="3"/>
        <v>1.4634146341463415E-2</v>
      </c>
      <c r="L19" s="13"/>
      <c r="M19" s="24"/>
      <c r="N19" s="33"/>
      <c r="O19" s="29"/>
      <c r="P19" s="29"/>
      <c r="Q19" s="39"/>
      <c r="R19" s="89">
        <f t="shared" si="4"/>
        <v>364.05092889529902</v>
      </c>
      <c r="S19" s="7"/>
      <c r="T19" s="16">
        <v>43120</v>
      </c>
      <c r="U19" s="20">
        <f t="shared" si="5"/>
        <v>5.5102882141426814E-3</v>
      </c>
      <c r="V19" s="34"/>
    </row>
    <row r="20" spans="1:22" x14ac:dyDescent="0.3">
      <c r="A20" s="2">
        <v>1033</v>
      </c>
      <c r="B20" s="2" t="s">
        <v>17</v>
      </c>
      <c r="C20" s="82">
        <v>31.960222019937419</v>
      </c>
      <c r="D20" s="81">
        <v>113.4115969487296</v>
      </c>
      <c r="E20" s="80">
        <v>1.0696387164335403E-2</v>
      </c>
      <c r="F20" s="40">
        <f t="shared" si="0"/>
        <v>10.080372194515828</v>
      </c>
      <c r="G20" s="81">
        <f t="shared" si="1"/>
        <v>155.45219116318285</v>
      </c>
      <c r="H20" s="84">
        <f t="shared" si="2"/>
        <v>1.2396325891658507E-2</v>
      </c>
      <c r="I20" s="34"/>
      <c r="J20" s="16">
        <v>14</v>
      </c>
      <c r="K20" s="20">
        <f t="shared" si="3"/>
        <v>2.2764227642276424E-2</v>
      </c>
      <c r="L20" s="13"/>
      <c r="M20" s="24"/>
      <c r="N20" s="33"/>
      <c r="O20" s="29"/>
      <c r="P20" s="29"/>
      <c r="Q20" s="39"/>
      <c r="R20" s="89">
        <f t="shared" si="4"/>
        <v>566.30144494824299</v>
      </c>
      <c r="S20" s="7"/>
      <c r="T20" s="16">
        <v>170377</v>
      </c>
      <c r="U20" s="20">
        <f t="shared" si="5"/>
        <v>2.177241129547745E-2</v>
      </c>
      <c r="V20" s="34"/>
    </row>
    <row r="21" spans="1:22" x14ac:dyDescent="0.3">
      <c r="A21" s="2">
        <v>1035</v>
      </c>
      <c r="B21" s="2" t="s">
        <v>18</v>
      </c>
      <c r="C21" s="82">
        <v>0.75539946399481517</v>
      </c>
      <c r="D21" s="81">
        <v>6.4806626827845495</v>
      </c>
      <c r="E21" s="80">
        <v>2.2439973072032313E-4</v>
      </c>
      <c r="F21" s="40">
        <f t="shared" si="0"/>
        <v>0.21147633974508728</v>
      </c>
      <c r="G21" s="81">
        <f t="shared" si="1"/>
        <v>7.4475384865244516</v>
      </c>
      <c r="H21" s="84">
        <f t="shared" si="2"/>
        <v>5.9389393921577445E-4</v>
      </c>
      <c r="I21" s="34"/>
      <c r="J21" s="16">
        <v>4</v>
      </c>
      <c r="K21" s="20">
        <f t="shared" si="3"/>
        <v>6.5040650406504065E-3</v>
      </c>
      <c r="L21" s="13"/>
      <c r="M21" s="24"/>
      <c r="N21" s="33"/>
      <c r="O21" s="29"/>
      <c r="P21" s="29"/>
      <c r="Q21" s="39"/>
      <c r="R21" s="89">
        <f t="shared" si="4"/>
        <v>161.80041284235512</v>
      </c>
      <c r="S21" s="7"/>
      <c r="T21" s="16">
        <v>12067</v>
      </c>
      <c r="U21" s="20">
        <f t="shared" si="5"/>
        <v>1.5420372884986024E-3</v>
      </c>
      <c r="V21" s="34"/>
    </row>
    <row r="22" spans="1:22" x14ac:dyDescent="0.3">
      <c r="A22" s="2">
        <v>1037</v>
      </c>
      <c r="B22" s="2" t="s">
        <v>19</v>
      </c>
      <c r="C22" s="82">
        <v>0</v>
      </c>
      <c r="D22" s="81">
        <v>6.4806626827845495</v>
      </c>
      <c r="E22" s="80">
        <v>0</v>
      </c>
      <c r="F22" s="40">
        <f t="shared" si="0"/>
        <v>0</v>
      </c>
      <c r="G22" s="81">
        <f t="shared" si="1"/>
        <v>6.4806626827845495</v>
      </c>
      <c r="H22" s="84">
        <f t="shared" si="2"/>
        <v>5.1679172875328369E-4</v>
      </c>
      <c r="I22" s="34"/>
      <c r="J22" s="16">
        <v>1</v>
      </c>
      <c r="K22" s="20">
        <f t="shared" si="3"/>
        <v>1.6260162601626016E-3</v>
      </c>
      <c r="L22" s="13"/>
      <c r="M22" s="24"/>
      <c r="N22" s="33"/>
      <c r="O22" s="29"/>
      <c r="P22" s="29"/>
      <c r="Q22" s="39"/>
      <c r="R22" s="89">
        <f t="shared" si="4"/>
        <v>40.450103210588779</v>
      </c>
      <c r="S22" s="7"/>
      <c r="T22" s="16">
        <v>8400</v>
      </c>
      <c r="U22" s="20">
        <f t="shared" si="5"/>
        <v>1.073432768988834E-3</v>
      </c>
      <c r="V22" s="34"/>
    </row>
    <row r="23" spans="1:22" x14ac:dyDescent="0.3">
      <c r="A23" s="2">
        <v>1039</v>
      </c>
      <c r="B23" s="2" t="s">
        <v>20</v>
      </c>
      <c r="C23" s="82">
        <v>2.0143985706528404</v>
      </c>
      <c r="D23" s="81">
        <v>38.883976096707286</v>
      </c>
      <c r="E23" s="80">
        <v>5.9839928192086166E-4</v>
      </c>
      <c r="F23" s="40">
        <f t="shared" si="0"/>
        <v>0.56393690598689938</v>
      </c>
      <c r="G23" s="81">
        <f t="shared" si="1"/>
        <v>41.46231157334703</v>
      </c>
      <c r="H23" s="84">
        <f t="shared" si="2"/>
        <v>3.3063562670863438E-3</v>
      </c>
      <c r="I23" s="34"/>
      <c r="J23" s="16">
        <v>22</v>
      </c>
      <c r="K23" s="20">
        <f t="shared" si="3"/>
        <v>3.5772357723577237E-2</v>
      </c>
      <c r="L23" s="13"/>
      <c r="M23" s="24"/>
      <c r="N23" s="33"/>
      <c r="O23" s="29"/>
      <c r="P23" s="29"/>
      <c r="Q23" s="39"/>
      <c r="R23" s="89">
        <f t="shared" si="4"/>
        <v>889.90227063295322</v>
      </c>
      <c r="S23" s="7"/>
      <c r="T23" s="16">
        <v>25161</v>
      </c>
      <c r="U23" s="20">
        <f t="shared" si="5"/>
        <v>3.2153145119676253E-3</v>
      </c>
      <c r="V23" s="34"/>
    </row>
    <row r="24" spans="1:22" x14ac:dyDescent="0.3">
      <c r="A24" s="2">
        <v>1041</v>
      </c>
      <c r="B24" s="2" t="s">
        <v>21</v>
      </c>
      <c r="C24" s="82">
        <v>0.50359964266321011</v>
      </c>
      <c r="D24" s="81">
        <v>17.175852889241579</v>
      </c>
      <c r="E24" s="80">
        <v>1.4959982048021541E-4</v>
      </c>
      <c r="F24" s="40">
        <f t="shared" si="0"/>
        <v>0.14098422649672485</v>
      </c>
      <c r="G24" s="81">
        <f t="shared" si="1"/>
        <v>17.820436758401513</v>
      </c>
      <c r="H24" s="84">
        <f t="shared" si="2"/>
        <v>1.4210667597277027E-3</v>
      </c>
      <c r="I24" s="34"/>
      <c r="J24" s="16">
        <v>3</v>
      </c>
      <c r="K24" s="20">
        <f t="shared" si="3"/>
        <v>4.8780487804878049E-3</v>
      </c>
      <c r="L24" s="13"/>
      <c r="M24" s="24"/>
      <c r="N24" s="33"/>
      <c r="O24" s="29"/>
      <c r="P24" s="29"/>
      <c r="Q24" s="39"/>
      <c r="R24" s="89">
        <f t="shared" si="4"/>
        <v>121.35030963176634</v>
      </c>
      <c r="S24" s="7"/>
      <c r="T24" s="16">
        <v>30126</v>
      </c>
      <c r="U24" s="20">
        <f t="shared" si="5"/>
        <v>3.8497899522092396E-3</v>
      </c>
      <c r="V24" s="34"/>
    </row>
    <row r="25" spans="1:22" x14ac:dyDescent="0.3">
      <c r="A25" s="2">
        <v>1043</v>
      </c>
      <c r="B25" s="2" t="s">
        <v>22</v>
      </c>
      <c r="C25" s="82">
        <v>18.253729126324266</v>
      </c>
      <c r="D25" s="81">
        <v>102.30834112287374</v>
      </c>
      <c r="E25" s="80">
        <v>5.7595930884882934E-3</v>
      </c>
      <c r="F25" s="40">
        <f t="shared" si="0"/>
        <v>5.4278927201239071</v>
      </c>
      <c r="G25" s="81">
        <f t="shared" si="1"/>
        <v>125.98996296932191</v>
      </c>
      <c r="H25" s="84">
        <f t="shared" si="2"/>
        <v>1.0046900132827462E-2</v>
      </c>
      <c r="I25" s="34"/>
      <c r="J25" s="16">
        <v>9</v>
      </c>
      <c r="K25" s="20">
        <f t="shared" si="3"/>
        <v>1.4634146341463415E-2</v>
      </c>
      <c r="L25" s="13"/>
      <c r="M25" s="24"/>
      <c r="N25" s="33"/>
      <c r="O25" s="29"/>
      <c r="P25" s="29"/>
      <c r="Q25" s="39"/>
      <c r="R25" s="89">
        <f t="shared" si="4"/>
        <v>364.05092889529902</v>
      </c>
      <c r="S25" s="7"/>
      <c r="T25" s="16">
        <v>96615</v>
      </c>
      <c r="U25" s="20">
        <f t="shared" si="5"/>
        <v>1.2346393687601927E-2</v>
      </c>
      <c r="V25" s="34"/>
    </row>
    <row r="26" spans="1:22" x14ac:dyDescent="0.3">
      <c r="A26" s="2">
        <v>1045</v>
      </c>
      <c r="B26" s="2" t="s">
        <v>23</v>
      </c>
      <c r="C26" s="82">
        <v>4.2805969626372855</v>
      </c>
      <c r="D26" s="81">
        <v>6.4806626827845495</v>
      </c>
      <c r="E26" s="80">
        <v>1.2715984740818312E-3</v>
      </c>
      <c r="F26" s="40">
        <f t="shared" si="0"/>
        <v>1.1983659252221615</v>
      </c>
      <c r="G26" s="81">
        <f t="shared" si="1"/>
        <v>11.959625570643995</v>
      </c>
      <c r="H26" s="84">
        <f t="shared" si="2"/>
        <v>9.5370425470739828E-4</v>
      </c>
      <c r="I26" s="34"/>
      <c r="J26" s="16">
        <v>7</v>
      </c>
      <c r="K26" s="20">
        <f t="shared" si="3"/>
        <v>1.1382113821138212E-2</v>
      </c>
      <c r="L26" s="13"/>
      <c r="M26" s="24"/>
      <c r="N26" s="33"/>
      <c r="O26" s="29"/>
      <c r="P26" s="29"/>
      <c r="Q26" s="39"/>
      <c r="R26" s="89">
        <f t="shared" si="4"/>
        <v>283.15072247412149</v>
      </c>
      <c r="S26" s="7"/>
      <c r="T26" s="16">
        <v>43541</v>
      </c>
      <c r="U26" s="20">
        <f t="shared" si="5"/>
        <v>5.5640876422074787E-3</v>
      </c>
      <c r="V26" s="34"/>
    </row>
    <row r="27" spans="1:22" x14ac:dyDescent="0.3">
      <c r="A27" s="2">
        <v>1047</v>
      </c>
      <c r="B27" s="2" t="s">
        <v>24</v>
      </c>
      <c r="C27" s="82">
        <v>4.2805969626372855</v>
      </c>
      <c r="D27" s="81">
        <v>38.883976096707286</v>
      </c>
      <c r="E27" s="80">
        <v>1.2715984740818312E-3</v>
      </c>
      <c r="F27" s="40">
        <f t="shared" si="0"/>
        <v>1.1983659252221615</v>
      </c>
      <c r="G27" s="81">
        <f t="shared" si="1"/>
        <v>44.362938984566732</v>
      </c>
      <c r="H27" s="84">
        <f t="shared" si="2"/>
        <v>3.5376628984738158E-3</v>
      </c>
      <c r="I27" s="34"/>
      <c r="J27" s="16">
        <v>3</v>
      </c>
      <c r="K27" s="20">
        <f t="shared" si="3"/>
        <v>4.8780487804878049E-3</v>
      </c>
      <c r="L27" s="13"/>
      <c r="M27" s="24"/>
      <c r="N27" s="33"/>
      <c r="O27" s="29"/>
      <c r="P27" s="29"/>
      <c r="Q27" s="39"/>
      <c r="R27" s="89">
        <f t="shared" si="4"/>
        <v>121.35030963176634</v>
      </c>
      <c r="S27" s="7"/>
      <c r="T27" s="16">
        <v>32258</v>
      </c>
      <c r="U27" s="20">
        <f t="shared" si="5"/>
        <v>4.122237412147834E-3</v>
      </c>
      <c r="V27" s="34"/>
    </row>
    <row r="28" spans="1:22" x14ac:dyDescent="0.3">
      <c r="A28" s="2">
        <v>1049</v>
      </c>
      <c r="B28" s="2" t="s">
        <v>25</v>
      </c>
      <c r="C28" s="82">
        <v>7.8057944612797572</v>
      </c>
      <c r="D28" s="81">
        <v>102.30834112287374</v>
      </c>
      <c r="E28" s="80">
        <v>2.318797217443339E-3</v>
      </c>
      <c r="F28" s="40">
        <f t="shared" si="0"/>
        <v>2.1852555106992351</v>
      </c>
      <c r="G28" s="81">
        <f t="shared" si="1"/>
        <v>112.29939109485274</v>
      </c>
      <c r="H28" s="84">
        <f t="shared" si="2"/>
        <v>8.9551638933495544E-3</v>
      </c>
      <c r="I28" s="34"/>
      <c r="J28" s="16">
        <v>4</v>
      </c>
      <c r="K28" s="20">
        <f t="shared" si="3"/>
        <v>6.5040650406504065E-3</v>
      </c>
      <c r="L28" s="13"/>
      <c r="M28" s="24"/>
      <c r="N28" s="33"/>
      <c r="O28" s="29"/>
      <c r="P28" s="29"/>
      <c r="Q28" s="39"/>
      <c r="R28" s="89">
        <f t="shared" si="4"/>
        <v>161.80041284235512</v>
      </c>
      <c r="S28" s="7"/>
      <c r="T28" s="16">
        <v>48254</v>
      </c>
      <c r="U28" s="20">
        <f t="shared" si="5"/>
        <v>6.1663600993794284E-3</v>
      </c>
      <c r="V28" s="34"/>
    </row>
    <row r="29" spans="1:22" x14ac:dyDescent="0.3">
      <c r="A29" s="2">
        <v>1051</v>
      </c>
      <c r="B29" s="2" t="s">
        <v>26</v>
      </c>
      <c r="C29" s="82">
        <v>42.044687783299352</v>
      </c>
      <c r="D29" s="81">
        <v>27.630719865301664</v>
      </c>
      <c r="E29" s="80">
        <v>1.9373176752187898E-2</v>
      </c>
      <c r="F29" s="40">
        <f t="shared" si="0"/>
        <v>18.25745733132587</v>
      </c>
      <c r="G29" s="81">
        <f t="shared" si="1"/>
        <v>87.932864979926876</v>
      </c>
      <c r="H29" s="84">
        <f t="shared" si="2"/>
        <v>7.0120880427740426E-3</v>
      </c>
      <c r="I29" s="34"/>
      <c r="J29" s="16">
        <v>11</v>
      </c>
      <c r="K29" s="20">
        <f t="shared" si="3"/>
        <v>1.7886178861788619E-2</v>
      </c>
      <c r="L29" s="13"/>
      <c r="M29" s="24"/>
      <c r="N29" s="33"/>
      <c r="O29" s="29"/>
      <c r="P29" s="29"/>
      <c r="Q29" s="39"/>
      <c r="R29" s="89">
        <f t="shared" si="4"/>
        <v>444.95113531647661</v>
      </c>
      <c r="S29" s="7"/>
      <c r="T29" s="16">
        <v>95065</v>
      </c>
      <c r="U29" s="20">
        <f t="shared" si="5"/>
        <v>1.2148319783800416E-2</v>
      </c>
      <c r="V29" s="34"/>
    </row>
    <row r="30" spans="1:22" x14ac:dyDescent="0.3">
      <c r="A30" s="2">
        <v>1053</v>
      </c>
      <c r="B30" s="2" t="s">
        <v>27</v>
      </c>
      <c r="C30" s="82">
        <v>0.56137480229630543</v>
      </c>
      <c r="D30" s="81">
        <v>38.883976096707286</v>
      </c>
      <c r="E30" s="80">
        <v>1.9447976662428006E-3</v>
      </c>
      <c r="F30" s="40">
        <f t="shared" si="0"/>
        <v>1.8327949444574232</v>
      </c>
      <c r="G30" s="81">
        <f t="shared" si="1"/>
        <v>41.278145843461019</v>
      </c>
      <c r="H30" s="84">
        <f t="shared" si="2"/>
        <v>3.2916702186706888E-3</v>
      </c>
      <c r="I30" s="34"/>
      <c r="J30" s="16">
        <v>5</v>
      </c>
      <c r="K30" s="20">
        <f t="shared" si="3"/>
        <v>8.130081300813009E-3</v>
      </c>
      <c r="L30" s="13"/>
      <c r="M30" s="24"/>
      <c r="N30" s="33"/>
      <c r="O30" s="29"/>
      <c r="P30" s="29"/>
      <c r="Q30" s="39"/>
      <c r="R30" s="89">
        <f t="shared" si="4"/>
        <v>202.25051605294391</v>
      </c>
      <c r="S30" s="7"/>
      <c r="T30" s="16">
        <v>25094</v>
      </c>
      <c r="U30" s="20">
        <f t="shared" si="5"/>
        <v>3.2067526077387857E-3</v>
      </c>
      <c r="V30" s="34"/>
    </row>
    <row r="31" spans="1:22" x14ac:dyDescent="0.3">
      <c r="A31" s="2">
        <v>1055</v>
      </c>
      <c r="B31" s="2" t="s">
        <v>28</v>
      </c>
      <c r="C31" s="82">
        <v>19.892185885196799</v>
      </c>
      <c r="D31" s="81">
        <v>38.883976096707286</v>
      </c>
      <c r="E31" s="80">
        <v>5.9091929089685096E-3</v>
      </c>
      <c r="F31" s="40">
        <f t="shared" si="0"/>
        <v>5.568876946620632</v>
      </c>
      <c r="G31" s="81">
        <f t="shared" si="1"/>
        <v>64.345038928524716</v>
      </c>
      <c r="H31" s="84">
        <f t="shared" si="2"/>
        <v>5.1311085813652933E-3</v>
      </c>
      <c r="I31" s="34"/>
      <c r="J31" s="16">
        <v>6</v>
      </c>
      <c r="K31" s="20">
        <f t="shared" si="3"/>
        <v>9.7560975609756097E-3</v>
      </c>
      <c r="L31" s="13"/>
      <c r="M31" s="24"/>
      <c r="N31" s="33"/>
      <c r="O31" s="29"/>
      <c r="P31" s="29"/>
      <c r="Q31" s="39"/>
      <c r="R31" s="89">
        <f t="shared" si="4"/>
        <v>242.70061926353267</v>
      </c>
      <c r="S31" s="7"/>
      <c r="T31" s="16">
        <v>69085</v>
      </c>
      <c r="U31" s="20">
        <f t="shared" si="5"/>
        <v>8.82834557685638E-3</v>
      </c>
      <c r="V31" s="34"/>
    </row>
    <row r="32" spans="1:22" x14ac:dyDescent="0.3">
      <c r="A32" s="2">
        <v>1057</v>
      </c>
      <c r="B32" s="2" t="s">
        <v>29</v>
      </c>
      <c r="C32" s="82">
        <v>0</v>
      </c>
      <c r="D32" s="81">
        <v>0</v>
      </c>
      <c r="E32" s="80">
        <v>0</v>
      </c>
      <c r="F32" s="40">
        <f t="shared" si="0"/>
        <v>0</v>
      </c>
      <c r="G32" s="81">
        <f t="shared" si="1"/>
        <v>0</v>
      </c>
      <c r="H32" s="84">
        <f t="shared" si="2"/>
        <v>0</v>
      </c>
      <c r="I32" s="34"/>
      <c r="J32" s="16">
        <v>3</v>
      </c>
      <c r="K32" s="20">
        <f t="shared" si="3"/>
        <v>4.8780487804878049E-3</v>
      </c>
      <c r="L32" s="13"/>
      <c r="M32" s="24"/>
      <c r="N32" s="33"/>
      <c r="O32" s="29"/>
      <c r="P32" s="29"/>
      <c r="Q32" s="39"/>
      <c r="R32" s="89">
        <f t="shared" si="4"/>
        <v>121.35030963176634</v>
      </c>
      <c r="S32" s="7"/>
      <c r="T32" s="16">
        <v>5966</v>
      </c>
      <c r="U32" s="20">
        <f t="shared" si="5"/>
        <v>7.6239284521278374E-4</v>
      </c>
      <c r="V32" s="34"/>
    </row>
    <row r="33" spans="1:22" x14ac:dyDescent="0.3">
      <c r="A33" s="2">
        <v>1059</v>
      </c>
      <c r="B33" s="2" t="s">
        <v>30</v>
      </c>
      <c r="C33" s="82">
        <v>2.464026807359613</v>
      </c>
      <c r="D33" s="81">
        <v>16.429076676665858</v>
      </c>
      <c r="E33" s="80">
        <v>9.7239883312140029E-4</v>
      </c>
      <c r="F33" s="40">
        <f t="shared" si="0"/>
        <v>0.9163974722287116</v>
      </c>
      <c r="G33" s="81">
        <f t="shared" si="1"/>
        <v>19.809500956254183</v>
      </c>
      <c r="H33" s="84">
        <f t="shared" si="2"/>
        <v>1.579682008773171E-3</v>
      </c>
      <c r="I33" s="34"/>
      <c r="J33" s="16">
        <v>2</v>
      </c>
      <c r="K33" s="20">
        <f t="shared" si="3"/>
        <v>3.2520325203252032E-3</v>
      </c>
      <c r="L33" s="13"/>
      <c r="M33" s="24"/>
      <c r="N33" s="33"/>
      <c r="O33" s="29"/>
      <c r="P33" s="29"/>
      <c r="Q33" s="39"/>
      <c r="R33" s="89">
        <f t="shared" si="4"/>
        <v>80.900206421177558</v>
      </c>
      <c r="S33" s="7"/>
      <c r="T33" s="16">
        <v>17483</v>
      </c>
      <c r="U33" s="20">
        <f t="shared" si="5"/>
        <v>2.2341458452656885E-3</v>
      </c>
      <c r="V33" s="34"/>
    </row>
    <row r="34" spans="1:22" x14ac:dyDescent="0.3">
      <c r="A34" s="2">
        <v>1061</v>
      </c>
      <c r="B34" s="2" t="s">
        <v>31</v>
      </c>
      <c r="C34" s="82">
        <v>2.0143985706528404</v>
      </c>
      <c r="D34" s="81">
        <v>38.883976096707286</v>
      </c>
      <c r="E34" s="80">
        <v>5.9839928192086166E-4</v>
      </c>
      <c r="F34" s="40">
        <f t="shared" si="0"/>
        <v>0.56393690598689938</v>
      </c>
      <c r="G34" s="81">
        <f t="shared" si="1"/>
        <v>41.46231157334703</v>
      </c>
      <c r="H34" s="84">
        <f t="shared" si="2"/>
        <v>3.3063562670863438E-3</v>
      </c>
      <c r="I34" s="34"/>
      <c r="J34" s="16">
        <v>5</v>
      </c>
      <c r="K34" s="20">
        <f t="shared" si="3"/>
        <v>8.130081300813009E-3</v>
      </c>
      <c r="L34" s="13"/>
      <c r="M34" s="24"/>
      <c r="N34" s="33"/>
      <c r="O34" s="29"/>
      <c r="P34" s="29"/>
      <c r="Q34" s="39"/>
      <c r="R34" s="89">
        <f t="shared" si="4"/>
        <v>202.25051605294391</v>
      </c>
      <c r="S34" s="7"/>
      <c r="T34" s="16">
        <v>22776</v>
      </c>
      <c r="U34" s="20">
        <f t="shared" si="5"/>
        <v>2.9105362793440098E-3</v>
      </c>
      <c r="V34" s="34"/>
    </row>
    <row r="35" spans="1:22" x14ac:dyDescent="0.3">
      <c r="A35" s="2">
        <v>1063</v>
      </c>
      <c r="B35" s="2" t="s">
        <v>32</v>
      </c>
      <c r="C35" s="82">
        <v>1.0071992853264202</v>
      </c>
      <c r="D35" s="81">
        <v>6.4806626827845495</v>
      </c>
      <c r="E35" s="80">
        <v>2.9919964096043083E-4</v>
      </c>
      <c r="F35" s="40">
        <f t="shared" si="0"/>
        <v>0.28196845299344969</v>
      </c>
      <c r="G35" s="81">
        <f t="shared" si="1"/>
        <v>7.7698304211044196</v>
      </c>
      <c r="H35" s="84">
        <f t="shared" si="2"/>
        <v>6.1959467603660474E-4</v>
      </c>
      <c r="I35" s="34"/>
      <c r="J35" s="16">
        <v>1</v>
      </c>
      <c r="K35" s="20">
        <f t="shared" si="3"/>
        <v>1.6260162601626016E-3</v>
      </c>
      <c r="L35" s="13"/>
      <c r="M35" s="24"/>
      <c r="N35" s="33"/>
      <c r="O35" s="29"/>
      <c r="P35" s="29"/>
      <c r="Q35" s="39"/>
      <c r="R35" s="89">
        <f t="shared" si="4"/>
        <v>40.450103210588779</v>
      </c>
      <c r="S35" s="7"/>
      <c r="T35" s="16">
        <v>13649</v>
      </c>
      <c r="U35" s="20">
        <f t="shared" si="5"/>
        <v>1.7442004599914995E-3</v>
      </c>
      <c r="V35" s="34"/>
    </row>
    <row r="36" spans="1:22" x14ac:dyDescent="0.3">
      <c r="A36" s="2">
        <v>1065</v>
      </c>
      <c r="B36" s="2" t="s">
        <v>33</v>
      </c>
      <c r="C36" s="82">
        <v>2.0143985706528404</v>
      </c>
      <c r="D36" s="81">
        <v>38.883976096707286</v>
      </c>
      <c r="E36" s="80">
        <v>5.9839928192086166E-4</v>
      </c>
      <c r="F36" s="40">
        <f t="shared" si="0"/>
        <v>0.56393690598689938</v>
      </c>
      <c r="G36" s="81">
        <f t="shared" si="1"/>
        <v>41.46231157334703</v>
      </c>
      <c r="H36" s="84">
        <f t="shared" si="2"/>
        <v>3.3063562670863438E-3</v>
      </c>
      <c r="I36" s="34"/>
      <c r="J36" s="16">
        <v>2</v>
      </c>
      <c r="K36" s="20">
        <f t="shared" si="3"/>
        <v>3.2520325203252032E-3</v>
      </c>
      <c r="L36" s="13"/>
      <c r="M36" s="24"/>
      <c r="N36" s="33"/>
      <c r="O36" s="29"/>
      <c r="P36" s="29"/>
      <c r="Q36" s="39"/>
      <c r="R36" s="89">
        <f t="shared" si="4"/>
        <v>80.900206421177558</v>
      </c>
      <c r="S36" s="7"/>
      <c r="T36" s="16">
        <v>13909</v>
      </c>
      <c r="U36" s="20">
        <f t="shared" si="5"/>
        <v>1.7774257599840111E-3</v>
      </c>
      <c r="V36" s="34"/>
    </row>
    <row r="37" spans="1:22" x14ac:dyDescent="0.3">
      <c r="A37" s="2">
        <v>1067</v>
      </c>
      <c r="B37" s="2" t="s">
        <v>34</v>
      </c>
      <c r="C37" s="82">
        <v>4.2805969626372855</v>
      </c>
      <c r="D37" s="81">
        <v>6.4806626827845495</v>
      </c>
      <c r="E37" s="80">
        <v>1.2715984740818312E-3</v>
      </c>
      <c r="F37" s="40">
        <f t="shared" si="0"/>
        <v>1.1983659252221615</v>
      </c>
      <c r="G37" s="81">
        <f t="shared" si="1"/>
        <v>11.959625570643995</v>
      </c>
      <c r="H37" s="84">
        <f t="shared" si="2"/>
        <v>9.5370425470739828E-4</v>
      </c>
      <c r="I37" s="34"/>
      <c r="J37" s="16">
        <v>5</v>
      </c>
      <c r="K37" s="20">
        <f t="shared" si="3"/>
        <v>8.130081300813009E-3</v>
      </c>
      <c r="L37" s="13"/>
      <c r="M37" s="24"/>
      <c r="N37" s="33"/>
      <c r="O37" s="29"/>
      <c r="P37" s="29"/>
      <c r="Q37" s="39"/>
      <c r="R37" s="89">
        <f t="shared" si="4"/>
        <v>202.25051605294391</v>
      </c>
      <c r="S37" s="7"/>
      <c r="T37" s="16">
        <v>14268</v>
      </c>
      <c r="U37" s="20">
        <f t="shared" si="5"/>
        <v>1.8233022318967481E-3</v>
      </c>
      <c r="V37" s="34"/>
    </row>
    <row r="38" spans="1:22" x14ac:dyDescent="0.3">
      <c r="A38" s="2">
        <v>1069</v>
      </c>
      <c r="B38" s="2" t="s">
        <v>35</v>
      </c>
      <c r="C38" s="82">
        <v>50.728486353730204</v>
      </c>
      <c r="D38" s="81">
        <v>113.4115969487296</v>
      </c>
      <c r="E38" s="80">
        <v>2.3262772084673498E-2</v>
      </c>
      <c r="F38" s="40">
        <f t="shared" si="0"/>
        <v>21.923047220240715</v>
      </c>
      <c r="G38" s="81">
        <f t="shared" si="1"/>
        <v>186.0631305227005</v>
      </c>
      <c r="H38" s="84">
        <f t="shared" si="2"/>
        <v>1.4837354077308481E-2</v>
      </c>
      <c r="I38" s="34"/>
      <c r="J38" s="16">
        <v>13</v>
      </c>
      <c r="K38" s="20">
        <f t="shared" si="3"/>
        <v>2.113821138211382E-2</v>
      </c>
      <c r="L38" s="13"/>
      <c r="M38" s="24"/>
      <c r="N38" s="33"/>
      <c r="O38" s="29"/>
      <c r="P38" s="29"/>
      <c r="Q38" s="39"/>
      <c r="R38" s="89">
        <f t="shared" si="4"/>
        <v>525.85134173765414</v>
      </c>
      <c r="S38" s="7"/>
      <c r="T38" s="16">
        <v>123925</v>
      </c>
      <c r="U38" s="20">
        <f t="shared" si="5"/>
        <v>1.5836328082969198E-2</v>
      </c>
      <c r="V38" s="34"/>
    </row>
    <row r="39" spans="1:22" x14ac:dyDescent="0.3">
      <c r="A39" s="2">
        <v>1071</v>
      </c>
      <c r="B39" s="2" t="s">
        <v>36</v>
      </c>
      <c r="C39" s="82">
        <v>9.8201930319325967</v>
      </c>
      <c r="D39" s="81">
        <v>6.4806626827845495</v>
      </c>
      <c r="E39" s="80">
        <v>2.917196499364201E-3</v>
      </c>
      <c r="F39" s="40">
        <f t="shared" si="0"/>
        <v>2.7491924166861348</v>
      </c>
      <c r="G39" s="81">
        <f t="shared" si="1"/>
        <v>19.05004813140328</v>
      </c>
      <c r="H39" s="84">
        <f t="shared" si="2"/>
        <v>1.5191204647656644E-3</v>
      </c>
      <c r="I39" s="34"/>
      <c r="J39" s="16">
        <v>2</v>
      </c>
      <c r="K39" s="20">
        <f t="shared" si="3"/>
        <v>3.2520325203252032E-3</v>
      </c>
      <c r="L39" s="13"/>
      <c r="M39" s="24"/>
      <c r="N39" s="33"/>
      <c r="O39" s="29"/>
      <c r="P39" s="29"/>
      <c r="Q39" s="39"/>
      <c r="R39" s="89">
        <f t="shared" si="4"/>
        <v>80.900206421177558</v>
      </c>
      <c r="S39" s="7"/>
      <c r="T39" s="16">
        <v>38216</v>
      </c>
      <c r="U39" s="20">
        <f t="shared" si="5"/>
        <v>4.8836079404377718E-3</v>
      </c>
      <c r="V39" s="34"/>
    </row>
    <row r="40" spans="1:22" x14ac:dyDescent="0.3">
      <c r="A40" s="2">
        <v>1073</v>
      </c>
      <c r="B40" s="2" t="s">
        <v>37</v>
      </c>
      <c r="C40" s="82">
        <v>337.18022896345241</v>
      </c>
      <c r="D40" s="81">
        <v>3562.8693101987637</v>
      </c>
      <c r="E40" s="80">
        <v>0.17054379534744557</v>
      </c>
      <c r="F40" s="40">
        <f t="shared" si="0"/>
        <v>160.72201820626631</v>
      </c>
      <c r="G40" s="81">
        <f t="shared" si="1"/>
        <v>4060.7715573684827</v>
      </c>
      <c r="H40" s="84">
        <f t="shared" si="2"/>
        <v>0.32382076585768654</v>
      </c>
      <c r="I40" s="34"/>
      <c r="J40" s="16">
        <v>80</v>
      </c>
      <c r="K40" s="20">
        <f t="shared" si="3"/>
        <v>0.13008130081300814</v>
      </c>
      <c r="L40" s="13"/>
      <c r="M40" s="24"/>
      <c r="N40" s="33"/>
      <c r="O40" s="29"/>
      <c r="P40" s="29"/>
      <c r="Q40" s="39"/>
      <c r="R40" s="89">
        <f t="shared" si="4"/>
        <v>3236.0082568471025</v>
      </c>
      <c r="S40" s="7"/>
      <c r="T40" s="16">
        <v>1712574</v>
      </c>
      <c r="U40" s="20">
        <f t="shared" si="5"/>
        <v>0.21884917272836707</v>
      </c>
      <c r="V40" s="34"/>
    </row>
    <row r="41" spans="1:22" x14ac:dyDescent="0.3">
      <c r="A41" s="2">
        <v>1075</v>
      </c>
      <c r="B41" s="2" t="s">
        <v>38</v>
      </c>
      <c r="C41" s="82">
        <v>0</v>
      </c>
      <c r="D41" s="81">
        <v>6.4806626827845495</v>
      </c>
      <c r="E41" s="80">
        <v>0</v>
      </c>
      <c r="F41" s="40">
        <f t="shared" si="0"/>
        <v>0</v>
      </c>
      <c r="G41" s="81">
        <f t="shared" si="1"/>
        <v>6.4806626827845495</v>
      </c>
      <c r="H41" s="84">
        <f t="shared" si="2"/>
        <v>5.1679172875328369E-4</v>
      </c>
      <c r="I41" s="34"/>
      <c r="J41" s="16">
        <v>1</v>
      </c>
      <c r="K41" s="20">
        <f t="shared" si="3"/>
        <v>1.6260162601626016E-3</v>
      </c>
      <c r="L41" s="13"/>
      <c r="M41" s="24"/>
      <c r="N41" s="33"/>
      <c r="O41" s="29"/>
      <c r="P41" s="29"/>
      <c r="Q41" s="39"/>
      <c r="R41" s="89">
        <f t="shared" si="4"/>
        <v>40.450103210588779</v>
      </c>
      <c r="S41" s="7"/>
      <c r="T41" s="16">
        <v>11655</v>
      </c>
      <c r="U41" s="20">
        <f t="shared" si="5"/>
        <v>1.4893879669720072E-3</v>
      </c>
      <c r="V41" s="34"/>
    </row>
    <row r="42" spans="1:22" x14ac:dyDescent="0.3">
      <c r="A42" s="2">
        <v>1077</v>
      </c>
      <c r="B42" s="2" t="s">
        <v>39</v>
      </c>
      <c r="C42" s="82">
        <v>13.597190351906672</v>
      </c>
      <c r="D42" s="81">
        <v>100.81478869772231</v>
      </c>
      <c r="E42" s="80">
        <v>4.0391951529658169E-3</v>
      </c>
      <c r="F42" s="40">
        <f t="shared" si="0"/>
        <v>3.8065741154115718</v>
      </c>
      <c r="G42" s="81">
        <f t="shared" si="1"/>
        <v>118.21855316504056</v>
      </c>
      <c r="H42" s="84">
        <f t="shared" si="2"/>
        <v>9.4271795110037783E-3</v>
      </c>
      <c r="I42" s="34"/>
      <c r="J42" s="16">
        <v>8</v>
      </c>
      <c r="K42" s="20">
        <f t="shared" si="3"/>
        <v>1.3008130081300813E-2</v>
      </c>
      <c r="L42" s="13"/>
      <c r="M42" s="24"/>
      <c r="N42" s="33"/>
      <c r="O42" s="29"/>
      <c r="P42" s="29"/>
      <c r="Q42" s="39"/>
      <c r="R42" s="89">
        <f t="shared" si="4"/>
        <v>323.60082568471023</v>
      </c>
      <c r="S42" s="7"/>
      <c r="T42" s="16">
        <v>100613</v>
      </c>
      <c r="U42" s="20">
        <f t="shared" si="5"/>
        <v>1.2857296569794471E-2</v>
      </c>
      <c r="V42" s="34"/>
    </row>
    <row r="43" spans="1:22" x14ac:dyDescent="0.3">
      <c r="A43" s="2">
        <v>1079</v>
      </c>
      <c r="B43" s="2" t="s">
        <v>40</v>
      </c>
      <c r="C43" s="82">
        <v>0</v>
      </c>
      <c r="D43" s="81">
        <v>34.351705778483158</v>
      </c>
      <c r="E43" s="80">
        <v>0</v>
      </c>
      <c r="F43" s="40">
        <f t="shared" si="0"/>
        <v>0</v>
      </c>
      <c r="G43" s="81">
        <f t="shared" si="1"/>
        <v>34.351705778483158</v>
      </c>
      <c r="H43" s="84">
        <f t="shared" si="2"/>
        <v>2.7393305721720843E-3</v>
      </c>
      <c r="I43" s="34"/>
      <c r="J43" s="16">
        <v>1</v>
      </c>
      <c r="K43" s="20">
        <f t="shared" si="3"/>
        <v>1.6260162601626016E-3</v>
      </c>
      <c r="L43" s="13"/>
      <c r="M43" s="24"/>
      <c r="N43" s="33"/>
      <c r="O43" s="29"/>
      <c r="P43" s="29"/>
      <c r="Q43" s="39"/>
      <c r="R43" s="89">
        <f t="shared" si="4"/>
        <v>40.450103210588779</v>
      </c>
      <c r="S43" s="7"/>
      <c r="T43" s="16">
        <v>23404</v>
      </c>
      <c r="U43" s="20">
        <f t="shared" si="5"/>
        <v>2.9907881577874609E-3</v>
      </c>
      <c r="V43" s="34"/>
    </row>
    <row r="44" spans="1:22" x14ac:dyDescent="0.3">
      <c r="A44" s="2">
        <v>1081</v>
      </c>
      <c r="B44" s="2" t="s">
        <v>41</v>
      </c>
      <c r="C44" s="82">
        <v>193.71290234491761</v>
      </c>
      <c r="D44" s="81">
        <v>235.98128317392778</v>
      </c>
      <c r="E44" s="80">
        <v>7.0536315356421575E-2</v>
      </c>
      <c r="F44" s="40">
        <f t="shared" si="0"/>
        <v>66.474062793205775</v>
      </c>
      <c r="G44" s="81">
        <f t="shared" si="1"/>
        <v>496.16824831205122</v>
      </c>
      <c r="H44" s="84">
        <f t="shared" si="2"/>
        <v>3.9566269585180634E-2</v>
      </c>
      <c r="I44" s="34"/>
      <c r="J44" s="16">
        <v>16</v>
      </c>
      <c r="K44" s="20">
        <f t="shared" si="3"/>
        <v>2.6016260162601626E-2</v>
      </c>
      <c r="L44" s="13"/>
      <c r="M44" s="24"/>
      <c r="N44" s="33"/>
      <c r="O44" s="29"/>
      <c r="P44" s="29"/>
      <c r="Q44" s="39"/>
      <c r="R44" s="89">
        <f t="shared" si="4"/>
        <v>647.20165136942046</v>
      </c>
      <c r="S44" s="7"/>
      <c r="T44" s="16">
        <v>303519</v>
      </c>
      <c r="U44" s="20">
        <f t="shared" si="5"/>
        <v>3.8786576263181181E-2</v>
      </c>
      <c r="V44" s="34"/>
    </row>
    <row r="45" spans="1:22" x14ac:dyDescent="0.3">
      <c r="A45" s="2">
        <v>1083</v>
      </c>
      <c r="B45" s="2" t="s">
        <v>42</v>
      </c>
      <c r="C45" s="82">
        <v>25.341099970182825</v>
      </c>
      <c r="D45" s="81">
        <v>52.274334880300451</v>
      </c>
      <c r="E45" s="80">
        <v>1.047198743361508E-2</v>
      </c>
      <c r="F45" s="40">
        <f t="shared" si="0"/>
        <v>9.8688958547707397</v>
      </c>
      <c r="G45" s="81">
        <f t="shared" si="1"/>
        <v>87.48433070525401</v>
      </c>
      <c r="H45" s="84">
        <f t="shared" si="2"/>
        <v>6.9763202803461277E-3</v>
      </c>
      <c r="I45" s="34"/>
      <c r="J45" s="16">
        <v>8</v>
      </c>
      <c r="K45" s="20">
        <f t="shared" si="3"/>
        <v>1.3008130081300813E-2</v>
      </c>
      <c r="L45" s="13"/>
      <c r="M45" s="24"/>
      <c r="N45" s="33"/>
      <c r="O45" s="29"/>
      <c r="P45" s="29"/>
      <c r="Q45" s="39"/>
      <c r="R45" s="89">
        <f t="shared" si="4"/>
        <v>323.60082568471023</v>
      </c>
      <c r="S45" s="7"/>
      <c r="T45" s="16">
        <v>505930</v>
      </c>
      <c r="U45" s="20">
        <f t="shared" si="5"/>
        <v>6.4652600096966759E-2</v>
      </c>
      <c r="V45" s="34"/>
    </row>
    <row r="46" spans="1:22" x14ac:dyDescent="0.3">
      <c r="A46" s="2">
        <v>1085</v>
      </c>
      <c r="B46" s="2" t="s">
        <v>43</v>
      </c>
      <c r="C46" s="82">
        <v>1.2589991066580253</v>
      </c>
      <c r="D46" s="81">
        <v>6.4806626827845495</v>
      </c>
      <c r="E46" s="80">
        <v>3.7399955120053858E-4</v>
      </c>
      <c r="F46" s="40">
        <f t="shared" si="0"/>
        <v>0.35246056624181216</v>
      </c>
      <c r="G46" s="81">
        <f t="shared" si="1"/>
        <v>8.0921223556843866</v>
      </c>
      <c r="H46" s="84">
        <f t="shared" si="2"/>
        <v>6.4529541285743503E-4</v>
      </c>
      <c r="I46" s="34"/>
      <c r="J46" s="16">
        <v>1</v>
      </c>
      <c r="K46" s="20">
        <f t="shared" si="3"/>
        <v>1.6260162601626016E-3</v>
      </c>
      <c r="L46" s="13"/>
      <c r="M46" s="24"/>
      <c r="N46" s="33"/>
      <c r="O46" s="29"/>
      <c r="P46" s="29"/>
      <c r="Q46" s="39"/>
      <c r="R46" s="89">
        <f t="shared" si="4"/>
        <v>40.450103210588779</v>
      </c>
      <c r="S46" s="7"/>
      <c r="T46" s="16">
        <v>16738</v>
      </c>
      <c r="U46" s="20">
        <f t="shared" si="5"/>
        <v>2.1389425818256077E-3</v>
      </c>
      <c r="V46" s="34"/>
    </row>
    <row r="47" spans="1:22" x14ac:dyDescent="0.3">
      <c r="A47" s="2">
        <v>1087</v>
      </c>
      <c r="B47" s="2" t="s">
        <v>44</v>
      </c>
      <c r="C47" s="82">
        <v>0.25179982133160506</v>
      </c>
      <c r="D47" s="81">
        <v>38.883976096707286</v>
      </c>
      <c r="E47" s="80">
        <v>7.4799910240107707E-5</v>
      </c>
      <c r="F47" s="40">
        <f t="shared" si="0"/>
        <v>7.0492113248362423E-2</v>
      </c>
      <c r="G47" s="81">
        <f t="shared" si="1"/>
        <v>39.206268031287252</v>
      </c>
      <c r="H47" s="84">
        <f t="shared" si="2"/>
        <v>3.1264511093405311E-3</v>
      </c>
      <c r="I47" s="34"/>
      <c r="J47" s="16">
        <v>1</v>
      </c>
      <c r="K47" s="20">
        <f t="shared" si="3"/>
        <v>1.6260162601626016E-3</v>
      </c>
      <c r="L47" s="13"/>
      <c r="M47" s="24"/>
      <c r="N47" s="33"/>
      <c r="O47" s="29"/>
      <c r="P47" s="29"/>
      <c r="Q47" s="39"/>
      <c r="R47" s="89">
        <f t="shared" si="4"/>
        <v>40.450103210588779</v>
      </c>
      <c r="S47" s="7"/>
      <c r="T47" s="16">
        <v>11523</v>
      </c>
      <c r="U47" s="20">
        <f t="shared" si="5"/>
        <v>1.4725197377450398E-3</v>
      </c>
      <c r="V47" s="34"/>
    </row>
    <row r="48" spans="1:22" x14ac:dyDescent="0.3">
      <c r="A48" s="2">
        <v>1089</v>
      </c>
      <c r="B48" s="2" t="s">
        <v>45</v>
      </c>
      <c r="C48" s="82">
        <v>453.23490238073686</v>
      </c>
      <c r="D48" s="81">
        <v>416.70112661725221</v>
      </c>
      <c r="E48" s="80">
        <v>0.20023935971276835</v>
      </c>
      <c r="F48" s="40">
        <f t="shared" si="0"/>
        <v>188.70738716586624</v>
      </c>
      <c r="G48" s="81">
        <f t="shared" si="1"/>
        <v>1058.6434161638554</v>
      </c>
      <c r="H48" s="84">
        <f t="shared" si="2"/>
        <v>8.4420095282220248E-2</v>
      </c>
      <c r="I48" s="34"/>
      <c r="J48" s="16">
        <v>33</v>
      </c>
      <c r="K48" s="20">
        <f t="shared" si="3"/>
        <v>5.3658536585365853E-2</v>
      </c>
      <c r="L48" s="13"/>
      <c r="M48" s="24"/>
      <c r="N48" s="33"/>
      <c r="O48" s="29"/>
      <c r="P48" s="29"/>
      <c r="Q48" s="39"/>
      <c r="R48" s="89">
        <f t="shared" si="4"/>
        <v>1334.8534059494298</v>
      </c>
      <c r="S48" s="7"/>
      <c r="T48" s="16">
        <v>491385</v>
      </c>
      <c r="U48" s="20">
        <f t="shared" si="5"/>
        <v>6.2793900141616454E-2</v>
      </c>
      <c r="V48" s="34"/>
    </row>
    <row r="49" spans="1:22" x14ac:dyDescent="0.3">
      <c r="A49" s="2">
        <v>1091</v>
      </c>
      <c r="B49" s="2" t="s">
        <v>46</v>
      </c>
      <c r="C49" s="82">
        <v>0</v>
      </c>
      <c r="D49" s="81">
        <v>38.883976096707286</v>
      </c>
      <c r="E49" s="80">
        <v>0</v>
      </c>
      <c r="F49" s="40">
        <f t="shared" si="0"/>
        <v>0</v>
      </c>
      <c r="G49" s="81">
        <f t="shared" si="1"/>
        <v>38.883976096707286</v>
      </c>
      <c r="H49" s="84">
        <f t="shared" si="2"/>
        <v>3.1007503725197011E-3</v>
      </c>
      <c r="I49" s="34"/>
      <c r="J49" s="16">
        <v>3</v>
      </c>
      <c r="K49" s="20">
        <f t="shared" si="3"/>
        <v>4.8780487804878049E-3</v>
      </c>
      <c r="L49" s="13"/>
      <c r="M49" s="24"/>
      <c r="N49" s="33"/>
      <c r="O49" s="29"/>
      <c r="P49" s="29"/>
      <c r="Q49" s="39"/>
      <c r="R49" s="89">
        <f t="shared" si="4"/>
        <v>121.35030963176634</v>
      </c>
      <c r="S49" s="7"/>
      <c r="T49" s="16">
        <v>18911</v>
      </c>
      <c r="U49" s="20">
        <f t="shared" si="5"/>
        <v>2.4166294159937906E-3</v>
      </c>
      <c r="V49" s="34"/>
    </row>
    <row r="50" spans="1:22" x14ac:dyDescent="0.3">
      <c r="A50" s="2">
        <v>1093</v>
      </c>
      <c r="B50" s="2" t="s">
        <v>47</v>
      </c>
      <c r="C50" s="82">
        <v>0</v>
      </c>
      <c r="D50" s="81">
        <v>6.4806626827845495</v>
      </c>
      <c r="E50" s="80">
        <v>0</v>
      </c>
      <c r="F50" s="40">
        <f t="shared" si="0"/>
        <v>0</v>
      </c>
      <c r="G50" s="81">
        <f t="shared" si="1"/>
        <v>6.4806626827845495</v>
      </c>
      <c r="H50" s="84">
        <f t="shared" si="2"/>
        <v>5.1679172875328369E-4</v>
      </c>
      <c r="I50" s="34"/>
      <c r="J50" s="16">
        <v>2</v>
      </c>
      <c r="K50" s="20">
        <f t="shared" si="3"/>
        <v>3.2520325203252032E-3</v>
      </c>
      <c r="L50" s="13"/>
      <c r="M50" s="24"/>
      <c r="N50" s="33"/>
      <c r="O50" s="29"/>
      <c r="P50" s="29"/>
      <c r="Q50" s="39"/>
      <c r="R50" s="89">
        <f t="shared" si="4"/>
        <v>80.900206421177558</v>
      </c>
      <c r="S50" s="7"/>
      <c r="T50" s="16">
        <v>21417</v>
      </c>
      <c r="U50" s="20">
        <f t="shared" si="5"/>
        <v>2.7368701920754595E-3</v>
      </c>
      <c r="V50" s="34"/>
    </row>
    <row r="51" spans="1:22" x14ac:dyDescent="0.3">
      <c r="A51" s="2">
        <v>1095</v>
      </c>
      <c r="B51" s="2" t="s">
        <v>48</v>
      </c>
      <c r="C51" s="82">
        <v>7.0503949972849416</v>
      </c>
      <c r="D51" s="81">
        <v>124.71162750014537</v>
      </c>
      <c r="E51" s="80">
        <v>2.0943974867230161E-3</v>
      </c>
      <c r="F51" s="40">
        <f t="shared" si="0"/>
        <v>1.9737791709541481</v>
      </c>
      <c r="G51" s="81">
        <f t="shared" si="1"/>
        <v>133.73580166838445</v>
      </c>
      <c r="H51" s="84">
        <f t="shared" si="2"/>
        <v>1.0664581621260162E-2</v>
      </c>
      <c r="I51" s="34"/>
      <c r="J51" s="16">
        <v>7</v>
      </c>
      <c r="K51" s="20">
        <f t="shared" si="3"/>
        <v>1.1382113821138212E-2</v>
      </c>
      <c r="L51" s="13"/>
      <c r="M51" s="24"/>
      <c r="N51" s="33"/>
      <c r="O51" s="29"/>
      <c r="P51" s="29"/>
      <c r="Q51" s="39"/>
      <c r="R51" s="89">
        <f t="shared" si="4"/>
        <v>283.15072247412149</v>
      </c>
      <c r="S51" s="7"/>
      <c r="T51" s="16">
        <v>65154</v>
      </c>
      <c r="U51" s="20">
        <f t="shared" si="5"/>
        <v>8.3260045988926782E-3</v>
      </c>
      <c r="V51" s="34"/>
    </row>
    <row r="52" spans="1:22" x14ac:dyDescent="0.3">
      <c r="A52" s="2">
        <v>1097</v>
      </c>
      <c r="B52" s="2" t="s">
        <v>49</v>
      </c>
      <c r="C52" s="82">
        <v>187.84266671337738</v>
      </c>
      <c r="D52" s="81">
        <v>1285.2018618428153</v>
      </c>
      <c r="E52" s="80">
        <v>5.5800733039120351E-2</v>
      </c>
      <c r="F52" s="40">
        <f t="shared" si="0"/>
        <v>52.587116483278372</v>
      </c>
      <c r="G52" s="81">
        <f t="shared" si="1"/>
        <v>1525.6316450394711</v>
      </c>
      <c r="H52" s="84">
        <f t="shared" si="2"/>
        <v>0.12165944346634279</v>
      </c>
      <c r="I52" s="34"/>
      <c r="J52" s="16">
        <v>73</v>
      </c>
      <c r="K52" s="20">
        <f t="shared" si="3"/>
        <v>0.11869918699186992</v>
      </c>
      <c r="L52" s="13"/>
      <c r="M52" s="24"/>
      <c r="N52" s="33"/>
      <c r="O52" s="29"/>
      <c r="P52" s="29"/>
      <c r="Q52" s="39"/>
      <c r="R52" s="89">
        <f t="shared" si="4"/>
        <v>2952.8575343729808</v>
      </c>
      <c r="S52" s="7"/>
      <c r="T52" s="16">
        <v>428694</v>
      </c>
      <c r="U52" s="20">
        <f t="shared" si="5"/>
        <v>5.4782641365345143E-2</v>
      </c>
      <c r="V52" s="34"/>
    </row>
    <row r="53" spans="1:22" x14ac:dyDescent="0.3">
      <c r="A53" s="2">
        <v>1099</v>
      </c>
      <c r="B53" s="2" t="s">
        <v>50</v>
      </c>
      <c r="C53" s="82">
        <v>0</v>
      </c>
      <c r="D53" s="81">
        <v>38.883976096707286</v>
      </c>
      <c r="E53" s="80">
        <v>0</v>
      </c>
      <c r="F53" s="40">
        <f t="shared" si="0"/>
        <v>0</v>
      </c>
      <c r="G53" s="81">
        <f t="shared" si="1"/>
        <v>38.883976096707286</v>
      </c>
      <c r="H53" s="84">
        <f t="shared" si="2"/>
        <v>3.1007503725197011E-3</v>
      </c>
      <c r="I53" s="34"/>
      <c r="J53" s="16">
        <v>4</v>
      </c>
      <c r="K53" s="20">
        <f t="shared" si="3"/>
        <v>6.5040650406504065E-3</v>
      </c>
      <c r="L53" s="13"/>
      <c r="M53" s="24"/>
      <c r="N53" s="33"/>
      <c r="O53" s="29"/>
      <c r="P53" s="29"/>
      <c r="Q53" s="39"/>
      <c r="R53" s="89">
        <f t="shared" si="4"/>
        <v>161.80041284235512</v>
      </c>
      <c r="S53" s="7"/>
      <c r="T53" s="16">
        <v>20099</v>
      </c>
      <c r="U53" s="20">
        <f t="shared" si="5"/>
        <v>2.5684434790364968E-3</v>
      </c>
      <c r="V53" s="34"/>
    </row>
    <row r="54" spans="1:22" x14ac:dyDescent="0.3">
      <c r="A54" s="2">
        <v>1101</v>
      </c>
      <c r="B54" s="2" t="s">
        <v>51</v>
      </c>
      <c r="C54" s="82">
        <v>119.44171867008806</v>
      </c>
      <c r="D54" s="81">
        <v>486.04970120884116</v>
      </c>
      <c r="E54" s="80">
        <v>5.4903134116239059E-2</v>
      </c>
      <c r="F54" s="40">
        <f t="shared" si="0"/>
        <v>51.741211124298019</v>
      </c>
      <c r="G54" s="81">
        <f t="shared" si="1"/>
        <v>657.23263100322731</v>
      </c>
      <c r="H54" s="84">
        <f t="shared" si="2"/>
        <v>5.2410132141500108E-2</v>
      </c>
      <c r="I54" s="34"/>
      <c r="J54" s="16">
        <v>21</v>
      </c>
      <c r="K54" s="20">
        <f t="shared" si="3"/>
        <v>3.4146341463414637E-2</v>
      </c>
      <c r="L54" s="13"/>
      <c r="M54" s="24"/>
      <c r="N54" s="33"/>
      <c r="O54" s="29"/>
      <c r="P54" s="29"/>
      <c r="Q54" s="39"/>
      <c r="R54" s="89">
        <f t="shared" si="4"/>
        <v>849.45216742236437</v>
      </c>
      <c r="S54" s="7"/>
      <c r="T54" s="16">
        <v>539279</v>
      </c>
      <c r="U54" s="20">
        <f t="shared" si="5"/>
        <v>6.8914255979467792E-2</v>
      </c>
      <c r="V54" s="34"/>
    </row>
    <row r="55" spans="1:22" x14ac:dyDescent="0.3">
      <c r="A55" s="2">
        <v>1103</v>
      </c>
      <c r="B55" s="2" t="s">
        <v>52</v>
      </c>
      <c r="C55" s="82">
        <v>34.244775701098284</v>
      </c>
      <c r="D55" s="81">
        <v>375.62843492558756</v>
      </c>
      <c r="E55" s="80">
        <v>1.0172787792654649E-2</v>
      </c>
      <c r="F55" s="40">
        <f t="shared" si="0"/>
        <v>9.5869274017772916</v>
      </c>
      <c r="G55" s="81">
        <f t="shared" si="1"/>
        <v>419.46013802846312</v>
      </c>
      <c r="H55" s="84">
        <f t="shared" si="2"/>
        <v>3.3449284507688533E-2</v>
      </c>
      <c r="I55" s="34"/>
      <c r="J55" s="16">
        <v>9</v>
      </c>
      <c r="K55" s="20">
        <f t="shared" si="3"/>
        <v>1.4634146341463415E-2</v>
      </c>
      <c r="L55" s="13"/>
      <c r="M55" s="24"/>
      <c r="N55" s="33"/>
      <c r="O55" s="29"/>
      <c r="P55" s="29"/>
      <c r="Q55" s="39"/>
      <c r="R55" s="89">
        <f t="shared" si="4"/>
        <v>364.05092889529902</v>
      </c>
      <c r="S55" s="7"/>
      <c r="T55" s="16">
        <v>137101</v>
      </c>
      <c r="U55" s="20">
        <f t="shared" si="5"/>
        <v>1.7520084054897397E-2</v>
      </c>
      <c r="V55" s="34"/>
    </row>
    <row r="56" spans="1:22" x14ac:dyDescent="0.3">
      <c r="A56" s="2">
        <v>1105</v>
      </c>
      <c r="B56" s="2" t="s">
        <v>2827</v>
      </c>
      <c r="C56" s="82">
        <v>0</v>
      </c>
      <c r="D56" s="81">
        <v>0</v>
      </c>
      <c r="E56" s="80">
        <v>0</v>
      </c>
      <c r="F56" s="40">
        <f t="shared" si="0"/>
        <v>0</v>
      </c>
      <c r="G56" s="81">
        <f t="shared" si="1"/>
        <v>0</v>
      </c>
      <c r="H56" s="84">
        <f t="shared" si="2"/>
        <v>0</v>
      </c>
      <c r="I56" s="34"/>
      <c r="J56" s="16">
        <v>0</v>
      </c>
      <c r="K56" s="20">
        <f t="shared" si="3"/>
        <v>0</v>
      </c>
      <c r="L56" s="13"/>
      <c r="M56" s="24"/>
      <c r="N56" s="33"/>
      <c r="O56" s="29"/>
      <c r="P56" s="29"/>
      <c r="Q56" s="39"/>
      <c r="R56" s="89">
        <f t="shared" si="4"/>
        <v>0</v>
      </c>
      <c r="S56" s="7"/>
      <c r="T56" s="16">
        <v>5210</v>
      </c>
      <c r="U56" s="20">
        <f t="shared" si="5"/>
        <v>6.6578389600378872E-4</v>
      </c>
      <c r="V56" s="34"/>
    </row>
    <row r="57" spans="1:22" x14ac:dyDescent="0.3">
      <c r="A57" s="2">
        <v>1107</v>
      </c>
      <c r="B57" s="2" t="s">
        <v>2828</v>
      </c>
      <c r="C57" s="82">
        <v>0.75539946399481517</v>
      </c>
      <c r="D57" s="81">
        <v>0</v>
      </c>
      <c r="E57" s="80">
        <v>2.2439973072032313E-4</v>
      </c>
      <c r="F57" s="40">
        <f t="shared" si="0"/>
        <v>0.21147633974508728</v>
      </c>
      <c r="G57" s="81">
        <f t="shared" si="1"/>
        <v>0.96687580373990245</v>
      </c>
      <c r="H57" s="84">
        <f t="shared" si="2"/>
        <v>7.7102210462490827E-5</v>
      </c>
      <c r="I57" s="34"/>
      <c r="J57" s="16">
        <v>0</v>
      </c>
      <c r="K57" s="20">
        <f t="shared" si="3"/>
        <v>0</v>
      </c>
      <c r="L57" s="13"/>
      <c r="M57" s="24"/>
      <c r="N57" s="33"/>
      <c r="O57" s="29"/>
      <c r="P57" s="29"/>
      <c r="Q57" s="39"/>
      <c r="R57" s="89">
        <f t="shared" si="4"/>
        <v>0</v>
      </c>
      <c r="S57" s="7"/>
      <c r="T57" s="16">
        <v>13885</v>
      </c>
      <c r="U57" s="20">
        <f t="shared" si="5"/>
        <v>1.7743588092154715E-3</v>
      </c>
      <c r="V57" s="34"/>
    </row>
    <row r="58" spans="1:22" x14ac:dyDescent="0.3">
      <c r="A58" s="2">
        <v>1109</v>
      </c>
      <c r="B58" s="2" t="s">
        <v>53</v>
      </c>
      <c r="C58" s="82">
        <v>10.700906433187514</v>
      </c>
      <c r="D58" s="81">
        <v>38.883976096707286</v>
      </c>
      <c r="E58" s="80">
        <v>3.2911960505647392E-3</v>
      </c>
      <c r="F58" s="40">
        <f t="shared" si="0"/>
        <v>3.1016529829279467</v>
      </c>
      <c r="G58" s="81">
        <f t="shared" si="1"/>
        <v>52.686535512822743</v>
      </c>
      <c r="H58" s="84">
        <f t="shared" si="2"/>
        <v>4.2014169078761383E-3</v>
      </c>
      <c r="I58" s="34"/>
      <c r="J58" s="16">
        <v>10</v>
      </c>
      <c r="K58" s="20">
        <f t="shared" si="3"/>
        <v>1.6260162601626018E-2</v>
      </c>
      <c r="L58" s="13"/>
      <c r="M58" s="24"/>
      <c r="N58" s="33"/>
      <c r="O58" s="29"/>
      <c r="P58" s="29"/>
      <c r="Q58" s="39"/>
      <c r="R58" s="89">
        <f t="shared" si="4"/>
        <v>404.50103210588782</v>
      </c>
      <c r="S58" s="7"/>
      <c r="T58" s="16">
        <v>64105</v>
      </c>
      <c r="U58" s="20">
        <f t="shared" si="5"/>
        <v>8.1919532923844292E-3</v>
      </c>
      <c r="V58" s="34"/>
    </row>
    <row r="59" spans="1:22" x14ac:dyDescent="0.3">
      <c r="A59" s="2">
        <v>1111</v>
      </c>
      <c r="B59" s="2" t="s">
        <v>54</v>
      </c>
      <c r="C59" s="82">
        <v>0</v>
      </c>
      <c r="D59" s="81">
        <v>0</v>
      </c>
      <c r="E59" s="80">
        <v>0</v>
      </c>
      <c r="F59" s="40">
        <f t="shared" si="0"/>
        <v>0</v>
      </c>
      <c r="G59" s="81">
        <f t="shared" si="1"/>
        <v>0</v>
      </c>
      <c r="H59" s="84">
        <f t="shared" si="2"/>
        <v>0</v>
      </c>
      <c r="I59" s="34"/>
      <c r="J59" s="16">
        <v>4</v>
      </c>
      <c r="K59" s="20">
        <f t="shared" si="3"/>
        <v>6.5040650406504065E-3</v>
      </c>
      <c r="L59" s="13"/>
      <c r="M59" s="24"/>
      <c r="N59" s="33"/>
      <c r="O59" s="29"/>
      <c r="P59" s="29"/>
      <c r="Q59" s="39"/>
      <c r="R59" s="89">
        <f t="shared" si="4"/>
        <v>161.80041284235512</v>
      </c>
      <c r="S59" s="7"/>
      <c r="T59" s="16">
        <v>32548</v>
      </c>
      <c r="U59" s="20">
        <f t="shared" si="5"/>
        <v>4.1592964006010201E-3</v>
      </c>
      <c r="V59" s="34"/>
    </row>
    <row r="60" spans="1:22" x14ac:dyDescent="0.3">
      <c r="A60" s="2">
        <v>1113</v>
      </c>
      <c r="B60" s="2" t="s">
        <v>55</v>
      </c>
      <c r="C60" s="82">
        <v>61.439156404911635</v>
      </c>
      <c r="D60" s="81">
        <v>6.4806626827845495</v>
      </c>
      <c r="E60" s="80">
        <v>1.8251178098586281E-2</v>
      </c>
      <c r="F60" s="40">
        <f t="shared" si="0"/>
        <v>17.200075632600431</v>
      </c>
      <c r="G60" s="81">
        <f t="shared" si="1"/>
        <v>85.119894720296614</v>
      </c>
      <c r="H60" s="84">
        <f t="shared" si="2"/>
        <v>6.7877715130358713E-3</v>
      </c>
      <c r="I60" s="34"/>
      <c r="J60" s="16">
        <v>3</v>
      </c>
      <c r="K60" s="20">
        <f t="shared" si="3"/>
        <v>4.8780487804878049E-3</v>
      </c>
      <c r="L60" s="13"/>
      <c r="M60" s="24"/>
      <c r="N60" s="33"/>
      <c r="O60" s="29"/>
      <c r="P60" s="29"/>
      <c r="Q60" s="39"/>
      <c r="R60" s="89">
        <f t="shared" si="4"/>
        <v>121.35030963176634</v>
      </c>
      <c r="S60" s="7"/>
      <c r="T60" s="16">
        <v>54711</v>
      </c>
      <c r="U60" s="20">
        <f t="shared" si="5"/>
        <v>6.991497645731916E-3</v>
      </c>
      <c r="V60" s="34"/>
    </row>
    <row r="61" spans="1:22" x14ac:dyDescent="0.3">
      <c r="A61" s="2">
        <v>1115</v>
      </c>
      <c r="B61" s="2" t="s">
        <v>56</v>
      </c>
      <c r="C61" s="82">
        <v>20.143985706528404</v>
      </c>
      <c r="D61" s="81">
        <v>113.4115969487296</v>
      </c>
      <c r="E61" s="80">
        <v>5.9839928192086172E-3</v>
      </c>
      <c r="F61" s="40">
        <f t="shared" si="0"/>
        <v>5.6393690598689945</v>
      </c>
      <c r="G61" s="81">
        <f t="shared" si="1"/>
        <v>139.19495171512699</v>
      </c>
      <c r="H61" s="84">
        <f t="shared" si="2"/>
        <v>1.1099914198848884E-2</v>
      </c>
      <c r="I61" s="34"/>
      <c r="J61" s="16">
        <v>15</v>
      </c>
      <c r="K61" s="20">
        <f t="shared" si="3"/>
        <v>2.4390243902439025E-2</v>
      </c>
      <c r="L61" s="13"/>
      <c r="M61" s="24"/>
      <c r="N61" s="33"/>
      <c r="O61" s="29"/>
      <c r="P61" s="29"/>
      <c r="Q61" s="39"/>
      <c r="R61" s="89">
        <f t="shared" si="4"/>
        <v>606.75154815883172</v>
      </c>
      <c r="S61" s="7"/>
      <c r="T61" s="16">
        <v>119198</v>
      </c>
      <c r="U61" s="20">
        <f t="shared" si="5"/>
        <v>1.5232266571182266E-2</v>
      </c>
      <c r="V61" s="34"/>
    </row>
    <row r="62" spans="1:22" x14ac:dyDescent="0.3">
      <c r="A62" s="2">
        <v>1117</v>
      </c>
      <c r="B62" s="2" t="s">
        <v>57</v>
      </c>
      <c r="C62" s="82">
        <v>225.61263991311813</v>
      </c>
      <c r="D62" s="81">
        <v>339.78317672195294</v>
      </c>
      <c r="E62" s="80">
        <v>6.7020719575136514E-2</v>
      </c>
      <c r="F62" s="40">
        <f t="shared" si="0"/>
        <v>63.16093347053274</v>
      </c>
      <c r="G62" s="81">
        <f t="shared" si="1"/>
        <v>628.55675010560378</v>
      </c>
      <c r="H62" s="84">
        <f t="shared" si="2"/>
        <v>5.0123412590122582E-2</v>
      </c>
      <c r="I62" s="34"/>
      <c r="J62" s="16">
        <v>38</v>
      </c>
      <c r="K62" s="20">
        <f t="shared" si="3"/>
        <v>6.1788617886178863E-2</v>
      </c>
      <c r="L62" s="13"/>
      <c r="M62" s="24"/>
      <c r="N62" s="33"/>
      <c r="O62" s="29"/>
      <c r="P62" s="29"/>
      <c r="Q62" s="39"/>
      <c r="R62" s="89">
        <f t="shared" si="4"/>
        <v>1537.1039220023736</v>
      </c>
      <c r="S62" s="7"/>
      <c r="T62" s="16">
        <v>596058</v>
      </c>
      <c r="U62" s="20">
        <f t="shared" si="5"/>
        <v>7.6170022549755523E-2</v>
      </c>
      <c r="V62" s="34"/>
    </row>
    <row r="63" spans="1:22" x14ac:dyDescent="0.3">
      <c r="A63" s="2">
        <v>1119</v>
      </c>
      <c r="B63" s="2" t="s">
        <v>58</v>
      </c>
      <c r="C63" s="82">
        <v>0.75539946399481517</v>
      </c>
      <c r="D63" s="81">
        <v>10.454866976060091</v>
      </c>
      <c r="E63" s="80">
        <v>2.2439973072032313E-4</v>
      </c>
      <c r="F63" s="40">
        <f t="shared" si="0"/>
        <v>0.21147633974508728</v>
      </c>
      <c r="G63" s="81">
        <f t="shared" si="1"/>
        <v>11.421742779799992</v>
      </c>
      <c r="H63" s="84">
        <f t="shared" si="2"/>
        <v>9.108115150366033E-4</v>
      </c>
      <c r="I63" s="34"/>
      <c r="J63" s="16">
        <v>1</v>
      </c>
      <c r="K63" s="20">
        <f t="shared" si="3"/>
        <v>1.6260162601626016E-3</v>
      </c>
      <c r="L63" s="13"/>
      <c r="M63" s="24"/>
      <c r="N63" s="33"/>
      <c r="O63" s="29"/>
      <c r="P63" s="29"/>
      <c r="Q63" s="39"/>
      <c r="R63" s="89">
        <f t="shared" si="4"/>
        <v>40.450103210588779</v>
      </c>
      <c r="S63" s="7"/>
      <c r="T63" s="16">
        <v>9986</v>
      </c>
      <c r="U63" s="20">
        <f t="shared" si="5"/>
        <v>1.2761070989431543E-3</v>
      </c>
      <c r="V63" s="34"/>
    </row>
    <row r="64" spans="1:22" x14ac:dyDescent="0.3">
      <c r="A64" s="2">
        <v>1121</v>
      </c>
      <c r="B64" s="2" t="s">
        <v>59</v>
      </c>
      <c r="C64" s="82">
        <v>10.197792654232352</v>
      </c>
      <c r="D64" s="81">
        <v>129.19228477559972</v>
      </c>
      <c r="E64" s="80">
        <v>4.8619941656070009E-3</v>
      </c>
      <c r="F64" s="40">
        <f t="shared" si="0"/>
        <v>4.5819873611435575</v>
      </c>
      <c r="G64" s="81">
        <f t="shared" si="1"/>
        <v>143.97206479097562</v>
      </c>
      <c r="H64" s="84">
        <f t="shared" si="2"/>
        <v>1.148085865557487E-2</v>
      </c>
      <c r="I64" s="34"/>
      <c r="J64" s="16">
        <v>5</v>
      </c>
      <c r="K64" s="20">
        <f t="shared" si="3"/>
        <v>8.130081300813009E-3</v>
      </c>
      <c r="L64" s="13"/>
      <c r="M64" s="24"/>
      <c r="N64" s="33"/>
      <c r="O64" s="29"/>
      <c r="P64" s="29"/>
      <c r="Q64" s="39"/>
      <c r="R64" s="89">
        <f t="shared" si="4"/>
        <v>202.25051605294391</v>
      </c>
      <c r="S64" s="7"/>
      <c r="T64" s="16">
        <v>80757</v>
      </c>
      <c r="U64" s="20">
        <f t="shared" si="5"/>
        <v>1.0319905967289437E-2</v>
      </c>
      <c r="V64" s="34"/>
    </row>
    <row r="65" spans="1:22" x14ac:dyDescent="0.3">
      <c r="A65" s="2">
        <v>1123</v>
      </c>
      <c r="B65" s="2" t="s">
        <v>60</v>
      </c>
      <c r="C65" s="82">
        <v>4.0287971413056809</v>
      </c>
      <c r="D65" s="81">
        <v>38.883976096707286</v>
      </c>
      <c r="E65" s="80">
        <v>1.1967985638417233E-3</v>
      </c>
      <c r="F65" s="40">
        <f t="shared" si="0"/>
        <v>1.1278738119737988</v>
      </c>
      <c r="G65" s="81">
        <f t="shared" si="1"/>
        <v>44.040647049986767</v>
      </c>
      <c r="H65" s="84">
        <f t="shared" si="2"/>
        <v>3.5119621616529857E-3</v>
      </c>
      <c r="I65" s="34"/>
      <c r="J65" s="16">
        <v>9</v>
      </c>
      <c r="K65" s="20">
        <f t="shared" si="3"/>
        <v>1.4634146341463415E-2</v>
      </c>
      <c r="L65" s="13"/>
      <c r="M65" s="24"/>
      <c r="N65" s="33"/>
      <c r="O65" s="29"/>
      <c r="P65" s="29"/>
      <c r="Q65" s="39"/>
      <c r="R65" s="89">
        <f t="shared" si="4"/>
        <v>364.05092889529902</v>
      </c>
      <c r="S65" s="7"/>
      <c r="T65" s="16">
        <v>23105</v>
      </c>
      <c r="U65" s="20">
        <f t="shared" si="5"/>
        <v>2.9525790627960725E-3</v>
      </c>
      <c r="V65" s="34"/>
    </row>
    <row r="66" spans="1:22" x14ac:dyDescent="0.3">
      <c r="A66" s="2">
        <v>1125</v>
      </c>
      <c r="B66" s="2" t="s">
        <v>61</v>
      </c>
      <c r="C66" s="82">
        <v>128.99707739664012</v>
      </c>
      <c r="D66" s="81">
        <v>283.7749607787739</v>
      </c>
      <c r="E66" s="80">
        <v>0.1028498765801481</v>
      </c>
      <c r="F66" s="40">
        <f t="shared" si="0"/>
        <v>96.926655716498345</v>
      </c>
      <c r="G66" s="81">
        <f t="shared" si="1"/>
        <v>509.6986938919124</v>
      </c>
      <c r="H66" s="84">
        <f t="shared" si="2"/>
        <v>4.0645236768674632E-2</v>
      </c>
      <c r="I66" s="34"/>
      <c r="J66" s="16">
        <v>31</v>
      </c>
      <c r="K66" s="20">
        <f t="shared" si="3"/>
        <v>5.0406504065040651E-2</v>
      </c>
      <c r="L66" s="13"/>
      <c r="M66" s="24"/>
      <c r="N66" s="33"/>
      <c r="O66" s="29"/>
      <c r="P66" s="29"/>
      <c r="Q66" s="39"/>
      <c r="R66" s="89">
        <f t="shared" si="4"/>
        <v>1253.9531995282521</v>
      </c>
      <c r="S66" s="7"/>
      <c r="T66" s="16">
        <v>364661</v>
      </c>
      <c r="U66" s="20">
        <f t="shared" si="5"/>
        <v>4.6599888925266335E-2</v>
      </c>
      <c r="V66" s="34"/>
    </row>
    <row r="67" spans="1:22" x14ac:dyDescent="0.3">
      <c r="A67" s="2">
        <v>1127</v>
      </c>
      <c r="B67" s="2" t="s">
        <v>62</v>
      </c>
      <c r="C67" s="82">
        <v>2.0143985706528404</v>
      </c>
      <c r="D67" s="81">
        <v>38.883976096707286</v>
      </c>
      <c r="E67" s="80">
        <v>5.9839928192086166E-4</v>
      </c>
      <c r="F67" s="40">
        <f t="shared" si="0"/>
        <v>0.56393690598689938</v>
      </c>
      <c r="G67" s="81">
        <f t="shared" si="1"/>
        <v>41.46231157334703</v>
      </c>
      <c r="H67" s="84">
        <f t="shared" si="2"/>
        <v>3.3063562670863438E-3</v>
      </c>
      <c r="I67" s="34"/>
      <c r="J67" s="16">
        <v>6</v>
      </c>
      <c r="K67" s="20">
        <f t="shared" si="3"/>
        <v>9.7560975609756097E-3</v>
      </c>
      <c r="L67" s="13"/>
      <c r="M67" s="24"/>
      <c r="N67" s="33"/>
      <c r="O67" s="29"/>
      <c r="P67" s="29"/>
      <c r="Q67" s="39"/>
      <c r="R67" s="89">
        <f t="shared" si="4"/>
        <v>242.70061926353267</v>
      </c>
      <c r="S67" s="7"/>
      <c r="T67" s="16">
        <v>117143</v>
      </c>
      <c r="U67" s="20">
        <f t="shared" si="5"/>
        <v>1.496965891162607E-2</v>
      </c>
      <c r="V67" s="34"/>
    </row>
    <row r="68" spans="1:22" x14ac:dyDescent="0.3">
      <c r="A68" s="2">
        <v>1129</v>
      </c>
      <c r="B68" s="2" t="s">
        <v>2829</v>
      </c>
      <c r="C68" s="82">
        <v>0.50359964266321011</v>
      </c>
      <c r="D68" s="81">
        <v>6.4806626827845495</v>
      </c>
      <c r="E68" s="80">
        <v>1.4959982048021541E-4</v>
      </c>
      <c r="F68" s="40">
        <f t="shared" si="0"/>
        <v>0.14098422649672485</v>
      </c>
      <c r="G68" s="81">
        <f t="shared" si="1"/>
        <v>7.1252465519444845</v>
      </c>
      <c r="H68" s="84">
        <f t="shared" si="2"/>
        <v>5.6819320239494427E-4</v>
      </c>
      <c r="I68" s="34"/>
      <c r="J68" s="16">
        <v>0</v>
      </c>
      <c r="K68" s="20">
        <f t="shared" si="3"/>
        <v>0</v>
      </c>
      <c r="L68" s="13"/>
      <c r="M68" s="24"/>
      <c r="N68" s="33"/>
      <c r="O68" s="29"/>
      <c r="P68" s="29"/>
      <c r="Q68" s="39"/>
      <c r="R68" s="89">
        <f t="shared" si="4"/>
        <v>0</v>
      </c>
      <c r="S68" s="7"/>
      <c r="T68" s="16">
        <v>5712</v>
      </c>
      <c r="U68" s="20">
        <f t="shared" si="5"/>
        <v>7.2993428291240716E-4</v>
      </c>
      <c r="V68" s="34"/>
    </row>
    <row r="69" spans="1:22" x14ac:dyDescent="0.3">
      <c r="A69" s="2">
        <v>1131</v>
      </c>
      <c r="B69" s="2" t="s">
        <v>63</v>
      </c>
      <c r="C69" s="82">
        <v>0</v>
      </c>
      <c r="D69" s="81">
        <v>6.4806626827845495</v>
      </c>
      <c r="E69" s="80">
        <v>0</v>
      </c>
      <c r="F69" s="40">
        <f t="shared" ref="F69:F70" si="6">E69*$F$3</f>
        <v>0</v>
      </c>
      <c r="G69" s="81">
        <f t="shared" ref="G69:G70" si="7">SUM(C69,D69,F69)</f>
        <v>6.4806626827845495</v>
      </c>
      <c r="H69" s="84">
        <f t="shared" ref="H69:H70" si="8">G69/$G$3</f>
        <v>5.1679172875328369E-4</v>
      </c>
      <c r="I69" s="34"/>
      <c r="J69" s="16">
        <v>2</v>
      </c>
      <c r="K69" s="20">
        <f t="shared" ref="K69:K70" si="9">J69/$J$3</f>
        <v>3.2520325203252032E-3</v>
      </c>
      <c r="L69" s="13"/>
      <c r="M69" s="24"/>
      <c r="N69" s="33"/>
      <c r="O69" s="29"/>
      <c r="P69" s="29"/>
      <c r="Q69" s="39"/>
      <c r="R69" s="89">
        <f t="shared" ref="R69:R70" si="10">P$3*K69</f>
        <v>80.900206421177558</v>
      </c>
      <c r="S69" s="7"/>
      <c r="T69" s="16">
        <v>12917</v>
      </c>
      <c r="U69" s="20">
        <f t="shared" ref="U69:U70" si="11">T69/$T$3</f>
        <v>1.6506584615510439E-3</v>
      </c>
      <c r="V69" s="34"/>
    </row>
    <row r="70" spans="1:22" x14ac:dyDescent="0.3">
      <c r="A70" s="2">
        <v>1133</v>
      </c>
      <c r="B70" s="2" t="s">
        <v>64</v>
      </c>
      <c r="C70" s="82">
        <v>1.7625987493212354</v>
      </c>
      <c r="D70" s="81">
        <v>6.4806626827845495</v>
      </c>
      <c r="E70" s="80">
        <v>5.2359937168075402E-4</v>
      </c>
      <c r="F70" s="40">
        <f t="shared" si="6"/>
        <v>0.49344479273853703</v>
      </c>
      <c r="G70" s="81">
        <f t="shared" si="7"/>
        <v>8.7367062248443208</v>
      </c>
      <c r="H70" s="84">
        <f t="shared" si="8"/>
        <v>6.966968864990955E-4</v>
      </c>
      <c r="I70" s="34"/>
      <c r="J70" s="16">
        <v>5</v>
      </c>
      <c r="K70" s="20">
        <f t="shared" si="9"/>
        <v>8.130081300813009E-3</v>
      </c>
      <c r="L70" s="13"/>
      <c r="M70" s="24"/>
      <c r="N70" s="33"/>
      <c r="O70" s="29"/>
      <c r="P70" s="29"/>
      <c r="Q70" s="39"/>
      <c r="R70" s="89">
        <f t="shared" si="10"/>
        <v>202.25051605294391</v>
      </c>
      <c r="S70" s="7"/>
      <c r="T70" s="16">
        <v>7450</v>
      </c>
      <c r="U70" s="20">
        <f t="shared" si="11"/>
        <v>9.5203263440081108E-4</v>
      </c>
      <c r="V70" s="34"/>
    </row>
    <row r="71" spans="1:22" s="4" customFormat="1" x14ac:dyDescent="0.3">
      <c r="A71" s="4">
        <v>2000</v>
      </c>
      <c r="B71" s="4" t="s">
        <v>3149</v>
      </c>
      <c r="C71" s="45">
        <v>302.55705170021764</v>
      </c>
      <c r="D71" s="46">
        <v>3712.9713289264851</v>
      </c>
      <c r="E71" s="46"/>
      <c r="F71" s="46">
        <v>146.53820847515055</v>
      </c>
      <c r="G71" s="46">
        <v>4162.0665891018534</v>
      </c>
      <c r="H71" s="46"/>
      <c r="I71" s="12">
        <f t="shared" ref="I71:I120" si="12">G71/$G$3203</f>
        <v>6.6288173269491556E-3</v>
      </c>
      <c r="J71" s="15">
        <f>SUM(J72:J103)</f>
        <v>241</v>
      </c>
      <c r="K71" s="19"/>
      <c r="L71" s="12">
        <f>J71/$J$3203</f>
        <v>6.2973608570681995E-3</v>
      </c>
      <c r="M71" s="25">
        <v>17237</v>
      </c>
      <c r="N71" s="32">
        <f t="shared" ref="N71:N120" si="13">M71/$M$3203</f>
        <v>7.8948609891637458E-3</v>
      </c>
      <c r="O71" s="30">
        <v>16.048099517822266</v>
      </c>
      <c r="P71" s="28">
        <f>M71-(M71*(O71/100))</f>
        <v>14470.789086112976</v>
      </c>
      <c r="Q71" s="32">
        <f>P71/$M$3203</f>
        <v>6.6278858408290202E-3</v>
      </c>
      <c r="R71" s="88"/>
      <c r="S71" s="6"/>
      <c r="T71" s="15">
        <v>1329604</v>
      </c>
      <c r="U71" s="19"/>
      <c r="V71" s="12">
        <f>T71/$T$3203</f>
        <v>2.5008809766873864E-3</v>
      </c>
    </row>
    <row r="72" spans="1:22" x14ac:dyDescent="0.3">
      <c r="A72" s="2">
        <v>2013</v>
      </c>
      <c r="B72" s="2" t="s">
        <v>2830</v>
      </c>
      <c r="C72" s="47">
        <v>0</v>
      </c>
      <c r="D72" s="40">
        <v>0</v>
      </c>
      <c r="E72" s="40">
        <v>0</v>
      </c>
      <c r="F72" s="40">
        <f>E72*$F$71</f>
        <v>0</v>
      </c>
      <c r="G72" s="40">
        <f>SUM(C72,D72,F72)</f>
        <v>0</v>
      </c>
      <c r="H72" s="84">
        <f>G72/$G$71</f>
        <v>0</v>
      </c>
      <c r="I72" s="34"/>
      <c r="J72" s="16">
        <v>0</v>
      </c>
      <c r="K72" s="20">
        <f>J72/$J$71</f>
        <v>0</v>
      </c>
      <c r="L72" s="13"/>
      <c r="M72" s="24"/>
      <c r="N72" s="33"/>
      <c r="O72" s="29"/>
      <c r="P72" s="29"/>
      <c r="Q72" s="39"/>
      <c r="R72" s="89">
        <f>P$71*K72</f>
        <v>0</v>
      </c>
      <c r="S72" s="7"/>
      <c r="T72" s="16">
        <v>13815</v>
      </c>
      <c r="U72" s="20">
        <f>T72/$T$71</f>
        <v>1.0390311701830019E-2</v>
      </c>
      <c r="V72" s="34"/>
    </row>
    <row r="73" spans="1:22" x14ac:dyDescent="0.3">
      <c r="A73" s="2">
        <v>2016</v>
      </c>
      <c r="B73" s="2" t="s">
        <v>65</v>
      </c>
      <c r="C73" s="47">
        <v>0.53691772198770638</v>
      </c>
      <c r="D73" s="40">
        <v>0</v>
      </c>
      <c r="E73" s="40">
        <v>1.3879250520471894E-3</v>
      </c>
      <c r="F73" s="40">
        <f t="shared" ref="F73:F103" si="14">E73*$F$71</f>
        <v>0.20338405062477521</v>
      </c>
      <c r="G73" s="40">
        <f t="shared" ref="G73:G103" si="15">SUM(C73,D73,F73)</f>
        <v>0.74030177261248165</v>
      </c>
      <c r="H73" s="84">
        <f t="shared" ref="H73:H103" si="16">G73/$G$71</f>
        <v>1.7786879588878321E-4</v>
      </c>
      <c r="I73" s="34"/>
      <c r="J73" s="16">
        <v>1</v>
      </c>
      <c r="K73" s="20">
        <f t="shared" ref="K73:K103" si="17">J73/$J$71</f>
        <v>4.1493775933609959E-3</v>
      </c>
      <c r="L73" s="13"/>
      <c r="M73" s="24"/>
      <c r="N73" s="33"/>
      <c r="O73" s="29"/>
      <c r="P73" s="29"/>
      <c r="Q73" s="39"/>
      <c r="R73" s="89">
        <f t="shared" ref="R73:R103" si="18">P$71*K73</f>
        <v>60.044767992170023</v>
      </c>
      <c r="S73" s="7"/>
      <c r="T73" s="16">
        <v>28114</v>
      </c>
      <c r="U73" s="20">
        <f t="shared" ref="U73:U103" si="19">T73/$T$71</f>
        <v>2.1144641562450172E-2</v>
      </c>
      <c r="V73" s="34"/>
    </row>
    <row r="74" spans="1:22" x14ac:dyDescent="0.3">
      <c r="A74" s="2">
        <v>2020</v>
      </c>
      <c r="B74" s="2" t="s">
        <v>66</v>
      </c>
      <c r="C74" s="47">
        <v>163.84790728272262</v>
      </c>
      <c r="D74" s="40">
        <v>3052.0743807969707</v>
      </c>
      <c r="E74" s="40">
        <v>0.53435114503816794</v>
      </c>
      <c r="F74" s="40">
        <f t="shared" si="14"/>
        <v>78.302859490538467</v>
      </c>
      <c r="G74" s="40">
        <f t="shared" si="15"/>
        <v>3294.2251475702319</v>
      </c>
      <c r="H74" s="84">
        <f t="shared" si="16"/>
        <v>0.79148785274026667</v>
      </c>
      <c r="I74" s="34"/>
      <c r="J74" s="16">
        <v>75</v>
      </c>
      <c r="K74" s="20">
        <f t="shared" si="17"/>
        <v>0.31120331950207469</v>
      </c>
      <c r="L74" s="13"/>
      <c r="M74" s="24"/>
      <c r="N74" s="33"/>
      <c r="O74" s="29"/>
      <c r="P74" s="29"/>
      <c r="Q74" s="39"/>
      <c r="R74" s="89">
        <f t="shared" si="18"/>
        <v>4503.3575994127523</v>
      </c>
      <c r="S74" s="7"/>
      <c r="T74" s="16">
        <v>665008</v>
      </c>
      <c r="U74" s="20">
        <f t="shared" si="19"/>
        <v>0.50015493334857597</v>
      </c>
      <c r="V74" s="34"/>
    </row>
    <row r="75" spans="1:22" x14ac:dyDescent="0.3">
      <c r="A75" s="2">
        <v>2050</v>
      </c>
      <c r="B75" s="2" t="s">
        <v>67</v>
      </c>
      <c r="C75" s="47">
        <v>2.9530474709323848</v>
      </c>
      <c r="D75" s="40">
        <v>4.9162767327901618</v>
      </c>
      <c r="E75" s="40">
        <v>7.6335877862595417E-3</v>
      </c>
      <c r="F75" s="40">
        <f t="shared" si="14"/>
        <v>1.1186122784362638</v>
      </c>
      <c r="G75" s="40">
        <f t="shared" si="15"/>
        <v>8.9879364821588101</v>
      </c>
      <c r="H75" s="84">
        <f t="shared" si="16"/>
        <v>2.1594888716324808E-3</v>
      </c>
      <c r="I75" s="34"/>
      <c r="J75" s="16">
        <v>4</v>
      </c>
      <c r="K75" s="20">
        <f t="shared" si="17"/>
        <v>1.6597510373443983E-2</v>
      </c>
      <c r="L75" s="13"/>
      <c r="M75" s="24"/>
      <c r="N75" s="33"/>
      <c r="O75" s="29"/>
      <c r="P75" s="29"/>
      <c r="Q75" s="39"/>
      <c r="R75" s="89">
        <f t="shared" si="18"/>
        <v>240.17907196868009</v>
      </c>
      <c r="S75" s="7"/>
      <c r="T75" s="16">
        <v>30254</v>
      </c>
      <c r="U75" s="20">
        <f t="shared" si="19"/>
        <v>2.2754143338918956E-2</v>
      </c>
      <c r="V75" s="34"/>
    </row>
    <row r="76" spans="1:22" x14ac:dyDescent="0.3">
      <c r="A76" s="2">
        <v>2060</v>
      </c>
      <c r="B76" s="2" t="s">
        <v>68</v>
      </c>
      <c r="C76" s="47">
        <v>0.53691772198770638</v>
      </c>
      <c r="D76" s="40">
        <v>4.9162767327901618</v>
      </c>
      <c r="E76" s="40">
        <v>1.3879250520471894E-3</v>
      </c>
      <c r="F76" s="40">
        <f t="shared" si="14"/>
        <v>0.20338405062477521</v>
      </c>
      <c r="G76" s="40">
        <f t="shared" si="15"/>
        <v>5.6565785054026438</v>
      </c>
      <c r="H76" s="84">
        <f t="shared" si="16"/>
        <v>1.3590792901329567E-3</v>
      </c>
      <c r="I76" s="34"/>
      <c r="J76" s="16">
        <v>1</v>
      </c>
      <c r="K76" s="20">
        <f t="shared" si="17"/>
        <v>4.1493775933609959E-3</v>
      </c>
      <c r="L76" s="13"/>
      <c r="M76" s="24"/>
      <c r="N76" s="33"/>
      <c r="O76" s="29"/>
      <c r="P76" s="29"/>
      <c r="Q76" s="39"/>
      <c r="R76" s="89">
        <f t="shared" si="18"/>
        <v>60.044767992170023</v>
      </c>
      <c r="S76" s="7"/>
      <c r="T76" s="16">
        <v>0</v>
      </c>
      <c r="U76" s="20">
        <f t="shared" si="19"/>
        <v>0</v>
      </c>
      <c r="V76" s="34"/>
    </row>
    <row r="77" spans="1:22" x14ac:dyDescent="0.3">
      <c r="A77" s="2">
        <v>2068</v>
      </c>
      <c r="B77" s="2" t="s">
        <v>2831</v>
      </c>
      <c r="C77" s="47">
        <v>0</v>
      </c>
      <c r="D77" s="40">
        <v>4.9162767327901618</v>
      </c>
      <c r="E77" s="40">
        <v>0</v>
      </c>
      <c r="F77" s="40">
        <f t="shared" si="14"/>
        <v>0</v>
      </c>
      <c r="G77" s="40">
        <f t="shared" si="15"/>
        <v>4.9162767327901618</v>
      </c>
      <c r="H77" s="84">
        <f t="shared" si="16"/>
        <v>1.1812104942441736E-3</v>
      </c>
      <c r="I77" s="34"/>
      <c r="J77" s="16">
        <v>0</v>
      </c>
      <c r="K77" s="20">
        <f t="shared" si="17"/>
        <v>0</v>
      </c>
      <c r="L77" s="13"/>
      <c r="M77" s="24"/>
      <c r="N77" s="33"/>
      <c r="O77" s="29"/>
      <c r="P77" s="29"/>
      <c r="Q77" s="39"/>
      <c r="R77" s="89">
        <f t="shared" si="18"/>
        <v>0</v>
      </c>
      <c r="S77" s="7"/>
      <c r="T77" s="16">
        <v>0</v>
      </c>
      <c r="U77" s="20">
        <f t="shared" si="19"/>
        <v>0</v>
      </c>
      <c r="V77" s="34"/>
    </row>
    <row r="78" spans="1:22" x14ac:dyDescent="0.3">
      <c r="A78" s="2">
        <v>2070</v>
      </c>
      <c r="B78" s="2" t="s">
        <v>69</v>
      </c>
      <c r="C78" s="47">
        <v>1.0738354439754128</v>
      </c>
      <c r="D78" s="40">
        <v>0</v>
      </c>
      <c r="E78" s="40">
        <v>2.7758501040943788E-3</v>
      </c>
      <c r="F78" s="40">
        <f t="shared" si="14"/>
        <v>0.40676810124955043</v>
      </c>
      <c r="G78" s="40">
        <f t="shared" si="15"/>
        <v>1.4806035452249633</v>
      </c>
      <c r="H78" s="84">
        <f t="shared" si="16"/>
        <v>3.5573759177756642E-4</v>
      </c>
      <c r="I78" s="34"/>
      <c r="J78" s="16">
        <v>3</v>
      </c>
      <c r="K78" s="20">
        <f t="shared" si="17"/>
        <v>1.2448132780082987E-2</v>
      </c>
      <c r="L78" s="13"/>
      <c r="M78" s="24"/>
      <c r="N78" s="33"/>
      <c r="O78" s="29"/>
      <c r="P78" s="29"/>
      <c r="Q78" s="39"/>
      <c r="R78" s="89">
        <f t="shared" si="18"/>
        <v>180.13430397651007</v>
      </c>
      <c r="S78" s="7"/>
      <c r="T78" s="16">
        <v>7912</v>
      </c>
      <c r="U78" s="20">
        <f t="shared" si="19"/>
        <v>5.9506439511313146E-3</v>
      </c>
      <c r="V78" s="34"/>
    </row>
    <row r="79" spans="1:22" x14ac:dyDescent="0.3">
      <c r="A79" s="2">
        <v>2090</v>
      </c>
      <c r="B79" s="2" t="s">
        <v>70</v>
      </c>
      <c r="C79" s="47">
        <v>14.496778493668073</v>
      </c>
      <c r="D79" s="40">
        <v>160.55688570377995</v>
      </c>
      <c r="E79" s="40">
        <v>3.7473976405274112E-2</v>
      </c>
      <c r="F79" s="40">
        <f t="shared" si="14"/>
        <v>5.4913693668689305</v>
      </c>
      <c r="G79" s="40">
        <f t="shared" si="15"/>
        <v>180.54503356431695</v>
      </c>
      <c r="H79" s="84">
        <f t="shared" si="16"/>
        <v>4.3378698946591666E-2</v>
      </c>
      <c r="I79" s="34"/>
      <c r="J79" s="16">
        <v>28</v>
      </c>
      <c r="K79" s="20">
        <f t="shared" si="17"/>
        <v>0.11618257261410789</v>
      </c>
      <c r="L79" s="13"/>
      <c r="M79" s="24"/>
      <c r="N79" s="33"/>
      <c r="O79" s="29"/>
      <c r="P79" s="29"/>
      <c r="Q79" s="39"/>
      <c r="R79" s="89">
        <f t="shared" si="18"/>
        <v>1681.2535037807609</v>
      </c>
      <c r="S79" s="7"/>
      <c r="T79" s="16">
        <v>179236</v>
      </c>
      <c r="U79" s="20">
        <f t="shared" si="19"/>
        <v>0.13480404691923309</v>
      </c>
      <c r="V79" s="34"/>
    </row>
    <row r="80" spans="1:22" x14ac:dyDescent="0.3">
      <c r="A80" s="2">
        <v>2100</v>
      </c>
      <c r="B80" s="2" t="s">
        <v>71</v>
      </c>
      <c r="C80" s="47">
        <v>1.6107531659631193</v>
      </c>
      <c r="D80" s="40">
        <v>0</v>
      </c>
      <c r="E80" s="40">
        <v>4.1637751561415682E-3</v>
      </c>
      <c r="F80" s="40">
        <f t="shared" si="14"/>
        <v>0.6101521518743257</v>
      </c>
      <c r="G80" s="40">
        <f t="shared" si="15"/>
        <v>2.2209053178374449</v>
      </c>
      <c r="H80" s="84">
        <f t="shared" si="16"/>
        <v>5.336063876663496E-4</v>
      </c>
      <c r="I80" s="34"/>
      <c r="J80" s="16">
        <v>1</v>
      </c>
      <c r="K80" s="20">
        <f t="shared" si="17"/>
        <v>4.1493775933609959E-3</v>
      </c>
      <c r="L80" s="13"/>
      <c r="M80" s="24"/>
      <c r="N80" s="33"/>
      <c r="O80" s="29"/>
      <c r="P80" s="29"/>
      <c r="Q80" s="39"/>
      <c r="R80" s="89">
        <f t="shared" si="18"/>
        <v>60.044767992170023</v>
      </c>
      <c r="S80" s="7"/>
      <c r="T80" s="16">
        <v>2061</v>
      </c>
      <c r="U80" s="20">
        <f t="shared" si="19"/>
        <v>1.5500855893935336E-3</v>
      </c>
      <c r="V80" s="34"/>
    </row>
    <row r="81" spans="1:22" x14ac:dyDescent="0.3">
      <c r="A81" s="2">
        <v>2105</v>
      </c>
      <c r="B81" s="2" t="s">
        <v>3143</v>
      </c>
      <c r="C81" s="47">
        <v>2.1476708879508255</v>
      </c>
      <c r="D81" s="40">
        <v>0</v>
      </c>
      <c r="E81" s="40">
        <v>5.5517002081887576E-3</v>
      </c>
      <c r="F81" s="40">
        <f t="shared" si="14"/>
        <v>0.81353620249910086</v>
      </c>
      <c r="G81" s="40">
        <f t="shared" si="15"/>
        <v>2.9612070904499266</v>
      </c>
      <c r="H81" s="84">
        <f t="shared" si="16"/>
        <v>7.1147518355513283E-4</v>
      </c>
      <c r="I81" s="34"/>
      <c r="J81" s="16">
        <v>0</v>
      </c>
      <c r="K81" s="20">
        <f t="shared" si="17"/>
        <v>0</v>
      </c>
      <c r="L81" s="13"/>
      <c r="M81" s="24"/>
      <c r="N81" s="33"/>
      <c r="O81" s="29"/>
      <c r="P81" s="29"/>
      <c r="Q81" s="39"/>
      <c r="R81" s="89">
        <f t="shared" si="18"/>
        <v>0</v>
      </c>
      <c r="S81" s="7"/>
      <c r="T81" s="36">
        <v>6378.3944729042696</v>
      </c>
      <c r="U81" s="20">
        <f t="shared" si="19"/>
        <v>4.7972136612888273E-3</v>
      </c>
      <c r="V81" s="34"/>
    </row>
    <row r="82" spans="1:22" x14ac:dyDescent="0.3">
      <c r="A82" s="2">
        <v>2110</v>
      </c>
      <c r="B82" s="2" t="s">
        <v>72</v>
      </c>
      <c r="C82" s="47">
        <v>25.040170538295406</v>
      </c>
      <c r="D82" s="40">
        <v>89.613145509086493</v>
      </c>
      <c r="E82" s="40">
        <v>0.14156835530881332</v>
      </c>
      <c r="F82" s="40">
        <f t="shared" si="14"/>
        <v>20.745173163727074</v>
      </c>
      <c r="G82" s="40">
        <f t="shared" si="15"/>
        <v>135.39848921110899</v>
      </c>
      <c r="H82" s="84">
        <f t="shared" si="16"/>
        <v>3.2531552850606146E-2</v>
      </c>
      <c r="I82" s="34"/>
      <c r="J82" s="16">
        <v>13</v>
      </c>
      <c r="K82" s="20">
        <f t="shared" si="17"/>
        <v>5.3941908713692949E-2</v>
      </c>
      <c r="L82" s="13"/>
      <c r="M82" s="24"/>
      <c r="N82" s="33"/>
      <c r="O82" s="29"/>
      <c r="P82" s="29"/>
      <c r="Q82" s="39"/>
      <c r="R82" s="89">
        <f t="shared" si="18"/>
        <v>780.58198389821041</v>
      </c>
      <c r="S82" s="7"/>
      <c r="T82" s="16">
        <v>39580</v>
      </c>
      <c r="U82" s="20">
        <f t="shared" si="19"/>
        <v>2.976826182833385E-2</v>
      </c>
      <c r="V82" s="34"/>
    </row>
    <row r="83" spans="1:22" x14ac:dyDescent="0.3">
      <c r="A83" s="2">
        <v>2122</v>
      </c>
      <c r="B83" s="2" t="s">
        <v>73</v>
      </c>
      <c r="C83" s="47">
        <v>29.677353362484901</v>
      </c>
      <c r="D83" s="40">
        <v>98.574460059995133</v>
      </c>
      <c r="E83" s="40">
        <v>8.6745315752949345E-2</v>
      </c>
      <c r="F83" s="40">
        <f t="shared" si="14"/>
        <v>12.711503164048453</v>
      </c>
      <c r="G83" s="40">
        <f t="shared" si="15"/>
        <v>140.96331658652849</v>
      </c>
      <c r="H83" s="84">
        <f t="shared" si="16"/>
        <v>3.3868587531884597E-2</v>
      </c>
      <c r="I83" s="34"/>
      <c r="J83" s="16">
        <v>27</v>
      </c>
      <c r="K83" s="20">
        <f t="shared" si="17"/>
        <v>0.11203319502074689</v>
      </c>
      <c r="L83" s="13"/>
      <c r="M83" s="24"/>
      <c r="N83" s="33"/>
      <c r="O83" s="29"/>
      <c r="P83" s="29"/>
      <c r="Q83" s="39"/>
      <c r="R83" s="89">
        <f t="shared" si="18"/>
        <v>1621.2087357885907</v>
      </c>
      <c r="S83" s="7"/>
      <c r="T83" s="16">
        <v>42079</v>
      </c>
      <c r="U83" s="20">
        <f t="shared" si="19"/>
        <v>3.164776880935978E-2</v>
      </c>
      <c r="V83" s="34"/>
    </row>
    <row r="84" spans="1:22" x14ac:dyDescent="0.3">
      <c r="A84" s="2">
        <v>2130</v>
      </c>
      <c r="B84" s="2" t="s">
        <v>74</v>
      </c>
      <c r="C84" s="47">
        <v>8.1678274508642392</v>
      </c>
      <c r="D84" s="40">
        <v>29.497660396740972</v>
      </c>
      <c r="E84" s="40">
        <v>2.5676613462873005E-2</v>
      </c>
      <c r="F84" s="40">
        <f t="shared" si="14"/>
        <v>3.7626049365583416</v>
      </c>
      <c r="G84" s="40">
        <f t="shared" si="15"/>
        <v>41.428092784163553</v>
      </c>
      <c r="H84" s="84">
        <f t="shared" si="16"/>
        <v>9.9537313729292018E-3</v>
      </c>
      <c r="I84" s="34"/>
      <c r="J84" s="16">
        <v>10</v>
      </c>
      <c r="K84" s="20">
        <f t="shared" si="17"/>
        <v>4.1493775933609957E-2</v>
      </c>
      <c r="L84" s="13"/>
      <c r="M84" s="24"/>
      <c r="N84" s="33"/>
      <c r="O84" s="29"/>
      <c r="P84" s="29"/>
      <c r="Q84" s="39"/>
      <c r="R84" s="89">
        <f t="shared" si="18"/>
        <v>600.44767992170023</v>
      </c>
      <c r="S84" s="7"/>
      <c r="T84" s="16">
        <v>15123</v>
      </c>
      <c r="U84" s="20">
        <f t="shared" si="19"/>
        <v>1.1374063254924023E-2</v>
      </c>
      <c r="V84" s="34"/>
    </row>
    <row r="85" spans="1:22" x14ac:dyDescent="0.3">
      <c r="A85" s="2">
        <v>2150</v>
      </c>
      <c r="B85" s="2" t="s">
        <v>75</v>
      </c>
      <c r="C85" s="47">
        <v>2.800529877683215</v>
      </c>
      <c r="D85" s="40">
        <v>4.9162767327901618</v>
      </c>
      <c r="E85" s="40">
        <v>8.3275503122831364E-3</v>
      </c>
      <c r="F85" s="40">
        <f t="shared" si="14"/>
        <v>1.2203043037486514</v>
      </c>
      <c r="G85" s="40">
        <f t="shared" si="15"/>
        <v>8.9371109142220284</v>
      </c>
      <c r="H85" s="84">
        <f t="shared" si="16"/>
        <v>2.1472772534738803E-3</v>
      </c>
      <c r="I85" s="34"/>
      <c r="J85" s="16">
        <v>6</v>
      </c>
      <c r="K85" s="20">
        <f t="shared" si="17"/>
        <v>2.4896265560165973E-2</v>
      </c>
      <c r="L85" s="13"/>
      <c r="M85" s="24"/>
      <c r="N85" s="33"/>
      <c r="O85" s="29"/>
      <c r="P85" s="29"/>
      <c r="Q85" s="39"/>
      <c r="R85" s="89">
        <f t="shared" si="18"/>
        <v>360.26860795302014</v>
      </c>
      <c r="S85" s="7"/>
      <c r="T85" s="16">
        <v>15615</v>
      </c>
      <c r="U85" s="20">
        <f t="shared" si="19"/>
        <v>1.174409824278507E-2</v>
      </c>
      <c r="V85" s="34"/>
    </row>
    <row r="86" spans="1:22" x14ac:dyDescent="0.3">
      <c r="A86" s="2">
        <v>2164</v>
      </c>
      <c r="B86" s="2" t="s">
        <v>76</v>
      </c>
      <c r="C86" s="47">
        <v>0</v>
      </c>
      <c r="D86" s="40">
        <v>4.9162767327901618</v>
      </c>
      <c r="E86" s="40">
        <v>0</v>
      </c>
      <c r="F86" s="40">
        <f t="shared" si="14"/>
        <v>0</v>
      </c>
      <c r="G86" s="40">
        <f t="shared" si="15"/>
        <v>4.9162767327901618</v>
      </c>
      <c r="H86" s="84">
        <f t="shared" si="16"/>
        <v>1.1812104942441736E-3</v>
      </c>
      <c r="I86" s="34"/>
      <c r="J86" s="16">
        <v>1</v>
      </c>
      <c r="K86" s="20">
        <f t="shared" si="17"/>
        <v>4.1493775933609959E-3</v>
      </c>
      <c r="L86" s="13"/>
      <c r="M86" s="24"/>
      <c r="N86" s="33"/>
      <c r="O86" s="29"/>
      <c r="P86" s="29"/>
      <c r="Q86" s="39"/>
      <c r="R86" s="89">
        <f t="shared" si="18"/>
        <v>60.044767992170023</v>
      </c>
      <c r="S86" s="7"/>
      <c r="T86" s="16">
        <v>9775</v>
      </c>
      <c r="U86" s="20">
        <f t="shared" si="19"/>
        <v>7.3518130210197923E-3</v>
      </c>
      <c r="V86" s="34"/>
    </row>
    <row r="87" spans="1:22" x14ac:dyDescent="0.3">
      <c r="A87" s="2">
        <v>2170</v>
      </c>
      <c r="B87" s="2" t="s">
        <v>77</v>
      </c>
      <c r="C87" s="47">
        <v>27.620898648093615</v>
      </c>
      <c r="D87" s="40">
        <v>194.16181526968742</v>
      </c>
      <c r="E87" s="40">
        <v>8.1193615544760581E-2</v>
      </c>
      <c r="F87" s="40">
        <f t="shared" si="14"/>
        <v>11.897966961549351</v>
      </c>
      <c r="G87" s="40">
        <f t="shared" si="15"/>
        <v>233.6806808793304</v>
      </c>
      <c r="H87" s="84">
        <f t="shared" si="16"/>
        <v>5.6145348921425392E-2</v>
      </c>
      <c r="I87" s="34"/>
      <c r="J87" s="16">
        <v>37</v>
      </c>
      <c r="K87" s="20">
        <f t="shared" si="17"/>
        <v>0.15352697095435686</v>
      </c>
      <c r="L87" s="13"/>
      <c r="M87" s="24"/>
      <c r="N87" s="33"/>
      <c r="O87" s="29"/>
      <c r="P87" s="29"/>
      <c r="Q87" s="39"/>
      <c r="R87" s="89">
        <f t="shared" si="18"/>
        <v>2221.6564157102912</v>
      </c>
      <c r="S87" s="7"/>
      <c r="T87" s="16">
        <v>51290</v>
      </c>
      <c r="U87" s="20">
        <f t="shared" si="19"/>
        <v>3.8575395380880326E-2</v>
      </c>
      <c r="V87" s="34"/>
    </row>
    <row r="88" spans="1:22" x14ac:dyDescent="0.3">
      <c r="A88" s="2">
        <v>2180</v>
      </c>
      <c r="B88" s="2" t="s">
        <v>78</v>
      </c>
      <c r="C88" s="47">
        <v>1.6801465235800124</v>
      </c>
      <c r="D88" s="40">
        <v>4.9162767327901618</v>
      </c>
      <c r="E88" s="40">
        <v>6.939625260235947E-3</v>
      </c>
      <c r="F88" s="40">
        <f t="shared" si="14"/>
        <v>1.0169202531238761</v>
      </c>
      <c r="G88" s="40">
        <f t="shared" si="15"/>
        <v>7.6133435094940509</v>
      </c>
      <c r="H88" s="84">
        <f t="shared" si="16"/>
        <v>1.8292219373493878E-3</v>
      </c>
      <c r="I88" s="34"/>
      <c r="J88" s="16">
        <v>3</v>
      </c>
      <c r="K88" s="20">
        <f t="shared" si="17"/>
        <v>1.2448132780082987E-2</v>
      </c>
      <c r="L88" s="13"/>
      <c r="M88" s="24"/>
      <c r="N88" s="33"/>
      <c r="O88" s="29"/>
      <c r="P88" s="29"/>
      <c r="Q88" s="39"/>
      <c r="R88" s="89">
        <f t="shared" si="18"/>
        <v>180.13430397651007</v>
      </c>
      <c r="S88" s="7"/>
      <c r="T88" s="16">
        <v>33971</v>
      </c>
      <c r="U88" s="20">
        <f t="shared" si="19"/>
        <v>2.5549712545991136E-2</v>
      </c>
      <c r="V88" s="34"/>
    </row>
    <row r="89" spans="1:22" x14ac:dyDescent="0.3">
      <c r="A89" s="2">
        <v>2185</v>
      </c>
      <c r="B89" s="2" t="s">
        <v>79</v>
      </c>
      <c r="C89" s="47">
        <v>4.026882914907798</v>
      </c>
      <c r="D89" s="40">
        <v>0</v>
      </c>
      <c r="E89" s="40">
        <v>1.0409437890353921E-2</v>
      </c>
      <c r="F89" s="40">
        <f t="shared" si="14"/>
        <v>1.5253803796858143</v>
      </c>
      <c r="G89" s="40">
        <f t="shared" si="15"/>
        <v>5.5522632945936126</v>
      </c>
      <c r="H89" s="84">
        <f t="shared" si="16"/>
        <v>1.3340159691658741E-3</v>
      </c>
      <c r="I89" s="34"/>
      <c r="J89" s="16">
        <v>5</v>
      </c>
      <c r="K89" s="20">
        <f t="shared" si="17"/>
        <v>2.0746887966804978E-2</v>
      </c>
      <c r="L89" s="13"/>
      <c r="M89" s="24"/>
      <c r="N89" s="33"/>
      <c r="O89" s="29"/>
      <c r="P89" s="29"/>
      <c r="Q89" s="39"/>
      <c r="R89" s="89">
        <f t="shared" si="18"/>
        <v>300.22383996085011</v>
      </c>
      <c r="S89" s="7"/>
      <c r="T89" s="16">
        <v>30510</v>
      </c>
      <c r="U89" s="20">
        <f t="shared" si="19"/>
        <v>2.2946681869188121E-2</v>
      </c>
      <c r="V89" s="34"/>
    </row>
    <row r="90" spans="1:22" x14ac:dyDescent="0.3">
      <c r="A90" s="2">
        <v>2188</v>
      </c>
      <c r="B90" s="2" t="s">
        <v>80</v>
      </c>
      <c r="C90" s="47">
        <v>5.3691772198770646</v>
      </c>
      <c r="D90" s="40">
        <v>4.9162767327901618</v>
      </c>
      <c r="E90" s="40">
        <v>1.3879250520471894E-2</v>
      </c>
      <c r="F90" s="40">
        <f t="shared" si="14"/>
        <v>2.0338405062477523</v>
      </c>
      <c r="G90" s="40">
        <f t="shared" si="15"/>
        <v>12.319294458914978</v>
      </c>
      <c r="H90" s="84">
        <f t="shared" si="16"/>
        <v>2.9598984531320053E-3</v>
      </c>
      <c r="I90" s="34"/>
      <c r="J90" s="16">
        <v>2</v>
      </c>
      <c r="K90" s="20">
        <f t="shared" si="17"/>
        <v>8.2987551867219917E-3</v>
      </c>
      <c r="L90" s="13"/>
      <c r="M90" s="24"/>
      <c r="N90" s="33"/>
      <c r="O90" s="29"/>
      <c r="P90" s="29"/>
      <c r="Q90" s="39"/>
      <c r="R90" s="89">
        <f t="shared" si="18"/>
        <v>120.08953598434005</v>
      </c>
      <c r="S90" s="7"/>
      <c r="T90" s="16">
        <v>16305</v>
      </c>
      <c r="U90" s="20">
        <f t="shared" si="19"/>
        <v>1.2263049750151174E-2</v>
      </c>
      <c r="V90" s="34"/>
    </row>
    <row r="91" spans="1:22" x14ac:dyDescent="0.3">
      <c r="A91" s="2">
        <v>2195</v>
      </c>
      <c r="B91" s="2" t="s">
        <v>81</v>
      </c>
      <c r="C91" s="47">
        <v>1.9951532947016555</v>
      </c>
      <c r="D91" s="40">
        <v>0</v>
      </c>
      <c r="E91" s="40">
        <v>6.2456627342123523E-3</v>
      </c>
      <c r="F91" s="40">
        <f t="shared" si="14"/>
        <v>0.91522822781148849</v>
      </c>
      <c r="G91" s="40">
        <f t="shared" si="15"/>
        <v>2.910381522513144</v>
      </c>
      <c r="H91" s="84">
        <f t="shared" si="16"/>
        <v>6.9926356539653177E-4</v>
      </c>
      <c r="I91" s="34"/>
      <c r="J91" s="16">
        <v>3</v>
      </c>
      <c r="K91" s="20">
        <f t="shared" si="17"/>
        <v>1.2448132780082987E-2</v>
      </c>
      <c r="L91" s="13"/>
      <c r="M91" s="24"/>
      <c r="N91" s="33"/>
      <c r="O91" s="29"/>
      <c r="P91" s="29"/>
      <c r="Q91" s="39"/>
      <c r="R91" s="89">
        <f t="shared" si="18"/>
        <v>180.13430397651007</v>
      </c>
      <c r="S91" s="7"/>
      <c r="T91" s="36">
        <v>12094.5205220676</v>
      </c>
      <c r="U91" s="20">
        <f t="shared" si="19"/>
        <v>9.0963328344887649E-3</v>
      </c>
      <c r="V91" s="34"/>
    </row>
    <row r="92" spans="1:22" x14ac:dyDescent="0.3">
      <c r="A92" s="2">
        <v>2198</v>
      </c>
      <c r="B92" s="2" t="s">
        <v>82</v>
      </c>
      <c r="C92" s="47">
        <v>0.65285898973238954</v>
      </c>
      <c r="D92" s="40">
        <v>4.9162767327901618</v>
      </c>
      <c r="E92" s="40">
        <v>2.7758501040943788E-3</v>
      </c>
      <c r="F92" s="40">
        <f t="shared" si="14"/>
        <v>0.40676810124955043</v>
      </c>
      <c r="G92" s="40">
        <f t="shared" si="15"/>
        <v>5.9759038237721018</v>
      </c>
      <c r="H92" s="84">
        <f t="shared" si="16"/>
        <v>1.4358020699187474E-3</v>
      </c>
      <c r="I92" s="34"/>
      <c r="J92" s="16">
        <v>2</v>
      </c>
      <c r="K92" s="20">
        <f t="shared" si="17"/>
        <v>8.2987551867219917E-3</v>
      </c>
      <c r="L92" s="13"/>
      <c r="M92" s="24"/>
      <c r="N92" s="33"/>
      <c r="O92" s="29"/>
      <c r="P92" s="29"/>
      <c r="Q92" s="39"/>
      <c r="R92" s="89">
        <f t="shared" si="18"/>
        <v>120.08953598434005</v>
      </c>
      <c r="S92" s="7"/>
      <c r="T92" s="16">
        <v>19982</v>
      </c>
      <c r="U92" s="20">
        <f t="shared" si="19"/>
        <v>1.5028534811868798E-2</v>
      </c>
      <c r="V92" s="34"/>
    </row>
    <row r="93" spans="1:22" x14ac:dyDescent="0.3">
      <c r="A93" s="2">
        <v>2201</v>
      </c>
      <c r="B93" s="2" t="s">
        <v>3144</v>
      </c>
      <c r="C93" s="47"/>
      <c r="D93" s="40"/>
      <c r="E93" s="40"/>
      <c r="F93" s="40"/>
      <c r="G93" s="40"/>
      <c r="H93" s="84"/>
      <c r="I93" s="34"/>
      <c r="J93" s="16">
        <v>0</v>
      </c>
      <c r="K93" s="20">
        <f t="shared" si="17"/>
        <v>0</v>
      </c>
      <c r="L93" s="13"/>
      <c r="M93" s="24"/>
      <c r="N93" s="33"/>
      <c r="O93" s="29"/>
      <c r="P93" s="29"/>
      <c r="Q93" s="39"/>
      <c r="R93" s="89">
        <f t="shared" si="18"/>
        <v>0</v>
      </c>
      <c r="S93" s="7"/>
      <c r="T93" s="16"/>
      <c r="U93" s="20"/>
      <c r="V93" s="34"/>
    </row>
    <row r="94" spans="1:22" x14ac:dyDescent="0.3">
      <c r="A94" s="2">
        <v>2220</v>
      </c>
      <c r="B94" s="2" t="s">
        <v>83</v>
      </c>
      <c r="C94" s="47">
        <v>4.5638006368955049</v>
      </c>
      <c r="D94" s="40">
        <v>29.497660396740972</v>
      </c>
      <c r="E94" s="40">
        <v>1.1797362942401111E-2</v>
      </c>
      <c r="F94" s="40">
        <f t="shared" si="14"/>
        <v>1.7287644303105896</v>
      </c>
      <c r="G94" s="40">
        <f t="shared" si="15"/>
        <v>35.790225463947067</v>
      </c>
      <c r="H94" s="84">
        <f t="shared" si="16"/>
        <v>8.5991477305196982E-3</v>
      </c>
      <c r="I94" s="34"/>
      <c r="J94" s="16">
        <v>4</v>
      </c>
      <c r="K94" s="20">
        <f t="shared" si="17"/>
        <v>1.6597510373443983E-2</v>
      </c>
      <c r="L94" s="13"/>
      <c r="M94" s="24"/>
      <c r="N94" s="33"/>
      <c r="O94" s="29"/>
      <c r="P94" s="29"/>
      <c r="Q94" s="39"/>
      <c r="R94" s="89">
        <f t="shared" si="18"/>
        <v>240.17907196868009</v>
      </c>
      <c r="S94" s="7"/>
      <c r="T94" s="36">
        <v>12230</v>
      </c>
      <c r="U94" s="20">
        <f t="shared" si="19"/>
        <v>9.1982274421557094E-3</v>
      </c>
      <c r="V94" s="34"/>
    </row>
    <row r="95" spans="1:22" x14ac:dyDescent="0.3">
      <c r="A95" s="2">
        <v>2230</v>
      </c>
      <c r="B95" s="2" t="s">
        <v>84</v>
      </c>
      <c r="C95" s="47">
        <v>0.53691772198770638</v>
      </c>
      <c r="D95" s="40">
        <v>4.9162767327901618</v>
      </c>
      <c r="E95" s="40">
        <v>1.3879250520471894E-3</v>
      </c>
      <c r="F95" s="40">
        <f t="shared" si="14"/>
        <v>0.20338405062477521</v>
      </c>
      <c r="G95" s="40">
        <f t="shared" si="15"/>
        <v>5.6565785054026438</v>
      </c>
      <c r="H95" s="84">
        <f t="shared" si="16"/>
        <v>1.3590792901329567E-3</v>
      </c>
      <c r="I95" s="34"/>
      <c r="J95" s="16">
        <v>1</v>
      </c>
      <c r="K95" s="20">
        <f t="shared" si="17"/>
        <v>4.1493775933609959E-3</v>
      </c>
      <c r="L95" s="13"/>
      <c r="M95" s="24"/>
      <c r="N95" s="33"/>
      <c r="O95" s="29"/>
      <c r="P95" s="29"/>
      <c r="Q95" s="39"/>
      <c r="R95" s="89">
        <f t="shared" si="18"/>
        <v>60.044767992170023</v>
      </c>
      <c r="S95" s="7"/>
      <c r="T95" s="36">
        <v>2865.6055270957199</v>
      </c>
      <c r="U95" s="20">
        <f t="shared" si="19"/>
        <v>2.1552323301492174E-3</v>
      </c>
      <c r="V95" s="34"/>
    </row>
    <row r="96" spans="1:22" x14ac:dyDescent="0.3">
      <c r="A96" s="2">
        <v>2232</v>
      </c>
      <c r="B96" s="2" t="s">
        <v>3145</v>
      </c>
      <c r="C96" s="47"/>
      <c r="D96" s="40"/>
      <c r="E96" s="40"/>
      <c r="F96" s="40"/>
      <c r="G96" s="40"/>
      <c r="H96" s="84"/>
      <c r="I96" s="34"/>
      <c r="J96" s="16">
        <v>0</v>
      </c>
      <c r="K96" s="20">
        <f t="shared" si="17"/>
        <v>0</v>
      </c>
      <c r="L96" s="13"/>
      <c r="M96" s="24"/>
      <c r="N96" s="33"/>
      <c r="O96" s="29"/>
      <c r="P96" s="29"/>
      <c r="Q96" s="39"/>
      <c r="R96" s="89">
        <f t="shared" si="18"/>
        <v>0</v>
      </c>
      <c r="S96" s="7"/>
      <c r="T96" s="16"/>
      <c r="U96" s="20"/>
      <c r="V96" s="34"/>
    </row>
    <row r="97" spans="1:22" x14ac:dyDescent="0.3">
      <c r="A97" s="2">
        <v>2240</v>
      </c>
      <c r="B97" s="2" t="s">
        <v>85</v>
      </c>
      <c r="C97" s="47">
        <v>0</v>
      </c>
      <c r="D97" s="40">
        <v>4.9162767327901618</v>
      </c>
      <c r="E97" s="40">
        <v>0</v>
      </c>
      <c r="F97" s="40">
        <f t="shared" si="14"/>
        <v>0</v>
      </c>
      <c r="G97" s="40">
        <f t="shared" si="15"/>
        <v>4.9162767327901618</v>
      </c>
      <c r="H97" s="84">
        <f t="shared" si="16"/>
        <v>1.1812104942441736E-3</v>
      </c>
      <c r="I97" s="34"/>
      <c r="J97" s="16">
        <v>5</v>
      </c>
      <c r="K97" s="20">
        <f t="shared" si="17"/>
        <v>2.0746887966804978E-2</v>
      </c>
      <c r="L97" s="13"/>
      <c r="M97" s="24"/>
      <c r="N97" s="33"/>
      <c r="O97" s="29"/>
      <c r="P97" s="29"/>
      <c r="Q97" s="39"/>
      <c r="R97" s="89">
        <f t="shared" si="18"/>
        <v>300.22383996085011</v>
      </c>
      <c r="S97" s="7"/>
      <c r="T97" s="36">
        <v>11788</v>
      </c>
      <c r="U97" s="20">
        <f t="shared" si="19"/>
        <v>8.8657976359878578E-3</v>
      </c>
      <c r="V97" s="34"/>
    </row>
    <row r="98" spans="1:22" x14ac:dyDescent="0.3">
      <c r="A98" s="2">
        <v>2261</v>
      </c>
      <c r="B98" s="2" t="s">
        <v>86</v>
      </c>
      <c r="C98" s="47">
        <v>0.80537658298155967</v>
      </c>
      <c r="D98" s="40">
        <v>4.9162767327901618</v>
      </c>
      <c r="E98" s="40">
        <v>2.0818875780707841E-3</v>
      </c>
      <c r="F98" s="40">
        <f t="shared" si="14"/>
        <v>0.30507607593716285</v>
      </c>
      <c r="G98" s="40">
        <f t="shared" si="15"/>
        <v>6.0267293917088844</v>
      </c>
      <c r="H98" s="84">
        <f t="shared" si="16"/>
        <v>1.4480136880773483E-3</v>
      </c>
      <c r="I98" s="34"/>
      <c r="J98" s="16">
        <v>5</v>
      </c>
      <c r="K98" s="20">
        <f t="shared" si="17"/>
        <v>2.0746887966804978E-2</v>
      </c>
      <c r="L98" s="13"/>
      <c r="M98" s="24"/>
      <c r="N98" s="33"/>
      <c r="O98" s="29"/>
      <c r="P98" s="29"/>
      <c r="Q98" s="39"/>
      <c r="R98" s="89">
        <f t="shared" si="18"/>
        <v>300.22383996085011</v>
      </c>
      <c r="S98" s="7"/>
      <c r="T98" s="36">
        <v>34705</v>
      </c>
      <c r="U98" s="20">
        <f t="shared" si="19"/>
        <v>2.6101756613247252E-2</v>
      </c>
      <c r="V98" s="34"/>
    </row>
    <row r="99" spans="1:22" x14ac:dyDescent="0.3">
      <c r="A99" s="2">
        <v>2270</v>
      </c>
      <c r="B99" s="2" t="s">
        <v>87</v>
      </c>
      <c r="C99" s="47">
        <v>0</v>
      </c>
      <c r="D99" s="40">
        <v>0</v>
      </c>
      <c r="E99" s="40">
        <v>0</v>
      </c>
      <c r="F99" s="40">
        <f t="shared" si="14"/>
        <v>0</v>
      </c>
      <c r="G99" s="40">
        <f t="shared" si="15"/>
        <v>0</v>
      </c>
      <c r="H99" s="84">
        <f t="shared" si="16"/>
        <v>0</v>
      </c>
      <c r="I99" s="34"/>
      <c r="J99" s="16">
        <v>1</v>
      </c>
      <c r="K99" s="20">
        <f t="shared" si="17"/>
        <v>4.1493775933609959E-3</v>
      </c>
      <c r="L99" s="13"/>
      <c r="M99" s="24"/>
      <c r="N99" s="33"/>
      <c r="O99" s="29"/>
      <c r="P99" s="29"/>
      <c r="Q99" s="39"/>
      <c r="R99" s="89">
        <f t="shared" si="18"/>
        <v>60.044767992170023</v>
      </c>
      <c r="S99" s="7"/>
      <c r="T99" s="36">
        <v>7891</v>
      </c>
      <c r="U99" s="20">
        <f t="shared" si="19"/>
        <v>5.9348497748201723E-3</v>
      </c>
      <c r="V99" s="34"/>
    </row>
    <row r="100" spans="1:22" x14ac:dyDescent="0.3">
      <c r="A100" s="2">
        <v>2275</v>
      </c>
      <c r="B100" s="2" t="s">
        <v>88</v>
      </c>
      <c r="C100" s="47">
        <v>1.6107531659631193</v>
      </c>
      <c r="D100" s="40">
        <v>4.9162767327901618</v>
      </c>
      <c r="E100" s="40">
        <v>4.1637751561415682E-3</v>
      </c>
      <c r="F100" s="40">
        <f t="shared" si="14"/>
        <v>0.6101521518743257</v>
      </c>
      <c r="G100" s="40">
        <f t="shared" si="15"/>
        <v>7.1371820506276071</v>
      </c>
      <c r="H100" s="84">
        <f t="shared" si="16"/>
        <v>1.7148168819105232E-3</v>
      </c>
      <c r="I100" s="34"/>
      <c r="J100" s="16">
        <v>1</v>
      </c>
      <c r="K100" s="20">
        <f t="shared" si="17"/>
        <v>4.1493775933609959E-3</v>
      </c>
      <c r="L100" s="13"/>
      <c r="M100" s="24"/>
      <c r="N100" s="33"/>
      <c r="O100" s="29"/>
      <c r="P100" s="29"/>
      <c r="Q100" s="39"/>
      <c r="R100" s="89">
        <f t="shared" si="18"/>
        <v>60.044767992170023</v>
      </c>
      <c r="S100" s="7"/>
      <c r="T100" s="36">
        <v>7506.4794779323302</v>
      </c>
      <c r="U100" s="20">
        <f t="shared" si="19"/>
        <v>5.6456504928778265E-3</v>
      </c>
      <c r="V100" s="34"/>
    </row>
    <row r="101" spans="1:22" x14ac:dyDescent="0.3">
      <c r="A101" s="2">
        <v>2280</v>
      </c>
      <c r="B101" s="2" t="s">
        <v>3146</v>
      </c>
      <c r="C101" s="47"/>
      <c r="D101" s="40"/>
      <c r="E101" s="40"/>
      <c r="F101" s="40"/>
      <c r="G101" s="40"/>
      <c r="H101" s="84"/>
      <c r="I101" s="34"/>
      <c r="J101" s="16">
        <v>0</v>
      </c>
      <c r="K101" s="20">
        <f t="shared" si="17"/>
        <v>0</v>
      </c>
      <c r="L101" s="13"/>
      <c r="M101" s="24"/>
      <c r="N101" s="33"/>
      <c r="O101" s="29"/>
      <c r="P101" s="29"/>
      <c r="Q101" s="39"/>
      <c r="R101" s="89">
        <f t="shared" si="18"/>
        <v>0</v>
      </c>
      <c r="S101" s="7"/>
      <c r="T101" s="16"/>
      <c r="U101" s="20"/>
      <c r="V101" s="34"/>
    </row>
    <row r="102" spans="1:22" x14ac:dyDescent="0.3">
      <c r="A102" s="2">
        <v>2282</v>
      </c>
      <c r="B102" s="2" t="s">
        <v>3147</v>
      </c>
      <c r="C102" s="47">
        <v>0.80537658298155967</v>
      </c>
      <c r="D102" s="40">
        <v>0</v>
      </c>
      <c r="E102" s="40">
        <v>2.0818875780707841E-3</v>
      </c>
      <c r="F102" s="40">
        <f t="shared" si="14"/>
        <v>0.30507607593716285</v>
      </c>
      <c r="G102" s="40">
        <f t="shared" si="15"/>
        <v>1.1104526589187225</v>
      </c>
      <c r="H102" s="84">
        <f t="shared" si="16"/>
        <v>2.668031938331748E-4</v>
      </c>
      <c r="I102" s="34"/>
      <c r="J102" s="16">
        <v>0</v>
      </c>
      <c r="K102" s="20">
        <f t="shared" si="17"/>
        <v>0</v>
      </c>
      <c r="L102" s="13"/>
      <c r="M102" s="24"/>
      <c r="N102" s="33"/>
      <c r="O102" s="29"/>
      <c r="P102" s="29"/>
      <c r="Q102" s="39"/>
      <c r="R102" s="89">
        <f t="shared" si="18"/>
        <v>0</v>
      </c>
      <c r="S102" s="7"/>
      <c r="T102" s="16">
        <v>2158</v>
      </c>
      <c r="U102" s="20">
        <f t="shared" si="19"/>
        <v>1.6230396418783336E-3</v>
      </c>
      <c r="V102" s="34"/>
    </row>
    <row r="103" spans="1:22" x14ac:dyDescent="0.3">
      <c r="A103" s="2">
        <v>2290</v>
      </c>
      <c r="B103" s="2" t="s">
        <v>89</v>
      </c>
      <c r="C103" s="47">
        <v>0</v>
      </c>
      <c r="D103" s="40">
        <v>0</v>
      </c>
      <c r="E103" s="40">
        <v>0</v>
      </c>
      <c r="F103" s="40">
        <f t="shared" si="14"/>
        <v>0</v>
      </c>
      <c r="G103" s="40">
        <f t="shared" si="15"/>
        <v>0</v>
      </c>
      <c r="H103" s="84">
        <f t="shared" si="16"/>
        <v>0</v>
      </c>
      <c r="I103" s="34"/>
      <c r="J103" s="16">
        <v>2</v>
      </c>
      <c r="K103" s="20">
        <f t="shared" si="17"/>
        <v>8.2987551867219917E-3</v>
      </c>
      <c r="L103" s="13"/>
      <c r="M103" s="24"/>
      <c r="N103" s="33"/>
      <c r="O103" s="29"/>
      <c r="P103" s="29"/>
      <c r="Q103" s="39"/>
      <c r="R103" s="89">
        <f t="shared" si="18"/>
        <v>120.08953598434005</v>
      </c>
      <c r="S103" s="7"/>
      <c r="T103" s="16">
        <v>31357</v>
      </c>
      <c r="U103" s="20">
        <f t="shared" si="19"/>
        <v>2.3583713647070858E-2</v>
      </c>
      <c r="V103" s="34"/>
    </row>
    <row r="104" spans="1:22" s="4" customFormat="1" x14ac:dyDescent="0.3">
      <c r="A104" s="4">
        <v>4000</v>
      </c>
      <c r="B104" s="4" t="s">
        <v>3150</v>
      </c>
      <c r="C104" s="45">
        <v>4721.4786343602582</v>
      </c>
      <c r="D104" s="46">
        <v>7529.7445514009942</v>
      </c>
      <c r="E104" s="46"/>
      <c r="F104" s="46">
        <v>921.84422245106714</v>
      </c>
      <c r="G104" s="46">
        <v>13173.067408212321</v>
      </c>
      <c r="H104" s="46"/>
      <c r="I104" s="12">
        <f t="shared" si="12"/>
        <v>2.0980408557920386E-2</v>
      </c>
      <c r="J104" s="15">
        <f>SUM(J105:J119)</f>
        <v>630</v>
      </c>
      <c r="K104" s="19"/>
      <c r="L104" s="12">
        <f>J104/$J$3203</f>
        <v>1.6461980663705252E-2</v>
      </c>
      <c r="M104" s="25">
        <v>33567</v>
      </c>
      <c r="N104" s="32">
        <f t="shared" si="13"/>
        <v>1.5374299403797613E-2</v>
      </c>
      <c r="O104" s="30">
        <v>0.67079120874404907</v>
      </c>
      <c r="P104" s="28">
        <f>M104-(M104*(O104/100))</f>
        <v>33341.835514960883</v>
      </c>
      <c r="Q104" s="32">
        <f>P104/$M$3203</f>
        <v>1.5271169954990949E-2</v>
      </c>
      <c r="R104" s="88"/>
      <c r="S104" s="6"/>
      <c r="T104" s="15">
        <v>17593001</v>
      </c>
      <c r="U104" s="19"/>
      <c r="V104" s="12">
        <f>T104/$T$3203</f>
        <v>3.3091056828756661E-2</v>
      </c>
    </row>
    <row r="105" spans="1:22" x14ac:dyDescent="0.3">
      <c r="A105" s="2">
        <v>4001</v>
      </c>
      <c r="B105" s="2" t="s">
        <v>90</v>
      </c>
      <c r="C105" s="47">
        <v>10.201436717766423</v>
      </c>
      <c r="D105" s="40">
        <v>4.5848586074416344</v>
      </c>
      <c r="E105" s="40">
        <v>1.4075638033855613E-3</v>
      </c>
      <c r="F105" s="40">
        <f>E105*$F$104</f>
        <v>1.2975545598822296</v>
      </c>
      <c r="G105" s="40">
        <f>SUM(C105,D105,F105)</f>
        <v>16.083849885090288</v>
      </c>
      <c r="H105" s="84">
        <f>G105/$G$104</f>
        <v>1.2209646687956167E-3</v>
      </c>
      <c r="I105" s="34"/>
      <c r="J105" s="16">
        <v>2</v>
      </c>
      <c r="K105" s="20">
        <f>J105/$J$104</f>
        <v>3.1746031746031746E-3</v>
      </c>
      <c r="L105" s="13"/>
      <c r="M105" s="24"/>
      <c r="N105" s="33"/>
      <c r="O105" s="29"/>
      <c r="P105" s="29"/>
      <c r="Q105" s="39"/>
      <c r="R105" s="89">
        <f>P$104*K105</f>
        <v>105.8470968728917</v>
      </c>
      <c r="S105" s="7"/>
      <c r="T105" s="16">
        <v>45212</v>
      </c>
      <c r="U105" s="20">
        <f>T105/$T$104</f>
        <v>2.5698856039398851E-3</v>
      </c>
      <c r="V105" s="34"/>
    </row>
    <row r="106" spans="1:22" x14ac:dyDescent="0.3">
      <c r="A106" s="2">
        <v>4003</v>
      </c>
      <c r="B106" s="2" t="s">
        <v>91</v>
      </c>
      <c r="C106" s="47">
        <v>52.782601916418002</v>
      </c>
      <c r="D106" s="40">
        <v>80.23502563022862</v>
      </c>
      <c r="E106" s="40">
        <v>9.667740860095567E-3</v>
      </c>
      <c r="F106" s="40">
        <f t="shared" ref="F106:F119" si="20">E106*$F$104</f>
        <v>8.9121510560332098</v>
      </c>
      <c r="G106" s="40">
        <f t="shared" ref="G106:G119" si="21">SUM(C106,D106,F106)</f>
        <v>141.92977860267985</v>
      </c>
      <c r="H106" s="84">
        <f t="shared" ref="H106:H119" si="22">G106/$G$104</f>
        <v>1.0774239150571593E-2</v>
      </c>
      <c r="I106" s="34"/>
      <c r="J106" s="16">
        <v>12</v>
      </c>
      <c r="K106" s="20">
        <f t="shared" ref="K106:K119" si="23">J106/$J$104</f>
        <v>1.9047619047619049E-2</v>
      </c>
      <c r="L106" s="13"/>
      <c r="M106" s="24"/>
      <c r="N106" s="33"/>
      <c r="O106" s="29"/>
      <c r="P106" s="29"/>
      <c r="Q106" s="39"/>
      <c r="R106" s="89">
        <f t="shared" ref="R106:R119" si="24">P$104*K106</f>
        <v>635.08258123735027</v>
      </c>
      <c r="S106" s="7"/>
      <c r="T106" s="16">
        <v>180395</v>
      </c>
      <c r="U106" s="20">
        <f t="shared" ref="U106:U119" si="25">T106/$T$104</f>
        <v>1.0253793539828708E-2</v>
      </c>
      <c r="V106" s="34"/>
    </row>
    <row r="107" spans="1:22" x14ac:dyDescent="0.3">
      <c r="A107" s="2">
        <v>4005</v>
      </c>
      <c r="B107" s="2" t="s">
        <v>92</v>
      </c>
      <c r="C107" s="47">
        <v>79.49047507286555</v>
      </c>
      <c r="D107" s="40">
        <v>141.88748038938695</v>
      </c>
      <c r="E107" s="40">
        <v>2.0743045523576694E-2</v>
      </c>
      <c r="F107" s="40">
        <f t="shared" si="20"/>
        <v>19.121856671948645</v>
      </c>
      <c r="G107" s="40">
        <f t="shared" si="21"/>
        <v>240.49981213420114</v>
      </c>
      <c r="H107" s="84">
        <f t="shared" si="22"/>
        <v>1.8256933232139186E-2</v>
      </c>
      <c r="I107" s="34"/>
      <c r="J107" s="16">
        <v>15</v>
      </c>
      <c r="K107" s="20">
        <f t="shared" si="23"/>
        <v>2.3809523809523808E-2</v>
      </c>
      <c r="L107" s="13"/>
      <c r="M107" s="24"/>
      <c r="N107" s="33"/>
      <c r="O107" s="29"/>
      <c r="P107" s="29"/>
      <c r="Q107" s="39"/>
      <c r="R107" s="89">
        <f t="shared" si="24"/>
        <v>793.85322654668767</v>
      </c>
      <c r="S107" s="7"/>
      <c r="T107" s="16">
        <v>306253</v>
      </c>
      <c r="U107" s="20">
        <f t="shared" si="25"/>
        <v>1.7407661148885287E-2</v>
      </c>
      <c r="V107" s="34"/>
    </row>
    <row r="108" spans="1:22" x14ac:dyDescent="0.3">
      <c r="A108" s="2">
        <v>4007</v>
      </c>
      <c r="B108" s="2" t="s">
        <v>93</v>
      </c>
      <c r="C108" s="47">
        <v>27.114344960379174</v>
      </c>
      <c r="D108" s="40">
        <v>8.9613145509086483</v>
      </c>
      <c r="E108" s="40">
        <v>3.7411564247879395E-3</v>
      </c>
      <c r="F108" s="40">
        <f t="shared" si="20"/>
        <v>3.4487634354764523</v>
      </c>
      <c r="G108" s="40">
        <f t="shared" si="21"/>
        <v>39.524422946764275</v>
      </c>
      <c r="H108" s="84">
        <f t="shared" si="22"/>
        <v>3.0003963178784052E-3</v>
      </c>
      <c r="I108" s="34"/>
      <c r="J108" s="16">
        <v>10</v>
      </c>
      <c r="K108" s="20">
        <f t="shared" si="23"/>
        <v>1.5873015873015872E-2</v>
      </c>
      <c r="L108" s="13"/>
      <c r="M108" s="24"/>
      <c r="N108" s="33"/>
      <c r="O108" s="29"/>
      <c r="P108" s="29"/>
      <c r="Q108" s="39"/>
      <c r="R108" s="89">
        <f t="shared" si="24"/>
        <v>529.23548436445844</v>
      </c>
      <c r="S108" s="7"/>
      <c r="T108" s="16">
        <v>137177</v>
      </c>
      <c r="U108" s="20">
        <f t="shared" si="25"/>
        <v>7.7972484626130587E-3</v>
      </c>
      <c r="V108" s="34"/>
    </row>
    <row r="109" spans="1:22" x14ac:dyDescent="0.3">
      <c r="A109" s="2">
        <v>4009</v>
      </c>
      <c r="B109" s="2" t="s">
        <v>94</v>
      </c>
      <c r="C109" s="47">
        <v>20.259239915178675</v>
      </c>
      <c r="D109" s="40">
        <v>4.5848586074416344</v>
      </c>
      <c r="E109" s="40">
        <v>3.2225802866985222E-3</v>
      </c>
      <c r="F109" s="40">
        <f t="shared" si="20"/>
        <v>2.9707170186777363</v>
      </c>
      <c r="G109" s="40">
        <f t="shared" si="21"/>
        <v>27.814815541298046</v>
      </c>
      <c r="H109" s="84">
        <f t="shared" si="22"/>
        <v>2.1114911720528967E-3</v>
      </c>
      <c r="I109" s="34"/>
      <c r="J109" s="16">
        <v>4</v>
      </c>
      <c r="K109" s="20">
        <f t="shared" si="23"/>
        <v>6.3492063492063492E-3</v>
      </c>
      <c r="L109" s="13"/>
      <c r="M109" s="24"/>
      <c r="N109" s="33"/>
      <c r="O109" s="29"/>
      <c r="P109" s="29"/>
      <c r="Q109" s="39"/>
      <c r="R109" s="89">
        <f t="shared" si="24"/>
        <v>211.69419374578339</v>
      </c>
      <c r="S109" s="7"/>
      <c r="T109" s="16">
        <v>28535</v>
      </c>
      <c r="U109" s="20">
        <f t="shared" si="25"/>
        <v>1.621951820499527E-3</v>
      </c>
      <c r="V109" s="34"/>
    </row>
    <row r="110" spans="1:22" x14ac:dyDescent="0.3">
      <c r="A110" s="2">
        <v>4011</v>
      </c>
      <c r="B110" s="2" t="s">
        <v>95</v>
      </c>
      <c r="C110" s="47">
        <v>0.26845886099385319</v>
      </c>
      <c r="D110" s="40">
        <v>0</v>
      </c>
      <c r="E110" s="40">
        <v>3.7041152720672669E-5</v>
      </c>
      <c r="F110" s="40">
        <f t="shared" si="20"/>
        <v>3.4146172628479729E-2</v>
      </c>
      <c r="G110" s="40">
        <f t="shared" si="21"/>
        <v>0.30260503362233293</v>
      </c>
      <c r="H110" s="84">
        <f t="shared" si="22"/>
        <v>2.2971493597131651E-5</v>
      </c>
      <c r="I110" s="34"/>
      <c r="J110" s="16">
        <v>1</v>
      </c>
      <c r="K110" s="20">
        <f t="shared" si="23"/>
        <v>1.5873015873015873E-3</v>
      </c>
      <c r="L110" s="13"/>
      <c r="M110" s="24"/>
      <c r="N110" s="33"/>
      <c r="O110" s="29"/>
      <c r="P110" s="29"/>
      <c r="Q110" s="39"/>
      <c r="R110" s="89">
        <f t="shared" si="24"/>
        <v>52.923548436445849</v>
      </c>
      <c r="S110" s="7"/>
      <c r="T110" s="16">
        <v>4806</v>
      </c>
      <c r="U110" s="20">
        <f t="shared" si="25"/>
        <v>2.7317681616683819E-4</v>
      </c>
      <c r="V110" s="34"/>
    </row>
    <row r="111" spans="1:22" x14ac:dyDescent="0.3">
      <c r="A111" s="2">
        <v>4012</v>
      </c>
      <c r="B111" s="2" t="s">
        <v>96</v>
      </c>
      <c r="C111" s="47">
        <v>4.8750481146250664</v>
      </c>
      <c r="D111" s="40">
        <v>4.5848586074416344</v>
      </c>
      <c r="E111" s="40">
        <v>9.630699707374893E-4</v>
      </c>
      <c r="F111" s="40">
        <f t="shared" si="20"/>
        <v>0.88780048834047276</v>
      </c>
      <c r="G111" s="40">
        <f t="shared" si="21"/>
        <v>10.347707210407174</v>
      </c>
      <c r="H111" s="84">
        <f t="shared" si="22"/>
        <v>7.8551994685430919E-4</v>
      </c>
      <c r="I111" s="34"/>
      <c r="J111" s="16">
        <v>2</v>
      </c>
      <c r="K111" s="20">
        <f t="shared" si="23"/>
        <v>3.1746031746031746E-3</v>
      </c>
      <c r="L111" s="13"/>
      <c r="M111" s="24"/>
      <c r="N111" s="33"/>
      <c r="O111" s="29"/>
      <c r="P111" s="29"/>
      <c r="Q111" s="39"/>
      <c r="R111" s="89">
        <f t="shared" si="24"/>
        <v>105.8470968728917</v>
      </c>
      <c r="S111" s="7"/>
      <c r="T111" s="16">
        <v>23711</v>
      </c>
      <c r="U111" s="20">
        <f t="shared" si="25"/>
        <v>1.347751870189742E-3</v>
      </c>
      <c r="V111" s="34"/>
    </row>
    <row r="112" spans="1:22" x14ac:dyDescent="0.3">
      <c r="A112" s="2">
        <v>4013</v>
      </c>
      <c r="B112" s="2" t="s">
        <v>97</v>
      </c>
      <c r="C112" s="47">
        <v>2808.2570007138861</v>
      </c>
      <c r="D112" s="40">
        <v>5211.7511875659557</v>
      </c>
      <c r="E112" s="40">
        <v>0.68885431714634959</v>
      </c>
      <c r="F112" s="40">
        <f t="shared" si="20"/>
        <v>635.01637237183741</v>
      </c>
      <c r="G112" s="40">
        <f t="shared" si="21"/>
        <v>8655.0245606516801</v>
      </c>
      <c r="H112" s="84">
        <f t="shared" si="22"/>
        <v>0.65702423683461808</v>
      </c>
      <c r="I112" s="34"/>
      <c r="J112" s="16">
        <v>383</v>
      </c>
      <c r="K112" s="20">
        <f t="shared" si="23"/>
        <v>0.60793650793650789</v>
      </c>
      <c r="L112" s="13"/>
      <c r="M112" s="24"/>
      <c r="N112" s="33"/>
      <c r="O112" s="29"/>
      <c r="P112" s="29"/>
      <c r="Q112" s="39"/>
      <c r="R112" s="89">
        <f t="shared" si="24"/>
        <v>20269.719051158758</v>
      </c>
      <c r="S112" s="7"/>
      <c r="T112" s="16">
        <v>12003187</v>
      </c>
      <c r="U112" s="20">
        <f t="shared" si="25"/>
        <v>0.68227058021539366</v>
      </c>
      <c r="V112" s="34"/>
    </row>
    <row r="113" spans="1:22" x14ac:dyDescent="0.3">
      <c r="A113" s="2">
        <v>4015</v>
      </c>
      <c r="B113" s="2" t="s">
        <v>98</v>
      </c>
      <c r="C113" s="47">
        <v>140.67865545201028</v>
      </c>
      <c r="D113" s="40">
        <v>38.08558684136176</v>
      </c>
      <c r="E113" s="40">
        <v>1.9817016705559878E-2</v>
      </c>
      <c r="F113" s="40">
        <f t="shared" si="20"/>
        <v>18.268202356236653</v>
      </c>
      <c r="G113" s="40">
        <f t="shared" si="21"/>
        <v>197.03244464960869</v>
      </c>
      <c r="H113" s="84">
        <f t="shared" si="22"/>
        <v>1.4957218280593874E-2</v>
      </c>
      <c r="I113" s="34"/>
      <c r="J113" s="16">
        <v>26</v>
      </c>
      <c r="K113" s="20">
        <f t="shared" si="23"/>
        <v>4.1269841269841269E-2</v>
      </c>
      <c r="L113" s="13"/>
      <c r="M113" s="24"/>
      <c r="N113" s="33"/>
      <c r="O113" s="29"/>
      <c r="P113" s="29"/>
      <c r="Q113" s="39"/>
      <c r="R113" s="89">
        <f t="shared" si="24"/>
        <v>1376.0122593475919</v>
      </c>
      <c r="S113" s="7"/>
      <c r="T113" s="16">
        <v>513119</v>
      </c>
      <c r="U113" s="20">
        <f t="shared" si="25"/>
        <v>2.9166087127488936E-2</v>
      </c>
      <c r="V113" s="34"/>
    </row>
    <row r="114" spans="1:22" x14ac:dyDescent="0.3">
      <c r="A114" s="2">
        <v>4017</v>
      </c>
      <c r="B114" s="2" t="s">
        <v>99</v>
      </c>
      <c r="C114" s="47">
        <v>49.734282641479737</v>
      </c>
      <c r="D114" s="40">
        <v>39.579139266513202</v>
      </c>
      <c r="E114" s="40">
        <v>7.0748601696484798E-3</v>
      </c>
      <c r="F114" s="40">
        <f t="shared" si="20"/>
        <v>6.5219189720396278</v>
      </c>
      <c r="G114" s="40">
        <f t="shared" si="21"/>
        <v>95.835340880032561</v>
      </c>
      <c r="H114" s="84">
        <f t="shared" si="22"/>
        <v>7.2750968252304803E-3</v>
      </c>
      <c r="I114" s="34"/>
      <c r="J114" s="16">
        <v>21</v>
      </c>
      <c r="K114" s="20">
        <f t="shared" si="23"/>
        <v>3.3333333333333333E-2</v>
      </c>
      <c r="L114" s="13"/>
      <c r="M114" s="24"/>
      <c r="N114" s="33"/>
      <c r="O114" s="29"/>
      <c r="P114" s="29"/>
      <c r="Q114" s="39"/>
      <c r="R114" s="89">
        <f t="shared" si="24"/>
        <v>1111.3945171653627</v>
      </c>
      <c r="S114" s="7"/>
      <c r="T114" s="16">
        <v>186496</v>
      </c>
      <c r="U114" s="20">
        <f t="shared" si="25"/>
        <v>1.0600579173502008E-2</v>
      </c>
      <c r="V114" s="34"/>
    </row>
    <row r="115" spans="1:22" x14ac:dyDescent="0.3">
      <c r="A115" s="2">
        <v>4019</v>
      </c>
      <c r="B115" s="2" t="s">
        <v>100</v>
      </c>
      <c r="C115" s="47">
        <v>637.1504683198749</v>
      </c>
      <c r="D115" s="40">
        <v>1571.2171512593166</v>
      </c>
      <c r="E115" s="40">
        <v>0.12038374634218617</v>
      </c>
      <c r="F115" s="40">
        <f t="shared" si="20"/>
        <v>110.9750610425591</v>
      </c>
      <c r="G115" s="40">
        <f t="shared" si="21"/>
        <v>2319.3426806217503</v>
      </c>
      <c r="H115" s="84">
        <f t="shared" si="22"/>
        <v>0.17606701679639411</v>
      </c>
      <c r="I115" s="34"/>
      <c r="J115" s="16">
        <v>71</v>
      </c>
      <c r="K115" s="20">
        <f t="shared" si="23"/>
        <v>0.1126984126984127</v>
      </c>
      <c r="L115" s="13"/>
      <c r="M115" s="24"/>
      <c r="N115" s="33"/>
      <c r="O115" s="29"/>
      <c r="P115" s="29"/>
      <c r="Q115" s="39"/>
      <c r="R115" s="89">
        <f t="shared" si="24"/>
        <v>3757.5719389876554</v>
      </c>
      <c r="S115" s="7"/>
      <c r="T115" s="16">
        <v>2035909</v>
      </c>
      <c r="U115" s="20">
        <f t="shared" si="25"/>
        <v>0.11572266721294451</v>
      </c>
      <c r="V115" s="34"/>
    </row>
    <row r="116" spans="1:22" x14ac:dyDescent="0.3">
      <c r="A116" s="2">
        <v>4021</v>
      </c>
      <c r="B116" s="2" t="s">
        <v>101</v>
      </c>
      <c r="C116" s="47">
        <v>463.69408700060927</v>
      </c>
      <c r="D116" s="40">
        <v>79.158278533026404</v>
      </c>
      <c r="E116" s="40">
        <v>6.4599770344853133E-2</v>
      </c>
      <c r="F116" s="40">
        <f t="shared" si="20"/>
        <v>59.550925064068643</v>
      </c>
      <c r="G116" s="40">
        <f t="shared" si="21"/>
        <v>602.40329059770431</v>
      </c>
      <c r="H116" s="84">
        <f t="shared" si="22"/>
        <v>4.57299178642444E-2</v>
      </c>
      <c r="I116" s="34"/>
      <c r="J116" s="16">
        <v>23</v>
      </c>
      <c r="K116" s="20">
        <f t="shared" si="23"/>
        <v>3.650793650793651E-2</v>
      </c>
      <c r="L116" s="13"/>
      <c r="M116" s="24"/>
      <c r="N116" s="33"/>
      <c r="O116" s="29"/>
      <c r="P116" s="29"/>
      <c r="Q116" s="39"/>
      <c r="R116" s="89">
        <f t="shared" si="24"/>
        <v>1217.2416140382545</v>
      </c>
      <c r="S116" s="7"/>
      <c r="T116" s="16">
        <v>1016113</v>
      </c>
      <c r="U116" s="20">
        <f t="shared" si="25"/>
        <v>5.775666129957021E-2</v>
      </c>
      <c r="V116" s="34"/>
    </row>
    <row r="117" spans="1:22" x14ac:dyDescent="0.3">
      <c r="A117" s="2">
        <v>4023</v>
      </c>
      <c r="B117" s="2" t="s">
        <v>102</v>
      </c>
      <c r="C117" s="47">
        <v>11.812189883729539</v>
      </c>
      <c r="D117" s="40">
        <v>4.5848586074416344</v>
      </c>
      <c r="E117" s="40">
        <v>1.6298107197095975E-3</v>
      </c>
      <c r="F117" s="40">
        <f t="shared" si="20"/>
        <v>1.502431595653108</v>
      </c>
      <c r="G117" s="40">
        <f t="shared" si="21"/>
        <v>17.89948008682428</v>
      </c>
      <c r="H117" s="84">
        <f t="shared" si="22"/>
        <v>1.358793630378406E-3</v>
      </c>
      <c r="I117" s="34"/>
      <c r="J117" s="16">
        <v>5</v>
      </c>
      <c r="K117" s="20">
        <f t="shared" si="23"/>
        <v>7.9365079365079361E-3</v>
      </c>
      <c r="L117" s="13"/>
      <c r="M117" s="24"/>
      <c r="N117" s="33"/>
      <c r="O117" s="29"/>
      <c r="P117" s="29"/>
      <c r="Q117" s="39"/>
      <c r="R117" s="89">
        <f t="shared" si="24"/>
        <v>264.61774218222922</v>
      </c>
      <c r="S117" s="7"/>
      <c r="T117" s="16">
        <v>110482</v>
      </c>
      <c r="U117" s="20">
        <f t="shared" si="25"/>
        <v>6.2798836878369983E-3</v>
      </c>
      <c r="V117" s="34"/>
    </row>
    <row r="118" spans="1:22" x14ac:dyDescent="0.3">
      <c r="A118" s="2">
        <v>4025</v>
      </c>
      <c r="B118" s="2" t="s">
        <v>103</v>
      </c>
      <c r="C118" s="47">
        <v>255.69578136009187</v>
      </c>
      <c r="D118" s="40">
        <v>112.76320809893383</v>
      </c>
      <c r="E118" s="40">
        <v>3.5855835833611141E-2</v>
      </c>
      <c r="F118" s="40">
        <f t="shared" si="20"/>
        <v>33.053495104368373</v>
      </c>
      <c r="G118" s="40">
        <f t="shared" si="21"/>
        <v>401.51248456339408</v>
      </c>
      <c r="H118" s="84">
        <f t="shared" si="22"/>
        <v>3.0479801865515709E-2</v>
      </c>
      <c r="I118" s="34"/>
      <c r="J118" s="16">
        <v>47</v>
      </c>
      <c r="K118" s="20">
        <f t="shared" si="23"/>
        <v>7.4603174603174602E-2</v>
      </c>
      <c r="L118" s="13"/>
      <c r="M118" s="24"/>
      <c r="N118" s="33"/>
      <c r="O118" s="29"/>
      <c r="P118" s="29"/>
      <c r="Q118" s="39"/>
      <c r="R118" s="89">
        <f t="shared" si="24"/>
        <v>2487.4067765129548</v>
      </c>
      <c r="S118" s="7"/>
      <c r="T118" s="16">
        <v>590515</v>
      </c>
      <c r="U118" s="20">
        <f t="shared" si="25"/>
        <v>3.3565336579017988E-2</v>
      </c>
      <c r="V118" s="34"/>
    </row>
    <row r="119" spans="1:22" x14ac:dyDescent="0.3">
      <c r="A119" s="2">
        <v>4027</v>
      </c>
      <c r="B119" s="2" t="s">
        <v>104</v>
      </c>
      <c r="C119" s="47">
        <v>159.46456343034879</v>
      </c>
      <c r="D119" s="40">
        <v>227.76674483559484</v>
      </c>
      <c r="E119" s="40">
        <v>2.2002444716079563E-2</v>
      </c>
      <c r="F119" s="40">
        <f t="shared" si="20"/>
        <v>20.282826541316954</v>
      </c>
      <c r="G119" s="40">
        <f t="shared" si="21"/>
        <v>407.51413480726063</v>
      </c>
      <c r="H119" s="84">
        <f t="shared" si="22"/>
        <v>3.0935401921135634E-2</v>
      </c>
      <c r="I119" s="34"/>
      <c r="J119" s="16">
        <v>8</v>
      </c>
      <c r="K119" s="20">
        <f t="shared" si="23"/>
        <v>1.2698412698412698E-2</v>
      </c>
      <c r="L119" s="13"/>
      <c r="M119" s="24"/>
      <c r="N119" s="33"/>
      <c r="O119" s="29"/>
      <c r="P119" s="29"/>
      <c r="Q119" s="39"/>
      <c r="R119" s="89">
        <f t="shared" si="24"/>
        <v>423.38838749156679</v>
      </c>
      <c r="S119" s="7"/>
      <c r="T119" s="16">
        <v>411091</v>
      </c>
      <c r="U119" s="20">
        <f t="shared" si="25"/>
        <v>2.3366735442122696E-2</v>
      </c>
      <c r="V119" s="34"/>
    </row>
    <row r="120" spans="1:22" s="4" customFormat="1" x14ac:dyDescent="0.3">
      <c r="A120" s="4">
        <v>5000</v>
      </c>
      <c r="B120" s="4" t="s">
        <v>3151</v>
      </c>
      <c r="C120" s="45">
        <v>1405.861147222533</v>
      </c>
      <c r="D120" s="46">
        <v>3885.4766340314764</v>
      </c>
      <c r="E120" s="46"/>
      <c r="F120" s="46">
        <v>1029.5786022790417</v>
      </c>
      <c r="G120" s="46">
        <v>6320.916383533051</v>
      </c>
      <c r="H120" s="46"/>
      <c r="I120" s="12">
        <f t="shared" si="12"/>
        <v>1.0067162345521836E-2</v>
      </c>
      <c r="J120" s="15">
        <f>SUM(J121:J195)</f>
        <v>433</v>
      </c>
      <c r="K120" s="19"/>
      <c r="L120" s="12">
        <f t="shared" ref="L120" si="26">J120/$J$3203</f>
        <v>1.1314345440292658E-2</v>
      </c>
      <c r="M120" s="25">
        <v>19246</v>
      </c>
      <c r="N120" s="32">
        <f t="shared" si="13"/>
        <v>8.8150197016560565E-3</v>
      </c>
      <c r="O120" s="30">
        <v>-1.0153580904006958</v>
      </c>
      <c r="P120" s="28">
        <f>M120-(M120*(O120/100))</f>
        <v>19441.415818078516</v>
      </c>
      <c r="Q120" s="32">
        <f>P120/$M$3203</f>
        <v>8.9045237173672361E-3</v>
      </c>
      <c r="R120" s="88"/>
      <c r="S120" s="6"/>
      <c r="T120" s="15">
        <v>4105039</v>
      </c>
      <c r="U120" s="19"/>
      <c r="V120" s="12">
        <f>T120/$T$3203</f>
        <v>7.7212568130509635E-3</v>
      </c>
    </row>
    <row r="121" spans="1:22" x14ac:dyDescent="0.3">
      <c r="A121" s="2">
        <v>5001</v>
      </c>
      <c r="B121" s="2" t="s">
        <v>105</v>
      </c>
      <c r="C121" s="47">
        <v>4.532396783968891</v>
      </c>
      <c r="D121" s="40">
        <v>34.391158106694704</v>
      </c>
      <c r="E121" s="40">
        <v>2.3480302635011741E-3</v>
      </c>
      <c r="F121" s="40">
        <f>E121*$F$120</f>
        <v>2.4174817168044287</v>
      </c>
      <c r="G121" s="40">
        <f>SUM(F121,D121,C121)</f>
        <v>41.341036607468027</v>
      </c>
      <c r="H121" s="84">
        <f>G121/$G$120</f>
        <v>6.5403549262521045E-3</v>
      </c>
      <c r="I121" s="34"/>
      <c r="J121" s="16">
        <v>7</v>
      </c>
      <c r="K121" s="20">
        <f>J121/$J$120</f>
        <v>1.6166281755196306E-2</v>
      </c>
      <c r="L121" s="13"/>
      <c r="M121" s="24"/>
      <c r="N121" s="33"/>
      <c r="O121" s="29"/>
      <c r="P121" s="29"/>
      <c r="Q121" s="39"/>
      <c r="R121" s="89">
        <f>P$120*K121</f>
        <v>314.2954058349876</v>
      </c>
      <c r="S121" s="7"/>
      <c r="T121" s="16">
        <v>23506</v>
      </c>
      <c r="U121" s="20">
        <f>T121/$T$120</f>
        <v>5.7261331743742264E-3</v>
      </c>
      <c r="V121" s="34"/>
    </row>
    <row r="122" spans="1:22" x14ac:dyDescent="0.3">
      <c r="A122" s="2">
        <v>5003</v>
      </c>
      <c r="B122" s="2" t="s">
        <v>106</v>
      </c>
      <c r="C122" s="47">
        <v>0</v>
      </c>
      <c r="D122" s="40">
        <v>425.66244116816085</v>
      </c>
      <c r="E122" s="40">
        <v>0</v>
      </c>
      <c r="F122" s="40">
        <f t="shared" ref="F122:F185" si="27">E122*$F$120</f>
        <v>0</v>
      </c>
      <c r="G122" s="40">
        <f t="shared" ref="G122:G185" si="28">SUM(F122,D122,C122)</f>
        <v>425.66244116816085</v>
      </c>
      <c r="H122" s="84">
        <f t="shared" ref="H122:H185" si="29">G122/$G$120</f>
        <v>6.7341887685316681E-2</v>
      </c>
      <c r="I122" s="34"/>
      <c r="J122" s="16">
        <v>6</v>
      </c>
      <c r="K122" s="20">
        <f t="shared" ref="K122:K186" si="30">J122/$J$120</f>
        <v>1.3856812933025405E-2</v>
      </c>
      <c r="L122" s="13"/>
      <c r="M122" s="24"/>
      <c r="N122" s="33"/>
      <c r="O122" s="29"/>
      <c r="P122" s="29"/>
      <c r="Q122" s="39"/>
      <c r="R122" s="89">
        <f t="shared" ref="R122:R185" si="31">P$120*K122</f>
        <v>269.39606214427505</v>
      </c>
      <c r="S122" s="7"/>
      <c r="T122" s="16">
        <v>23198</v>
      </c>
      <c r="U122" s="20">
        <f t="shared" ref="U122:U185" si="32">T122/$T$120</f>
        <v>5.6511034365325152E-3</v>
      </c>
      <c r="V122" s="34"/>
    </row>
    <row r="123" spans="1:22" x14ac:dyDescent="0.3">
      <c r="A123" s="2">
        <v>5005</v>
      </c>
      <c r="B123" s="2" t="s">
        <v>107</v>
      </c>
      <c r="C123" s="47">
        <v>2.0143985706528404</v>
      </c>
      <c r="D123" s="40">
        <v>29.871048503028831</v>
      </c>
      <c r="E123" s="40">
        <v>1.0435690060005217E-3</v>
      </c>
      <c r="F123" s="40">
        <f t="shared" si="27"/>
        <v>1.0744363185797461</v>
      </c>
      <c r="G123" s="40">
        <f t="shared" si="28"/>
        <v>32.959883392261418</v>
      </c>
      <c r="H123" s="84">
        <f t="shared" si="29"/>
        <v>5.2144153461872915E-3</v>
      </c>
      <c r="I123" s="34"/>
      <c r="J123" s="16">
        <v>6</v>
      </c>
      <c r="K123" s="20">
        <f t="shared" si="30"/>
        <v>1.3856812933025405E-2</v>
      </c>
      <c r="L123" s="13"/>
      <c r="M123" s="24"/>
      <c r="N123" s="33"/>
      <c r="O123" s="29"/>
      <c r="P123" s="29"/>
      <c r="Q123" s="39"/>
      <c r="R123" s="89">
        <f t="shared" si="31"/>
        <v>269.39606214427505</v>
      </c>
      <c r="S123" s="7"/>
      <c r="T123" s="16">
        <v>25433</v>
      </c>
      <c r="U123" s="20">
        <f t="shared" si="32"/>
        <v>6.1955562419748018E-3</v>
      </c>
      <c r="V123" s="34"/>
    </row>
    <row r="124" spans="1:22" x14ac:dyDescent="0.3">
      <c r="A124" s="2">
        <v>5007</v>
      </c>
      <c r="B124" s="2" t="s">
        <v>108</v>
      </c>
      <c r="C124" s="47">
        <v>363.7372003296137</v>
      </c>
      <c r="D124" s="40">
        <v>365.17356794952741</v>
      </c>
      <c r="E124" s="40">
        <v>0.28932950691364467</v>
      </c>
      <c r="F124" s="40">
        <f t="shared" si="27"/>
        <v>297.88746932623462</v>
      </c>
      <c r="G124" s="40">
        <f t="shared" si="28"/>
        <v>1026.7982376053758</v>
      </c>
      <c r="H124" s="84">
        <f t="shared" si="29"/>
        <v>0.16244452153810188</v>
      </c>
      <c r="I124" s="34"/>
      <c r="J124" s="16">
        <v>27</v>
      </c>
      <c r="K124" s="20">
        <f t="shared" si="30"/>
        <v>6.2355658198614321E-2</v>
      </c>
      <c r="L124" s="13"/>
      <c r="M124" s="24"/>
      <c r="N124" s="33"/>
      <c r="O124" s="29"/>
      <c r="P124" s="29"/>
      <c r="Q124" s="39"/>
      <c r="R124" s="89">
        <f t="shared" si="31"/>
        <v>1212.2822796492378</v>
      </c>
      <c r="S124" s="7"/>
      <c r="T124" s="16">
        <v>523893</v>
      </c>
      <c r="U124" s="20">
        <f t="shared" si="32"/>
        <v>0.12762193002307651</v>
      </c>
      <c r="V124" s="34"/>
    </row>
    <row r="125" spans="1:22" x14ac:dyDescent="0.3">
      <c r="A125" s="2">
        <v>5009</v>
      </c>
      <c r="B125" s="2" t="s">
        <v>109</v>
      </c>
      <c r="C125" s="47">
        <v>3.0215978559792607</v>
      </c>
      <c r="D125" s="40">
        <v>34.391158106694704</v>
      </c>
      <c r="E125" s="40">
        <v>1.5653535090007827E-3</v>
      </c>
      <c r="F125" s="40">
        <f t="shared" si="27"/>
        <v>1.6116544778696191</v>
      </c>
      <c r="G125" s="40">
        <f t="shared" si="28"/>
        <v>39.024410440543583</v>
      </c>
      <c r="H125" s="84">
        <f t="shared" si="29"/>
        <v>6.173853294786198E-3</v>
      </c>
      <c r="I125" s="34"/>
      <c r="J125" s="16">
        <v>7</v>
      </c>
      <c r="K125" s="20">
        <f t="shared" si="30"/>
        <v>1.6166281755196306E-2</v>
      </c>
      <c r="L125" s="13"/>
      <c r="M125" s="24"/>
      <c r="N125" s="33"/>
      <c r="O125" s="29"/>
      <c r="P125" s="29"/>
      <c r="Q125" s="39"/>
      <c r="R125" s="89">
        <f t="shared" si="31"/>
        <v>314.2954058349876</v>
      </c>
      <c r="S125" s="7"/>
      <c r="T125" s="16">
        <v>25886</v>
      </c>
      <c r="U125" s="20">
        <f t="shared" si="32"/>
        <v>6.3059084213329033E-3</v>
      </c>
      <c r="V125" s="34"/>
    </row>
    <row r="126" spans="1:22" x14ac:dyDescent="0.3">
      <c r="A126" s="2">
        <v>5011</v>
      </c>
      <c r="B126" s="2" t="s">
        <v>110</v>
      </c>
      <c r="C126" s="47">
        <v>0.25179982133160506</v>
      </c>
      <c r="D126" s="40">
        <v>0</v>
      </c>
      <c r="E126" s="40">
        <v>1.3044612575006522E-4</v>
      </c>
      <c r="F126" s="40">
        <f t="shared" si="27"/>
        <v>0.13430453982246826</v>
      </c>
      <c r="G126" s="40">
        <f t="shared" si="28"/>
        <v>0.38610436115407332</v>
      </c>
      <c r="H126" s="84">
        <f t="shared" si="29"/>
        <v>6.1083605244317729E-5</v>
      </c>
      <c r="I126" s="34"/>
      <c r="J126" s="16">
        <v>4</v>
      </c>
      <c r="K126" s="20">
        <f t="shared" si="30"/>
        <v>9.2378752886836026E-3</v>
      </c>
      <c r="L126" s="13"/>
      <c r="M126" s="24"/>
      <c r="N126" s="33"/>
      <c r="O126" s="29"/>
      <c r="P126" s="29"/>
      <c r="Q126" s="39"/>
      <c r="R126" s="89">
        <f t="shared" si="31"/>
        <v>179.59737476285002</v>
      </c>
      <c r="S126" s="7"/>
      <c r="T126" s="16">
        <v>8528</v>
      </c>
      <c r="U126" s="20">
        <f t="shared" si="32"/>
        <v>2.0774467672536119E-3</v>
      </c>
      <c r="V126" s="34"/>
    </row>
    <row r="127" spans="1:22" x14ac:dyDescent="0.3">
      <c r="A127" s="2">
        <v>5013</v>
      </c>
      <c r="B127" s="2" t="s">
        <v>2832</v>
      </c>
      <c r="C127" s="47">
        <v>0</v>
      </c>
      <c r="D127" s="40">
        <v>5.731859684449117</v>
      </c>
      <c r="E127" s="40">
        <v>0</v>
      </c>
      <c r="F127" s="40">
        <f t="shared" si="27"/>
        <v>0</v>
      </c>
      <c r="G127" s="40">
        <f t="shared" si="28"/>
        <v>5.731859684449117</v>
      </c>
      <c r="H127" s="84">
        <f t="shared" si="29"/>
        <v>9.0680833864239749E-4</v>
      </c>
      <c r="I127" s="34"/>
      <c r="J127" s="16">
        <v>0</v>
      </c>
      <c r="K127" s="20">
        <f t="shared" si="30"/>
        <v>0</v>
      </c>
      <c r="L127" s="13"/>
      <c r="M127" s="24"/>
      <c r="N127" s="33"/>
      <c r="O127" s="29"/>
      <c r="P127" s="29"/>
      <c r="Q127" s="39"/>
      <c r="R127" s="89">
        <f t="shared" si="31"/>
        <v>0</v>
      </c>
      <c r="S127" s="7"/>
      <c r="T127" s="16">
        <v>2636</v>
      </c>
      <c r="U127" s="20">
        <f t="shared" si="32"/>
        <v>6.4213762646347569E-4</v>
      </c>
      <c r="V127" s="34"/>
    </row>
    <row r="128" spans="1:22" x14ac:dyDescent="0.3">
      <c r="A128" s="2">
        <v>5015</v>
      </c>
      <c r="B128" s="2" t="s">
        <v>111</v>
      </c>
      <c r="C128" s="47">
        <v>2.5179982133160506</v>
      </c>
      <c r="D128" s="40">
        <v>5.731859684449117</v>
      </c>
      <c r="E128" s="40">
        <v>1.3044612575006521E-3</v>
      </c>
      <c r="F128" s="40">
        <f t="shared" si="27"/>
        <v>1.3430453982246824</v>
      </c>
      <c r="G128" s="40">
        <f t="shared" si="28"/>
        <v>9.5929032959898493</v>
      </c>
      <c r="H128" s="84">
        <f t="shared" si="29"/>
        <v>1.5176443910855746E-3</v>
      </c>
      <c r="I128" s="34"/>
      <c r="J128" s="16">
        <v>7</v>
      </c>
      <c r="K128" s="20">
        <f t="shared" si="30"/>
        <v>1.6166281755196306E-2</v>
      </c>
      <c r="L128" s="13"/>
      <c r="M128" s="24"/>
      <c r="N128" s="33"/>
      <c r="O128" s="29"/>
      <c r="P128" s="29"/>
      <c r="Q128" s="39"/>
      <c r="R128" s="89">
        <f t="shared" si="31"/>
        <v>314.2954058349876</v>
      </c>
      <c r="S128" s="7"/>
      <c r="T128" s="16">
        <v>16041</v>
      </c>
      <c r="U128" s="20">
        <f t="shared" si="32"/>
        <v>3.9076364438924939E-3</v>
      </c>
      <c r="V128" s="34"/>
    </row>
    <row r="129" spans="1:22" x14ac:dyDescent="0.3">
      <c r="A129" s="2">
        <v>5017</v>
      </c>
      <c r="B129" s="2" t="s">
        <v>112</v>
      </c>
      <c r="C129" s="47">
        <v>1.5107989279896303</v>
      </c>
      <c r="D129" s="40">
        <v>5.731859684449117</v>
      </c>
      <c r="E129" s="40">
        <v>7.8267675450039136E-4</v>
      </c>
      <c r="F129" s="40">
        <f t="shared" si="27"/>
        <v>0.80582723893480956</v>
      </c>
      <c r="G129" s="40">
        <f t="shared" si="28"/>
        <v>8.048485851373556</v>
      </c>
      <c r="H129" s="84">
        <f t="shared" si="29"/>
        <v>1.2733099701083036E-3</v>
      </c>
      <c r="I129" s="34"/>
      <c r="J129" s="16">
        <v>3</v>
      </c>
      <c r="K129" s="20">
        <f t="shared" si="30"/>
        <v>6.9284064665127024E-3</v>
      </c>
      <c r="L129" s="13"/>
      <c r="M129" s="24"/>
      <c r="N129" s="33"/>
      <c r="O129" s="29"/>
      <c r="P129" s="29"/>
      <c r="Q129" s="39"/>
      <c r="R129" s="89">
        <f t="shared" si="31"/>
        <v>134.69803107213752</v>
      </c>
      <c r="S129" s="7"/>
      <c r="T129" s="16">
        <v>8318</v>
      </c>
      <c r="U129" s="20">
        <f t="shared" si="32"/>
        <v>2.0262901278160815E-3</v>
      </c>
      <c r="V129" s="34"/>
    </row>
    <row r="130" spans="1:22" x14ac:dyDescent="0.3">
      <c r="A130" s="2">
        <v>5019</v>
      </c>
      <c r="B130" s="2" t="s">
        <v>113</v>
      </c>
      <c r="C130" s="47">
        <v>0.75539946399481517</v>
      </c>
      <c r="D130" s="40">
        <v>5.731859684449117</v>
      </c>
      <c r="E130" s="40">
        <v>3.9133837725019568E-4</v>
      </c>
      <c r="F130" s="40">
        <f t="shared" si="27"/>
        <v>0.40291361946740478</v>
      </c>
      <c r="G130" s="40">
        <f t="shared" si="28"/>
        <v>6.890172767911336</v>
      </c>
      <c r="H130" s="84">
        <f t="shared" si="29"/>
        <v>1.0900591543753504E-3</v>
      </c>
      <c r="I130" s="34"/>
      <c r="J130" s="16">
        <v>2</v>
      </c>
      <c r="K130" s="20">
        <f t="shared" si="30"/>
        <v>4.6189376443418013E-3</v>
      </c>
      <c r="L130" s="13"/>
      <c r="M130" s="24"/>
      <c r="N130" s="33"/>
      <c r="O130" s="29"/>
      <c r="P130" s="29"/>
      <c r="Q130" s="39"/>
      <c r="R130" s="89">
        <f t="shared" si="31"/>
        <v>89.798687381425012</v>
      </c>
      <c r="S130" s="7"/>
      <c r="T130" s="16">
        <v>15942</v>
      </c>
      <c r="U130" s="20">
        <f t="shared" si="32"/>
        <v>3.8835197424433726E-3</v>
      </c>
      <c r="V130" s="34"/>
    </row>
    <row r="131" spans="1:22" x14ac:dyDescent="0.3">
      <c r="A131" s="2">
        <v>5021</v>
      </c>
      <c r="B131" s="2" t="s">
        <v>114</v>
      </c>
      <c r="C131" s="47">
        <v>0.75539946399481517</v>
      </c>
      <c r="D131" s="40">
        <v>5.731859684449117</v>
      </c>
      <c r="E131" s="40">
        <v>3.9133837725019568E-4</v>
      </c>
      <c r="F131" s="40">
        <f t="shared" si="27"/>
        <v>0.40291361946740478</v>
      </c>
      <c r="G131" s="40">
        <f t="shared" si="28"/>
        <v>6.890172767911336</v>
      </c>
      <c r="H131" s="84">
        <f t="shared" si="29"/>
        <v>1.0900591543753504E-3</v>
      </c>
      <c r="I131" s="34"/>
      <c r="J131" s="16">
        <v>4</v>
      </c>
      <c r="K131" s="20">
        <f t="shared" si="30"/>
        <v>9.2378752886836026E-3</v>
      </c>
      <c r="L131" s="13"/>
      <c r="M131" s="24"/>
      <c r="N131" s="33"/>
      <c r="O131" s="29"/>
      <c r="P131" s="29"/>
      <c r="Q131" s="39"/>
      <c r="R131" s="89">
        <f t="shared" si="31"/>
        <v>179.59737476285002</v>
      </c>
      <c r="S131" s="7"/>
      <c r="T131" s="16">
        <v>10506</v>
      </c>
      <c r="U131" s="20">
        <f t="shared" si="32"/>
        <v>2.5592935901461592E-3</v>
      </c>
      <c r="V131" s="34"/>
    </row>
    <row r="132" spans="1:22" x14ac:dyDescent="0.3">
      <c r="A132" s="2">
        <v>5023</v>
      </c>
      <c r="B132" s="2" t="s">
        <v>115</v>
      </c>
      <c r="C132" s="47">
        <v>4.2770811222030858</v>
      </c>
      <c r="D132" s="40">
        <v>14.188748038938696</v>
      </c>
      <c r="E132" s="40">
        <v>3.3915992695016956E-3</v>
      </c>
      <c r="F132" s="40">
        <f t="shared" si="27"/>
        <v>3.4919180353841743</v>
      </c>
      <c r="G132" s="40">
        <f t="shared" si="28"/>
        <v>21.957747196525958</v>
      </c>
      <c r="H132" s="84">
        <f t="shared" si="29"/>
        <v>3.4738233927171114E-3</v>
      </c>
      <c r="I132" s="34"/>
      <c r="J132" s="16">
        <v>9</v>
      </c>
      <c r="K132" s="20">
        <f t="shared" si="30"/>
        <v>2.0785219399538105E-2</v>
      </c>
      <c r="L132" s="13"/>
      <c r="M132" s="24"/>
      <c r="N132" s="33"/>
      <c r="O132" s="29"/>
      <c r="P132" s="29"/>
      <c r="Q132" s="39"/>
      <c r="R132" s="89">
        <f t="shared" si="31"/>
        <v>404.09409321641255</v>
      </c>
      <c r="S132" s="7"/>
      <c r="T132" s="16">
        <v>17902</v>
      </c>
      <c r="U132" s="20">
        <f t="shared" si="32"/>
        <v>4.3609817105269887E-3</v>
      </c>
      <c r="V132" s="34"/>
    </row>
    <row r="133" spans="1:22" x14ac:dyDescent="0.3">
      <c r="A133" s="2">
        <v>5025</v>
      </c>
      <c r="B133" s="2" t="s">
        <v>2833</v>
      </c>
      <c r="C133" s="47">
        <v>0</v>
      </c>
      <c r="D133" s="40">
        <v>5.731859684449117</v>
      </c>
      <c r="E133" s="40">
        <v>0</v>
      </c>
      <c r="F133" s="40">
        <f t="shared" si="27"/>
        <v>0</v>
      </c>
      <c r="G133" s="40">
        <f t="shared" si="28"/>
        <v>5.731859684449117</v>
      </c>
      <c r="H133" s="84">
        <f t="shared" si="29"/>
        <v>9.0680833864239749E-4</v>
      </c>
      <c r="I133" s="34"/>
      <c r="J133" s="16">
        <v>0</v>
      </c>
      <c r="K133" s="20">
        <f t="shared" si="30"/>
        <v>0</v>
      </c>
      <c r="L133" s="13"/>
      <c r="M133" s="24"/>
      <c r="N133" s="33"/>
      <c r="O133" s="29"/>
      <c r="P133" s="29"/>
      <c r="Q133" s="39"/>
      <c r="R133" s="89">
        <f t="shared" si="31"/>
        <v>0</v>
      </c>
      <c r="S133" s="7"/>
      <c r="T133" s="16">
        <v>3671</v>
      </c>
      <c r="U133" s="20">
        <f t="shared" si="32"/>
        <v>8.9426677797701799E-4</v>
      </c>
      <c r="V133" s="34"/>
    </row>
    <row r="134" spans="1:22" x14ac:dyDescent="0.3">
      <c r="A134" s="2">
        <v>5027</v>
      </c>
      <c r="B134" s="2" t="s">
        <v>116</v>
      </c>
      <c r="C134" s="47">
        <v>4.4465027171654601</v>
      </c>
      <c r="D134" s="40">
        <v>11.948419401211533</v>
      </c>
      <c r="E134" s="40">
        <v>6.391860161753196E-3</v>
      </c>
      <c r="F134" s="40">
        <f t="shared" si="27"/>
        <v>6.5809224513009443</v>
      </c>
      <c r="G134" s="40">
        <f t="shared" si="28"/>
        <v>22.975844569677939</v>
      </c>
      <c r="H134" s="84">
        <f t="shared" si="29"/>
        <v>3.6348913947878681E-3</v>
      </c>
      <c r="I134" s="34"/>
      <c r="J134" s="16">
        <v>5</v>
      </c>
      <c r="K134" s="20">
        <f t="shared" si="30"/>
        <v>1.1547344110854504E-2</v>
      </c>
      <c r="L134" s="13"/>
      <c r="M134" s="24"/>
      <c r="N134" s="33"/>
      <c r="O134" s="29"/>
      <c r="P134" s="29"/>
      <c r="Q134" s="39"/>
      <c r="R134" s="89">
        <f t="shared" si="31"/>
        <v>224.49671845356255</v>
      </c>
      <c r="S134" s="7"/>
      <c r="T134" s="16">
        <v>33369</v>
      </c>
      <c r="U134" s="20">
        <f t="shared" si="32"/>
        <v>8.1287900066235666E-3</v>
      </c>
      <c r="V134" s="34"/>
    </row>
    <row r="135" spans="1:22" x14ac:dyDescent="0.3">
      <c r="A135" s="2">
        <v>5029</v>
      </c>
      <c r="B135" s="2" t="s">
        <v>117</v>
      </c>
      <c r="C135" s="47">
        <v>1.3831410971067277</v>
      </c>
      <c r="D135" s="40">
        <v>5.731859684449117</v>
      </c>
      <c r="E135" s="40">
        <v>1.3044612575006521E-3</v>
      </c>
      <c r="F135" s="40">
        <f t="shared" si="27"/>
        <v>1.3430453982246824</v>
      </c>
      <c r="G135" s="40">
        <f t="shared" si="28"/>
        <v>8.4580461797805278</v>
      </c>
      <c r="H135" s="84">
        <f t="shared" si="29"/>
        <v>1.3381044245127217E-3</v>
      </c>
      <c r="I135" s="34"/>
      <c r="J135" s="16">
        <v>5</v>
      </c>
      <c r="K135" s="20">
        <f t="shared" si="30"/>
        <v>1.1547344110854504E-2</v>
      </c>
      <c r="L135" s="13"/>
      <c r="M135" s="24"/>
      <c r="N135" s="33"/>
      <c r="O135" s="29"/>
      <c r="P135" s="29"/>
      <c r="Q135" s="39"/>
      <c r="R135" s="89">
        <f t="shared" si="31"/>
        <v>224.49671845356255</v>
      </c>
      <c r="S135" s="7"/>
      <c r="T135" s="16">
        <v>19451</v>
      </c>
      <c r="U135" s="20">
        <f t="shared" si="32"/>
        <v>4.7383228271400098E-3</v>
      </c>
      <c r="V135" s="34"/>
    </row>
    <row r="136" spans="1:22" x14ac:dyDescent="0.3">
      <c r="A136" s="2">
        <v>5031</v>
      </c>
      <c r="B136" s="2" t="s">
        <v>118</v>
      </c>
      <c r="C136" s="47">
        <v>112.28681504040448</v>
      </c>
      <c r="D136" s="40">
        <v>262.86522682665372</v>
      </c>
      <c r="E136" s="40">
        <v>8.7529350378293763E-2</v>
      </c>
      <c r="F136" s="40">
        <f t="shared" si="27"/>
        <v>90.118346220876205</v>
      </c>
      <c r="G136" s="40">
        <f t="shared" si="28"/>
        <v>465.27038808793441</v>
      </c>
      <c r="H136" s="84">
        <f t="shared" si="29"/>
        <v>7.3608059315581925E-2</v>
      </c>
      <c r="I136" s="34"/>
      <c r="J136" s="16">
        <v>18</v>
      </c>
      <c r="K136" s="20">
        <f t="shared" si="30"/>
        <v>4.1570438799076209E-2</v>
      </c>
      <c r="L136" s="13"/>
      <c r="M136" s="24"/>
      <c r="N136" s="33"/>
      <c r="O136" s="29"/>
      <c r="P136" s="29"/>
      <c r="Q136" s="39"/>
      <c r="R136" s="89">
        <f t="shared" si="31"/>
        <v>808.18818643282509</v>
      </c>
      <c r="S136" s="7"/>
      <c r="T136" s="16">
        <v>106565</v>
      </c>
      <c r="U136" s="20">
        <f t="shared" si="32"/>
        <v>2.5959558484097228E-2</v>
      </c>
      <c r="V136" s="34"/>
    </row>
    <row r="137" spans="1:22" x14ac:dyDescent="0.3">
      <c r="A137" s="2">
        <v>5033</v>
      </c>
      <c r="B137" s="2" t="s">
        <v>119</v>
      </c>
      <c r="C137" s="47">
        <v>10.170907060951787</v>
      </c>
      <c r="D137" s="40">
        <v>34.391158106694704</v>
      </c>
      <c r="E137" s="40">
        <v>5.6091834072528046E-3</v>
      </c>
      <c r="F137" s="40">
        <f t="shared" si="27"/>
        <v>5.7750952123661348</v>
      </c>
      <c r="G137" s="40">
        <f t="shared" si="28"/>
        <v>50.337160380012619</v>
      </c>
      <c r="H137" s="84">
        <f t="shared" si="29"/>
        <v>7.963585867256302E-3</v>
      </c>
      <c r="I137" s="34"/>
      <c r="J137" s="16">
        <v>18</v>
      </c>
      <c r="K137" s="20">
        <f t="shared" si="30"/>
        <v>4.1570438799076209E-2</v>
      </c>
      <c r="L137" s="13"/>
      <c r="M137" s="24"/>
      <c r="N137" s="33"/>
      <c r="O137" s="29"/>
      <c r="P137" s="29"/>
      <c r="Q137" s="39"/>
      <c r="R137" s="89">
        <f t="shared" si="31"/>
        <v>808.18818643282509</v>
      </c>
      <c r="S137" s="7"/>
      <c r="T137" s="16">
        <v>59600</v>
      </c>
      <c r="U137" s="20">
        <f t="shared" si="32"/>
        <v>1.4518741478460984E-2</v>
      </c>
      <c r="V137" s="34"/>
    </row>
    <row r="138" spans="1:22" x14ac:dyDescent="0.3">
      <c r="A138" s="2">
        <v>5035</v>
      </c>
      <c r="B138" s="2" t="s">
        <v>120</v>
      </c>
      <c r="C138" s="47">
        <v>20.007736204462987</v>
      </c>
      <c r="D138" s="40">
        <v>25.390391227574504</v>
      </c>
      <c r="E138" s="40">
        <v>1.2392381946256196E-2</v>
      </c>
      <c r="F138" s="40">
        <f t="shared" si="27"/>
        <v>12.758931283134483</v>
      </c>
      <c r="G138" s="40">
        <f t="shared" si="28"/>
        <v>58.157058715171971</v>
      </c>
      <c r="H138" s="84">
        <f t="shared" si="29"/>
        <v>9.2007321702087305E-3</v>
      </c>
      <c r="I138" s="34"/>
      <c r="J138" s="16">
        <v>1</v>
      </c>
      <c r="K138" s="20">
        <f t="shared" si="30"/>
        <v>2.3094688221709007E-3</v>
      </c>
      <c r="L138" s="13"/>
      <c r="M138" s="24"/>
      <c r="N138" s="33"/>
      <c r="O138" s="29"/>
      <c r="P138" s="29"/>
      <c r="Q138" s="39"/>
      <c r="R138" s="89">
        <f t="shared" si="31"/>
        <v>44.899343690712506</v>
      </c>
      <c r="S138" s="7"/>
      <c r="T138" s="16">
        <v>59477</v>
      </c>
      <c r="U138" s="20">
        <f t="shared" si="32"/>
        <v>1.4488778303933287E-2</v>
      </c>
      <c r="V138" s="34"/>
    </row>
    <row r="139" spans="1:22" x14ac:dyDescent="0.3">
      <c r="A139" s="2">
        <v>5037</v>
      </c>
      <c r="B139" s="2" t="s">
        <v>121</v>
      </c>
      <c r="C139" s="47">
        <v>4.532396783968891</v>
      </c>
      <c r="D139" s="40">
        <v>5.731859684449117</v>
      </c>
      <c r="E139" s="40">
        <v>2.3480302635011741E-3</v>
      </c>
      <c r="F139" s="40">
        <f t="shared" si="27"/>
        <v>2.4174817168044287</v>
      </c>
      <c r="G139" s="40">
        <f t="shared" si="28"/>
        <v>12.681738185222436</v>
      </c>
      <c r="H139" s="84">
        <f t="shared" si="29"/>
        <v>2.0063132330401163E-3</v>
      </c>
      <c r="I139" s="34"/>
      <c r="J139" s="16">
        <v>3</v>
      </c>
      <c r="K139" s="20">
        <f t="shared" si="30"/>
        <v>6.9284064665127024E-3</v>
      </c>
      <c r="L139" s="13"/>
      <c r="M139" s="24"/>
      <c r="N139" s="33"/>
      <c r="O139" s="29"/>
      <c r="P139" s="29"/>
      <c r="Q139" s="39"/>
      <c r="R139" s="89">
        <f t="shared" si="31"/>
        <v>134.69803107213752</v>
      </c>
      <c r="S139" s="7"/>
      <c r="T139" s="16">
        <v>9466</v>
      </c>
      <c r="U139" s="20">
        <f t="shared" si="32"/>
        <v>2.3059464234079139E-3</v>
      </c>
      <c r="V139" s="34"/>
    </row>
    <row r="140" spans="1:22" x14ac:dyDescent="0.3">
      <c r="A140" s="2">
        <v>5039</v>
      </c>
      <c r="B140" s="2" t="s">
        <v>122</v>
      </c>
      <c r="C140" s="47">
        <v>0.25179982133160506</v>
      </c>
      <c r="D140" s="40">
        <v>34.391158106694704</v>
      </c>
      <c r="E140" s="40">
        <v>1.3044612575006522E-4</v>
      </c>
      <c r="F140" s="40">
        <f t="shared" si="27"/>
        <v>0.13430453982246826</v>
      </c>
      <c r="G140" s="40">
        <f t="shared" si="28"/>
        <v>34.777262467848772</v>
      </c>
      <c r="H140" s="84">
        <f t="shared" si="29"/>
        <v>5.5019336370987016E-3</v>
      </c>
      <c r="I140" s="34"/>
      <c r="J140" s="16">
        <v>1</v>
      </c>
      <c r="K140" s="20">
        <f t="shared" si="30"/>
        <v>2.3094688221709007E-3</v>
      </c>
      <c r="L140" s="13"/>
      <c r="M140" s="24"/>
      <c r="N140" s="33"/>
      <c r="O140" s="29"/>
      <c r="P140" s="29"/>
      <c r="Q140" s="39"/>
      <c r="R140" s="89">
        <f t="shared" si="31"/>
        <v>44.899343690712506</v>
      </c>
      <c r="S140" s="7"/>
      <c r="T140" s="16">
        <v>9571</v>
      </c>
      <c r="U140" s="20">
        <f t="shared" si="32"/>
        <v>2.3315247431266793E-3</v>
      </c>
      <c r="V140" s="34"/>
    </row>
    <row r="141" spans="1:22" x14ac:dyDescent="0.3">
      <c r="A141" s="2">
        <v>5041</v>
      </c>
      <c r="B141" s="2" t="s">
        <v>123</v>
      </c>
      <c r="C141" s="47">
        <v>1.7625987493212354</v>
      </c>
      <c r="D141" s="40">
        <v>5.731859684449117</v>
      </c>
      <c r="E141" s="40">
        <v>9.1312288025045655E-4</v>
      </c>
      <c r="F141" s="40">
        <f t="shared" si="27"/>
        <v>0.94013177875727783</v>
      </c>
      <c r="G141" s="40">
        <f t="shared" si="28"/>
        <v>8.4345902125276293</v>
      </c>
      <c r="H141" s="84">
        <f t="shared" si="29"/>
        <v>1.3343935753526214E-3</v>
      </c>
      <c r="I141" s="34"/>
      <c r="J141" s="16">
        <v>2</v>
      </c>
      <c r="K141" s="20">
        <f t="shared" si="30"/>
        <v>4.6189376443418013E-3</v>
      </c>
      <c r="L141" s="13"/>
      <c r="M141" s="24"/>
      <c r="N141" s="33"/>
      <c r="O141" s="29"/>
      <c r="P141" s="29"/>
      <c r="Q141" s="39"/>
      <c r="R141" s="89">
        <f t="shared" si="31"/>
        <v>89.798687381425012</v>
      </c>
      <c r="S141" s="7"/>
      <c r="T141" s="16">
        <v>20508</v>
      </c>
      <c r="U141" s="20">
        <f t="shared" si="32"/>
        <v>4.9958112456422463E-3</v>
      </c>
      <c r="V141" s="34"/>
    </row>
    <row r="142" spans="1:22" x14ac:dyDescent="0.3">
      <c r="A142" s="2">
        <v>5043</v>
      </c>
      <c r="B142" s="2" t="s">
        <v>124</v>
      </c>
      <c r="C142" s="47">
        <v>1.0071992853264202</v>
      </c>
      <c r="D142" s="40">
        <v>5.731859684449117</v>
      </c>
      <c r="E142" s="40">
        <v>5.2178450300026087E-4</v>
      </c>
      <c r="F142" s="40">
        <f t="shared" si="27"/>
        <v>0.53721815928987304</v>
      </c>
      <c r="G142" s="40">
        <f t="shared" si="28"/>
        <v>7.2762771290654102</v>
      </c>
      <c r="H142" s="84">
        <f t="shared" si="29"/>
        <v>1.1511427596196683E-3</v>
      </c>
      <c r="I142" s="34"/>
      <c r="J142" s="16">
        <v>1</v>
      </c>
      <c r="K142" s="20">
        <f t="shared" si="30"/>
        <v>2.3094688221709007E-3</v>
      </c>
      <c r="L142" s="13"/>
      <c r="M142" s="24"/>
      <c r="N142" s="33"/>
      <c r="O142" s="29"/>
      <c r="P142" s="29"/>
      <c r="Q142" s="39"/>
      <c r="R142" s="89">
        <f t="shared" si="31"/>
        <v>44.899343690712506</v>
      </c>
      <c r="S142" s="7"/>
      <c r="T142" s="16">
        <v>14969</v>
      </c>
      <c r="U142" s="20">
        <f t="shared" si="32"/>
        <v>3.6464939797161487E-3</v>
      </c>
      <c r="V142" s="34"/>
    </row>
    <row r="143" spans="1:22" x14ac:dyDescent="0.3">
      <c r="A143" s="2">
        <v>5045</v>
      </c>
      <c r="B143" s="2" t="s">
        <v>125</v>
      </c>
      <c r="C143" s="47">
        <v>64.069189097059677</v>
      </c>
      <c r="D143" s="40">
        <v>246.43615014998787</v>
      </c>
      <c r="E143" s="40">
        <v>4.4482128880772243E-2</v>
      </c>
      <c r="F143" s="40">
        <f t="shared" si="27"/>
        <v>45.79784807946168</v>
      </c>
      <c r="G143" s="40">
        <f t="shared" si="28"/>
        <v>356.3031873265092</v>
      </c>
      <c r="H143" s="84">
        <f t="shared" si="29"/>
        <v>5.6368913256744424E-2</v>
      </c>
      <c r="I143" s="34"/>
      <c r="J143" s="16">
        <v>17</v>
      </c>
      <c r="K143" s="20">
        <f t="shared" si="30"/>
        <v>3.9260969976905313E-2</v>
      </c>
      <c r="L143" s="13"/>
      <c r="M143" s="24"/>
      <c r="N143" s="33"/>
      <c r="O143" s="29"/>
      <c r="P143" s="29"/>
      <c r="Q143" s="39"/>
      <c r="R143" s="89">
        <f t="shared" si="31"/>
        <v>763.28884274211271</v>
      </c>
      <c r="S143" s="7"/>
      <c r="T143" s="16">
        <v>211981</v>
      </c>
      <c r="U143" s="20">
        <f t="shared" si="32"/>
        <v>5.163921706955768E-2</v>
      </c>
      <c r="V143" s="34"/>
    </row>
    <row r="144" spans="1:22" x14ac:dyDescent="0.3">
      <c r="A144" s="2">
        <v>5047</v>
      </c>
      <c r="B144" s="2" t="s">
        <v>126</v>
      </c>
      <c r="C144" s="47">
        <v>0</v>
      </c>
      <c r="D144" s="40">
        <v>5.731859684449117</v>
      </c>
      <c r="E144" s="40">
        <v>0</v>
      </c>
      <c r="F144" s="40">
        <f t="shared" si="27"/>
        <v>0</v>
      </c>
      <c r="G144" s="40">
        <f t="shared" si="28"/>
        <v>5.731859684449117</v>
      </c>
      <c r="H144" s="84">
        <f t="shared" si="29"/>
        <v>9.0680833864239749E-4</v>
      </c>
      <c r="I144" s="34"/>
      <c r="J144" s="16">
        <v>1</v>
      </c>
      <c r="K144" s="20">
        <f t="shared" si="30"/>
        <v>2.3094688221709007E-3</v>
      </c>
      <c r="L144" s="13"/>
      <c r="M144" s="24"/>
      <c r="N144" s="33"/>
      <c r="O144" s="29"/>
      <c r="P144" s="29"/>
      <c r="Q144" s="39"/>
      <c r="R144" s="89">
        <f t="shared" si="31"/>
        <v>44.899343690712506</v>
      </c>
      <c r="S144" s="7"/>
      <c r="T144" s="16">
        <v>33393</v>
      </c>
      <c r="U144" s="20">
        <f t="shared" si="32"/>
        <v>8.1346364797021415E-3</v>
      </c>
      <c r="V144" s="34"/>
    </row>
    <row r="145" spans="1:22" x14ac:dyDescent="0.3">
      <c r="A145" s="2">
        <v>5049</v>
      </c>
      <c r="B145" s="2" t="s">
        <v>3198</v>
      </c>
      <c r="C145" s="47">
        <v>0.25179982133160506</v>
      </c>
      <c r="D145" s="40">
        <v>0</v>
      </c>
      <c r="E145" s="40">
        <v>1.3044612575006522E-4</v>
      </c>
      <c r="F145" s="40">
        <f t="shared" si="27"/>
        <v>0.13430453982246826</v>
      </c>
      <c r="G145" s="40">
        <f t="shared" si="28"/>
        <v>0.38610436115407332</v>
      </c>
      <c r="H145" s="84">
        <f t="shared" si="29"/>
        <v>6.1083605244317729E-5</v>
      </c>
      <c r="I145" s="34"/>
      <c r="J145" s="16">
        <v>0</v>
      </c>
      <c r="K145" s="20">
        <f t="shared" si="30"/>
        <v>0</v>
      </c>
      <c r="L145" s="13"/>
      <c r="M145" s="24"/>
      <c r="N145" s="33"/>
      <c r="O145" s="29"/>
      <c r="P145" s="29"/>
      <c r="Q145" s="39"/>
      <c r="R145" s="89">
        <f t="shared" si="31"/>
        <v>0</v>
      </c>
      <c r="S145" s="7"/>
      <c r="T145" s="16">
        <v>13110</v>
      </c>
      <c r="U145" s="20">
        <f t="shared" si="32"/>
        <v>3.1936359191715351E-3</v>
      </c>
      <c r="V145" s="34"/>
    </row>
    <row r="146" spans="1:22" x14ac:dyDescent="0.3">
      <c r="A146" s="2">
        <v>5051</v>
      </c>
      <c r="B146" s="2" t="s">
        <v>127</v>
      </c>
      <c r="C146" s="47">
        <v>10.827392317259017</v>
      </c>
      <c r="D146" s="40">
        <v>50.780782455149009</v>
      </c>
      <c r="E146" s="40">
        <v>5.6091834072528046E-3</v>
      </c>
      <c r="F146" s="40">
        <f t="shared" si="27"/>
        <v>5.7750952123661348</v>
      </c>
      <c r="G146" s="40">
        <f t="shared" si="28"/>
        <v>67.383269984774159</v>
      </c>
      <c r="H146" s="84">
        <f t="shared" si="29"/>
        <v>1.0660364082701336E-2</v>
      </c>
      <c r="I146" s="34"/>
      <c r="J146" s="16">
        <v>19</v>
      </c>
      <c r="K146" s="20">
        <f t="shared" si="30"/>
        <v>4.3879907621247112E-2</v>
      </c>
      <c r="L146" s="13"/>
      <c r="M146" s="24"/>
      <c r="N146" s="33"/>
      <c r="O146" s="29"/>
      <c r="P146" s="29"/>
      <c r="Q146" s="39"/>
      <c r="R146" s="89">
        <f t="shared" si="31"/>
        <v>853.08753012353759</v>
      </c>
      <c r="S146" s="7"/>
      <c r="T146" s="16">
        <v>77888</v>
      </c>
      <c r="U146" s="20">
        <f t="shared" si="32"/>
        <v>1.8973753964335052E-2</v>
      </c>
      <c r="V146" s="34"/>
    </row>
    <row r="147" spans="1:22" x14ac:dyDescent="0.3">
      <c r="A147" s="2">
        <v>5053</v>
      </c>
      <c r="B147" s="2" t="s">
        <v>128</v>
      </c>
      <c r="C147" s="47">
        <v>2.2661983919844455</v>
      </c>
      <c r="D147" s="40">
        <v>4.4806572754543241</v>
      </c>
      <c r="E147" s="40">
        <v>1.174015131750587E-3</v>
      </c>
      <c r="F147" s="40">
        <f t="shared" si="27"/>
        <v>1.2087408584022143</v>
      </c>
      <c r="G147" s="40">
        <f t="shared" si="28"/>
        <v>7.9555965258409849</v>
      </c>
      <c r="H147" s="84">
        <f t="shared" si="29"/>
        <v>1.258614422833772E-3</v>
      </c>
      <c r="I147" s="34"/>
      <c r="J147" s="16">
        <v>1</v>
      </c>
      <c r="K147" s="20">
        <f t="shared" si="30"/>
        <v>2.3094688221709007E-3</v>
      </c>
      <c r="L147" s="13"/>
      <c r="M147" s="24"/>
      <c r="N147" s="33"/>
      <c r="O147" s="29"/>
      <c r="P147" s="29"/>
      <c r="Q147" s="39"/>
      <c r="R147" s="89">
        <f t="shared" si="31"/>
        <v>44.899343690712506</v>
      </c>
      <c r="S147" s="7"/>
      <c r="T147" s="16">
        <v>14753</v>
      </c>
      <c r="U147" s="20">
        <f t="shared" si="32"/>
        <v>3.593875722008975E-3</v>
      </c>
      <c r="V147" s="34"/>
    </row>
    <row r="148" spans="1:22" x14ac:dyDescent="0.3">
      <c r="A148" s="2">
        <v>5055</v>
      </c>
      <c r="B148" s="2" t="s">
        <v>129</v>
      </c>
      <c r="C148" s="47">
        <v>35.400311706265263</v>
      </c>
      <c r="D148" s="40">
        <v>8.2145383383329289</v>
      </c>
      <c r="E148" s="40">
        <v>2.517610226976259E-2</v>
      </c>
      <c r="F148" s="40">
        <f t="shared" si="27"/>
        <v>25.920776185736376</v>
      </c>
      <c r="G148" s="40">
        <f t="shared" si="28"/>
        <v>69.535626230334572</v>
      </c>
      <c r="H148" s="84">
        <f t="shared" si="29"/>
        <v>1.1000877406238984E-2</v>
      </c>
      <c r="I148" s="34"/>
      <c r="J148" s="16">
        <v>6</v>
      </c>
      <c r="K148" s="20">
        <f t="shared" si="30"/>
        <v>1.3856812933025405E-2</v>
      </c>
      <c r="L148" s="13"/>
      <c r="M148" s="24"/>
      <c r="N148" s="33"/>
      <c r="O148" s="29"/>
      <c r="P148" s="29"/>
      <c r="Q148" s="39"/>
      <c r="R148" s="89">
        <f t="shared" si="31"/>
        <v>269.39606214427505</v>
      </c>
      <c r="S148" s="7"/>
      <c r="T148" s="16">
        <v>72876</v>
      </c>
      <c r="U148" s="20">
        <f t="shared" si="32"/>
        <v>1.7752815503092663E-2</v>
      </c>
      <c r="V148" s="34"/>
    </row>
    <row r="149" spans="1:22" x14ac:dyDescent="0.3">
      <c r="A149" s="2">
        <v>5057</v>
      </c>
      <c r="B149" s="2" t="s">
        <v>130</v>
      </c>
      <c r="C149" s="47">
        <v>0.75539946399481517</v>
      </c>
      <c r="D149" s="40">
        <v>34.391158106694704</v>
      </c>
      <c r="E149" s="40">
        <v>3.9133837725019568E-4</v>
      </c>
      <c r="F149" s="40">
        <f t="shared" si="27"/>
        <v>0.40291361946740478</v>
      </c>
      <c r="G149" s="40">
        <f t="shared" si="28"/>
        <v>35.549471190156922</v>
      </c>
      <c r="H149" s="84">
        <f t="shared" si="29"/>
        <v>5.6241008475873379E-3</v>
      </c>
      <c r="I149" s="34"/>
      <c r="J149" s="16">
        <v>2</v>
      </c>
      <c r="K149" s="20">
        <f t="shared" si="30"/>
        <v>4.6189376443418013E-3</v>
      </c>
      <c r="L149" s="13"/>
      <c r="M149" s="24"/>
      <c r="N149" s="33"/>
      <c r="O149" s="29"/>
      <c r="P149" s="29"/>
      <c r="Q149" s="39"/>
      <c r="R149" s="89">
        <f t="shared" si="31"/>
        <v>89.798687381425012</v>
      </c>
      <c r="S149" s="7"/>
      <c r="T149" s="16">
        <v>15194</v>
      </c>
      <c r="U149" s="20">
        <f t="shared" si="32"/>
        <v>3.7013046648277886E-3</v>
      </c>
      <c r="V149" s="34"/>
    </row>
    <row r="150" spans="1:22" x14ac:dyDescent="0.3">
      <c r="A150" s="2">
        <v>5059</v>
      </c>
      <c r="B150" s="2" t="s">
        <v>131</v>
      </c>
      <c r="C150" s="47">
        <v>0</v>
      </c>
      <c r="D150" s="40">
        <v>5.731859684449117</v>
      </c>
      <c r="E150" s="40">
        <v>0</v>
      </c>
      <c r="F150" s="40">
        <f t="shared" si="27"/>
        <v>0</v>
      </c>
      <c r="G150" s="40">
        <f t="shared" si="28"/>
        <v>5.731859684449117</v>
      </c>
      <c r="H150" s="84">
        <f t="shared" si="29"/>
        <v>9.0680833864239749E-4</v>
      </c>
      <c r="I150" s="34"/>
      <c r="J150" s="16">
        <v>4</v>
      </c>
      <c r="K150" s="20">
        <f t="shared" si="30"/>
        <v>9.2378752886836026E-3</v>
      </c>
      <c r="L150" s="13"/>
      <c r="M150" s="24"/>
      <c r="N150" s="33"/>
      <c r="O150" s="29"/>
      <c r="P150" s="29"/>
      <c r="Q150" s="39"/>
      <c r="R150" s="89">
        <f t="shared" si="31"/>
        <v>179.59737476285002</v>
      </c>
      <c r="S150" s="7"/>
      <c r="T150" s="16">
        <v>58150</v>
      </c>
      <c r="U150" s="20">
        <f t="shared" si="32"/>
        <v>1.4165517063297084E-2</v>
      </c>
      <c r="V150" s="34"/>
    </row>
    <row r="151" spans="1:22" x14ac:dyDescent="0.3">
      <c r="A151" s="2">
        <v>5061</v>
      </c>
      <c r="B151" s="2" t="s">
        <v>132</v>
      </c>
      <c r="C151" s="47">
        <v>0.75539946399481517</v>
      </c>
      <c r="D151" s="40">
        <v>0</v>
      </c>
      <c r="E151" s="40">
        <v>3.9133837725019568E-4</v>
      </c>
      <c r="F151" s="40">
        <f t="shared" si="27"/>
        <v>0.40291361946740478</v>
      </c>
      <c r="G151" s="40">
        <f t="shared" si="28"/>
        <v>1.15831308346222</v>
      </c>
      <c r="H151" s="84">
        <f t="shared" si="29"/>
        <v>1.8325081573295317E-4</v>
      </c>
      <c r="I151" s="34"/>
      <c r="J151" s="16">
        <v>2</v>
      </c>
      <c r="K151" s="20">
        <f t="shared" si="30"/>
        <v>4.6189376443418013E-3</v>
      </c>
      <c r="L151" s="13"/>
      <c r="M151" s="24"/>
      <c r="N151" s="33"/>
      <c r="O151" s="29"/>
      <c r="P151" s="29"/>
      <c r="Q151" s="39"/>
      <c r="R151" s="89">
        <f t="shared" si="31"/>
        <v>89.798687381425012</v>
      </c>
      <c r="S151" s="7"/>
      <c r="T151" s="16">
        <v>14904</v>
      </c>
      <c r="U151" s="20">
        <f t="shared" si="32"/>
        <v>3.6306597817950086E-3</v>
      </c>
      <c r="V151" s="34"/>
    </row>
    <row r="152" spans="1:22" x14ac:dyDescent="0.3">
      <c r="A152" s="2">
        <v>5063</v>
      </c>
      <c r="B152" s="2" t="s">
        <v>133</v>
      </c>
      <c r="C152" s="47">
        <v>7.3513783070671304</v>
      </c>
      <c r="D152" s="40">
        <v>34.391158106694704</v>
      </c>
      <c r="E152" s="40">
        <v>6.2614140360031309E-3</v>
      </c>
      <c r="F152" s="40">
        <f t="shared" si="27"/>
        <v>6.4466179114784765</v>
      </c>
      <c r="G152" s="40">
        <f t="shared" si="28"/>
        <v>48.18915432524031</v>
      </c>
      <c r="H152" s="84">
        <f t="shared" si="29"/>
        <v>7.6237607652555554E-3</v>
      </c>
      <c r="I152" s="34"/>
      <c r="J152" s="16">
        <v>7</v>
      </c>
      <c r="K152" s="20">
        <f t="shared" si="30"/>
        <v>1.6166281755196306E-2</v>
      </c>
      <c r="L152" s="13"/>
      <c r="M152" s="24"/>
      <c r="N152" s="33"/>
      <c r="O152" s="29"/>
      <c r="P152" s="29"/>
      <c r="Q152" s="39"/>
      <c r="R152" s="89">
        <f t="shared" si="31"/>
        <v>314.2954058349876</v>
      </c>
      <c r="S152" s="7"/>
      <c r="T152" s="16">
        <v>25854</v>
      </c>
      <c r="U152" s="20">
        <f t="shared" si="32"/>
        <v>6.2981131238948034E-3</v>
      </c>
      <c r="V152" s="34"/>
    </row>
    <row r="153" spans="1:22" x14ac:dyDescent="0.3">
      <c r="A153" s="2">
        <v>5065</v>
      </c>
      <c r="B153" s="2" t="s">
        <v>134</v>
      </c>
      <c r="C153" s="47">
        <v>0.75539946399481517</v>
      </c>
      <c r="D153" s="40">
        <v>5.731859684449117</v>
      </c>
      <c r="E153" s="40">
        <v>3.9133837725019568E-4</v>
      </c>
      <c r="F153" s="40">
        <f t="shared" si="27"/>
        <v>0.40291361946740478</v>
      </c>
      <c r="G153" s="40">
        <f t="shared" si="28"/>
        <v>6.890172767911336</v>
      </c>
      <c r="H153" s="84">
        <f t="shared" si="29"/>
        <v>1.0900591543753504E-3</v>
      </c>
      <c r="I153" s="34"/>
      <c r="J153" s="16">
        <v>3</v>
      </c>
      <c r="K153" s="20">
        <f t="shared" si="30"/>
        <v>6.9284064665127024E-3</v>
      </c>
      <c r="L153" s="13"/>
      <c r="M153" s="24"/>
      <c r="N153" s="33"/>
      <c r="O153" s="29"/>
      <c r="P153" s="29"/>
      <c r="Q153" s="39"/>
      <c r="R153" s="89">
        <f t="shared" si="31"/>
        <v>134.69803107213752</v>
      </c>
      <c r="S153" s="7"/>
      <c r="T153" s="16">
        <v>7327</v>
      </c>
      <c r="U153" s="20">
        <f t="shared" si="32"/>
        <v>1.7848795102799267E-3</v>
      </c>
      <c r="V153" s="34"/>
    </row>
    <row r="154" spans="1:22" x14ac:dyDescent="0.3">
      <c r="A154" s="2">
        <v>5067</v>
      </c>
      <c r="B154" s="2" t="s">
        <v>135</v>
      </c>
      <c r="C154" s="47">
        <v>1.2589991066580253</v>
      </c>
      <c r="D154" s="40">
        <v>42.566244116816087</v>
      </c>
      <c r="E154" s="40">
        <v>6.5223062875032606E-4</v>
      </c>
      <c r="F154" s="40">
        <f t="shared" si="27"/>
        <v>0.67152269911234119</v>
      </c>
      <c r="G154" s="40">
        <f t="shared" si="28"/>
        <v>44.496765922586455</v>
      </c>
      <c r="H154" s="84">
        <f t="shared" si="29"/>
        <v>7.0396067947532575E-3</v>
      </c>
      <c r="I154" s="34"/>
      <c r="J154" s="16">
        <v>2</v>
      </c>
      <c r="K154" s="20">
        <f t="shared" si="30"/>
        <v>4.6189376443418013E-3</v>
      </c>
      <c r="L154" s="13"/>
      <c r="M154" s="24"/>
      <c r="N154" s="33"/>
      <c r="O154" s="29"/>
      <c r="P154" s="29"/>
      <c r="Q154" s="39"/>
      <c r="R154" s="89">
        <f t="shared" si="31"/>
        <v>89.798687381425012</v>
      </c>
      <c r="S154" s="7"/>
      <c r="T154" s="16">
        <v>5129</v>
      </c>
      <c r="U154" s="20">
        <f t="shared" si="32"/>
        <v>1.2494400175004428E-3</v>
      </c>
      <c r="V154" s="34"/>
    </row>
    <row r="155" spans="1:22" x14ac:dyDescent="0.3">
      <c r="A155" s="2">
        <v>5069</v>
      </c>
      <c r="B155" s="2" t="s">
        <v>136</v>
      </c>
      <c r="C155" s="47">
        <v>10.256253896968801</v>
      </c>
      <c r="D155" s="40">
        <v>31.364600928180273</v>
      </c>
      <c r="E155" s="40">
        <v>7.1745369162535873E-3</v>
      </c>
      <c r="F155" s="40">
        <f t="shared" si="27"/>
        <v>7.3867496902357539</v>
      </c>
      <c r="G155" s="40">
        <f t="shared" si="28"/>
        <v>49.007604515384827</v>
      </c>
      <c r="H155" s="84">
        <f t="shared" si="29"/>
        <v>7.7532436029461001E-3</v>
      </c>
      <c r="I155" s="34"/>
      <c r="J155" s="16">
        <v>6</v>
      </c>
      <c r="K155" s="20">
        <f t="shared" si="30"/>
        <v>1.3856812933025405E-2</v>
      </c>
      <c r="L155" s="13"/>
      <c r="M155" s="24"/>
      <c r="N155" s="33"/>
      <c r="O155" s="29"/>
      <c r="P155" s="29"/>
      <c r="Q155" s="39"/>
      <c r="R155" s="89">
        <f t="shared" si="31"/>
        <v>269.39606214427505</v>
      </c>
      <c r="S155" s="7"/>
      <c r="T155" s="16">
        <v>51424</v>
      </c>
      <c r="U155" s="20">
        <f t="shared" si="32"/>
        <v>1.2527042983026471E-2</v>
      </c>
      <c r="V155" s="34"/>
    </row>
    <row r="156" spans="1:22" x14ac:dyDescent="0.3">
      <c r="A156" s="2">
        <v>5071</v>
      </c>
      <c r="B156" s="2" t="s">
        <v>2834</v>
      </c>
      <c r="C156" s="47">
        <v>0.37711375859170759</v>
      </c>
      <c r="D156" s="40">
        <v>5.731859684449117</v>
      </c>
      <c r="E156" s="40">
        <v>3.9133837725019568E-4</v>
      </c>
      <c r="F156" s="40">
        <f t="shared" si="27"/>
        <v>0.40291361946740478</v>
      </c>
      <c r="G156" s="40">
        <f t="shared" si="28"/>
        <v>6.5118870625082286</v>
      </c>
      <c r="H156" s="84">
        <f t="shared" si="29"/>
        <v>1.0302124988510661E-3</v>
      </c>
      <c r="I156" s="34"/>
      <c r="J156" s="16">
        <v>0</v>
      </c>
      <c r="K156" s="20">
        <f t="shared" si="30"/>
        <v>0</v>
      </c>
      <c r="L156" s="13"/>
      <c r="M156" s="24"/>
      <c r="N156" s="33"/>
      <c r="O156" s="29"/>
      <c r="P156" s="29"/>
      <c r="Q156" s="39"/>
      <c r="R156" s="89">
        <f t="shared" si="31"/>
        <v>0</v>
      </c>
      <c r="S156" s="7"/>
      <c r="T156" s="16">
        <v>19112</v>
      </c>
      <c r="U156" s="20">
        <f t="shared" si="32"/>
        <v>4.6557413949051395E-3</v>
      </c>
      <c r="V156" s="34"/>
    </row>
    <row r="157" spans="1:22" x14ac:dyDescent="0.3">
      <c r="A157" s="2">
        <v>5073</v>
      </c>
      <c r="B157" s="2" t="s">
        <v>2835</v>
      </c>
      <c r="C157" s="47">
        <v>0</v>
      </c>
      <c r="D157" s="40">
        <v>5.731859684449117</v>
      </c>
      <c r="E157" s="40">
        <v>0</v>
      </c>
      <c r="F157" s="40">
        <f t="shared" si="27"/>
        <v>0</v>
      </c>
      <c r="G157" s="40">
        <f t="shared" si="28"/>
        <v>5.731859684449117</v>
      </c>
      <c r="H157" s="84">
        <f t="shared" si="29"/>
        <v>9.0680833864239749E-4</v>
      </c>
      <c r="I157" s="34"/>
      <c r="J157" s="16">
        <v>0</v>
      </c>
      <c r="K157" s="20">
        <f t="shared" si="30"/>
        <v>0</v>
      </c>
      <c r="L157" s="13"/>
      <c r="M157" s="24"/>
      <c r="N157" s="33"/>
      <c r="O157" s="29"/>
      <c r="P157" s="29"/>
      <c r="Q157" s="39"/>
      <c r="R157" s="89">
        <f t="shared" si="31"/>
        <v>0</v>
      </c>
      <c r="S157" s="7"/>
      <c r="T157" s="16">
        <v>3448</v>
      </c>
      <c r="U157" s="20">
        <f t="shared" si="32"/>
        <v>8.3994329895525964E-4</v>
      </c>
      <c r="V157" s="34"/>
    </row>
    <row r="158" spans="1:22" x14ac:dyDescent="0.3">
      <c r="A158" s="2">
        <v>5075</v>
      </c>
      <c r="B158" s="2" t="s">
        <v>137</v>
      </c>
      <c r="C158" s="47">
        <v>0.75539946399481517</v>
      </c>
      <c r="D158" s="40">
        <v>5.731859684449117</v>
      </c>
      <c r="E158" s="40">
        <v>3.9133837725019568E-4</v>
      </c>
      <c r="F158" s="40">
        <f t="shared" si="27"/>
        <v>0.40291361946740478</v>
      </c>
      <c r="G158" s="40">
        <f t="shared" si="28"/>
        <v>6.890172767911336</v>
      </c>
      <c r="H158" s="84">
        <f t="shared" si="29"/>
        <v>1.0900591543753504E-3</v>
      </c>
      <c r="I158" s="34"/>
      <c r="J158" s="16">
        <v>1</v>
      </c>
      <c r="K158" s="20">
        <f t="shared" si="30"/>
        <v>2.3094688221709007E-3</v>
      </c>
      <c r="L158" s="13"/>
      <c r="M158" s="24"/>
      <c r="N158" s="33"/>
      <c r="O158" s="29"/>
      <c r="P158" s="29"/>
      <c r="Q158" s="39"/>
      <c r="R158" s="89">
        <f t="shared" si="31"/>
        <v>44.899343690712506</v>
      </c>
      <c r="S158" s="7"/>
      <c r="T158" s="16">
        <v>27751</v>
      </c>
      <c r="U158" s="20">
        <f t="shared" si="32"/>
        <v>6.7602281001471606E-3</v>
      </c>
      <c r="V158" s="34"/>
    </row>
    <row r="159" spans="1:22" x14ac:dyDescent="0.3">
      <c r="A159" s="2">
        <v>5077</v>
      </c>
      <c r="B159" s="2" t="s">
        <v>2836</v>
      </c>
      <c r="C159" s="47">
        <v>0</v>
      </c>
      <c r="D159" s="40">
        <v>5.731859684449117</v>
      </c>
      <c r="E159" s="40">
        <v>0</v>
      </c>
      <c r="F159" s="40">
        <f t="shared" si="27"/>
        <v>0</v>
      </c>
      <c r="G159" s="40">
        <f t="shared" si="28"/>
        <v>5.731859684449117</v>
      </c>
      <c r="H159" s="84">
        <f t="shared" si="29"/>
        <v>9.0680833864239749E-4</v>
      </c>
      <c r="I159" s="34"/>
      <c r="J159" s="16">
        <v>0</v>
      </c>
      <c r="K159" s="20">
        <f t="shared" si="30"/>
        <v>0</v>
      </c>
      <c r="L159" s="13"/>
      <c r="M159" s="24"/>
      <c r="N159" s="33"/>
      <c r="O159" s="29"/>
      <c r="P159" s="29"/>
      <c r="Q159" s="39"/>
      <c r="R159" s="89">
        <f t="shared" si="31"/>
        <v>0</v>
      </c>
      <c r="S159" s="7"/>
      <c r="T159" s="16">
        <v>8266</v>
      </c>
      <c r="U159" s="20">
        <f t="shared" si="32"/>
        <v>2.0136227694791693E-3</v>
      </c>
      <c r="V159" s="34"/>
    </row>
    <row r="160" spans="1:22" x14ac:dyDescent="0.3">
      <c r="A160" s="2">
        <v>5079</v>
      </c>
      <c r="B160" s="2" t="s">
        <v>138</v>
      </c>
      <c r="C160" s="47">
        <v>0</v>
      </c>
      <c r="D160" s="40">
        <v>5.731859684449117</v>
      </c>
      <c r="E160" s="40">
        <v>0</v>
      </c>
      <c r="F160" s="40">
        <f t="shared" si="27"/>
        <v>0</v>
      </c>
      <c r="G160" s="40">
        <f t="shared" si="28"/>
        <v>5.731859684449117</v>
      </c>
      <c r="H160" s="84">
        <f t="shared" si="29"/>
        <v>9.0680833864239749E-4</v>
      </c>
      <c r="I160" s="34"/>
      <c r="J160" s="16">
        <v>1</v>
      </c>
      <c r="K160" s="20">
        <f t="shared" si="30"/>
        <v>2.3094688221709007E-3</v>
      </c>
      <c r="L160" s="13"/>
      <c r="M160" s="24"/>
      <c r="N160" s="33"/>
      <c r="O160" s="29"/>
      <c r="P160" s="29"/>
      <c r="Q160" s="39"/>
      <c r="R160" s="89">
        <f t="shared" si="31"/>
        <v>44.899343690712506</v>
      </c>
      <c r="S160" s="7"/>
      <c r="T160" s="16">
        <v>10562</v>
      </c>
      <c r="U160" s="20">
        <f t="shared" si="32"/>
        <v>2.572935360662834E-3</v>
      </c>
      <c r="V160" s="34"/>
    </row>
    <row r="161" spans="1:22" x14ac:dyDescent="0.3">
      <c r="A161" s="2">
        <v>5081</v>
      </c>
      <c r="B161" s="2" t="s">
        <v>139</v>
      </c>
      <c r="C161" s="47">
        <v>0.25179982133160506</v>
      </c>
      <c r="D161" s="40">
        <v>5.731859684449117</v>
      </c>
      <c r="E161" s="40">
        <v>1.3044612575006522E-4</v>
      </c>
      <c r="F161" s="40">
        <f t="shared" si="27"/>
        <v>0.13430453982246826</v>
      </c>
      <c r="G161" s="40">
        <f t="shared" si="28"/>
        <v>6.1179640456031912</v>
      </c>
      <c r="H161" s="84">
        <f t="shared" si="29"/>
        <v>9.6789194388671534E-4</v>
      </c>
      <c r="I161" s="34"/>
      <c r="J161" s="16">
        <v>1</v>
      </c>
      <c r="K161" s="20">
        <f t="shared" si="30"/>
        <v>2.3094688221709007E-3</v>
      </c>
      <c r="L161" s="13"/>
      <c r="M161" s="24"/>
      <c r="N161" s="33"/>
      <c r="O161" s="29"/>
      <c r="P161" s="29"/>
      <c r="Q161" s="39"/>
      <c r="R161" s="89">
        <f t="shared" si="31"/>
        <v>44.899343690712506</v>
      </c>
      <c r="S161" s="7"/>
      <c r="T161" s="16">
        <v>14275</v>
      </c>
      <c r="U161" s="20">
        <f t="shared" si="32"/>
        <v>3.4774334665273582E-3</v>
      </c>
      <c r="V161" s="34"/>
    </row>
    <row r="162" spans="1:22" x14ac:dyDescent="0.3">
      <c r="A162" s="2">
        <v>5083</v>
      </c>
      <c r="B162" s="2" t="s">
        <v>140</v>
      </c>
      <c r="C162" s="47">
        <v>1.2578271598466253</v>
      </c>
      <c r="D162" s="40">
        <v>34.391158106694704</v>
      </c>
      <c r="E162" s="40">
        <v>1.0435690060005217E-3</v>
      </c>
      <c r="F162" s="40">
        <f t="shared" si="27"/>
        <v>1.0744363185797461</v>
      </c>
      <c r="G162" s="40">
        <f t="shared" si="28"/>
        <v>36.723421585121073</v>
      </c>
      <c r="H162" s="84">
        <f t="shared" si="29"/>
        <v>5.8098255627603576E-3</v>
      </c>
      <c r="I162" s="34"/>
      <c r="J162" s="16">
        <v>4</v>
      </c>
      <c r="K162" s="20">
        <f t="shared" si="30"/>
        <v>9.2378752886836026E-3</v>
      </c>
      <c r="L162" s="13"/>
      <c r="M162" s="24"/>
      <c r="N162" s="33"/>
      <c r="O162" s="29"/>
      <c r="P162" s="29"/>
      <c r="Q162" s="39"/>
      <c r="R162" s="89">
        <f t="shared" si="31"/>
        <v>179.59737476285002</v>
      </c>
      <c r="S162" s="7"/>
      <c r="T162" s="16">
        <v>12874</v>
      </c>
      <c r="U162" s="20">
        <f t="shared" si="32"/>
        <v>3.136145600565549E-3</v>
      </c>
      <c r="V162" s="34"/>
    </row>
    <row r="163" spans="1:22" x14ac:dyDescent="0.3">
      <c r="A163" s="2">
        <v>5085</v>
      </c>
      <c r="B163" s="2" t="s">
        <v>141</v>
      </c>
      <c r="C163" s="47">
        <v>63.874439589075926</v>
      </c>
      <c r="D163" s="40">
        <v>34.391158106694704</v>
      </c>
      <c r="E163" s="40">
        <v>3.4307331072267154E-2</v>
      </c>
      <c r="F163" s="40">
        <f t="shared" si="27"/>
        <v>35.322093973309151</v>
      </c>
      <c r="G163" s="40">
        <f t="shared" si="28"/>
        <v>133.58769166907979</v>
      </c>
      <c r="H163" s="84">
        <f t="shared" si="29"/>
        <v>2.1134228577536013E-2</v>
      </c>
      <c r="I163" s="34"/>
      <c r="J163" s="16">
        <v>8</v>
      </c>
      <c r="K163" s="20">
        <f t="shared" si="30"/>
        <v>1.8475750577367205E-2</v>
      </c>
      <c r="L163" s="13"/>
      <c r="M163" s="24"/>
      <c r="N163" s="33"/>
      <c r="O163" s="29"/>
      <c r="P163" s="29"/>
      <c r="Q163" s="39"/>
      <c r="R163" s="89">
        <f t="shared" si="31"/>
        <v>359.19474952570005</v>
      </c>
      <c r="S163" s="7"/>
      <c r="T163" s="16">
        <v>85700</v>
      </c>
      <c r="U163" s="20">
        <f t="shared" si="32"/>
        <v>2.087678095141118E-2</v>
      </c>
      <c r="V163" s="34"/>
    </row>
    <row r="164" spans="1:22" x14ac:dyDescent="0.3">
      <c r="A164" s="2">
        <v>5087</v>
      </c>
      <c r="B164" s="2" t="s">
        <v>142</v>
      </c>
      <c r="C164" s="47">
        <v>0</v>
      </c>
      <c r="D164" s="40">
        <v>5.731859684449117</v>
      </c>
      <c r="E164" s="40">
        <v>0</v>
      </c>
      <c r="F164" s="40">
        <f t="shared" si="27"/>
        <v>0</v>
      </c>
      <c r="G164" s="40">
        <f t="shared" si="28"/>
        <v>5.731859684449117</v>
      </c>
      <c r="H164" s="84">
        <f t="shared" si="29"/>
        <v>9.0680833864239749E-4</v>
      </c>
      <c r="I164" s="34"/>
      <c r="J164" s="16">
        <v>2</v>
      </c>
      <c r="K164" s="20">
        <f t="shared" si="30"/>
        <v>4.6189376443418013E-3</v>
      </c>
      <c r="L164" s="13"/>
      <c r="M164" s="24"/>
      <c r="N164" s="33"/>
      <c r="O164" s="29"/>
      <c r="P164" s="29"/>
      <c r="Q164" s="39"/>
      <c r="R164" s="89">
        <f t="shared" si="31"/>
        <v>89.798687381425012</v>
      </c>
      <c r="S164" s="7"/>
      <c r="T164" s="16">
        <v>10455</v>
      </c>
      <c r="U164" s="20">
        <f t="shared" si="32"/>
        <v>2.5468698348541877E-3</v>
      </c>
      <c r="V164" s="34"/>
    </row>
    <row r="165" spans="1:22" x14ac:dyDescent="0.3">
      <c r="A165" s="2">
        <v>5089</v>
      </c>
      <c r="B165" s="2" t="s">
        <v>143</v>
      </c>
      <c r="C165" s="47">
        <v>0.50359964266321011</v>
      </c>
      <c r="D165" s="40">
        <v>0</v>
      </c>
      <c r="E165" s="40">
        <v>2.6089225150013044E-4</v>
      </c>
      <c r="F165" s="40">
        <f t="shared" si="27"/>
        <v>0.26860907964493652</v>
      </c>
      <c r="G165" s="40">
        <f t="shared" si="28"/>
        <v>0.77220872230814663</v>
      </c>
      <c r="H165" s="84">
        <f t="shared" si="29"/>
        <v>1.2216721048863546E-4</v>
      </c>
      <c r="I165" s="34"/>
      <c r="J165" s="16">
        <v>2</v>
      </c>
      <c r="K165" s="20">
        <f t="shared" si="30"/>
        <v>4.6189376443418013E-3</v>
      </c>
      <c r="L165" s="13"/>
      <c r="M165" s="24"/>
      <c r="N165" s="33"/>
      <c r="O165" s="29"/>
      <c r="P165" s="29"/>
      <c r="Q165" s="39"/>
      <c r="R165" s="89">
        <f t="shared" si="31"/>
        <v>89.798687381425012</v>
      </c>
      <c r="S165" s="7"/>
      <c r="T165" s="16">
        <v>2779</v>
      </c>
      <c r="U165" s="20">
        <f t="shared" si="32"/>
        <v>6.7697286188998448E-4</v>
      </c>
      <c r="V165" s="34"/>
    </row>
    <row r="166" spans="1:22" x14ac:dyDescent="0.3">
      <c r="A166" s="2">
        <v>5091</v>
      </c>
      <c r="B166" s="2" t="s">
        <v>144</v>
      </c>
      <c r="C166" s="47">
        <v>8.9383076838662792</v>
      </c>
      <c r="D166" s="40">
        <v>5.731859684449117</v>
      </c>
      <c r="E166" s="40">
        <v>4.8265066527524133E-3</v>
      </c>
      <c r="F166" s="40">
        <f t="shared" si="27"/>
        <v>4.9692679734313252</v>
      </c>
      <c r="G166" s="40">
        <f t="shared" si="28"/>
        <v>19.639435341746719</v>
      </c>
      <c r="H166" s="84">
        <f t="shared" si="29"/>
        <v>3.1070550771578683E-3</v>
      </c>
      <c r="I166" s="34"/>
      <c r="J166" s="16">
        <v>10</v>
      </c>
      <c r="K166" s="20">
        <f t="shared" si="30"/>
        <v>2.3094688221709007E-2</v>
      </c>
      <c r="L166" s="13"/>
      <c r="M166" s="24"/>
      <c r="N166" s="33"/>
      <c r="O166" s="29"/>
      <c r="P166" s="29"/>
      <c r="Q166" s="39"/>
      <c r="R166" s="89">
        <f t="shared" si="31"/>
        <v>448.9934369071251</v>
      </c>
      <c r="S166" s="7"/>
      <c r="T166" s="16">
        <v>68811</v>
      </c>
      <c r="U166" s="20">
        <f t="shared" si="32"/>
        <v>1.6762569125409039E-2</v>
      </c>
      <c r="V166" s="34"/>
    </row>
    <row r="167" spans="1:22" x14ac:dyDescent="0.3">
      <c r="A167" s="2">
        <v>5093</v>
      </c>
      <c r="B167" s="2" t="s">
        <v>2837</v>
      </c>
      <c r="C167" s="47">
        <v>7.1493092049725249</v>
      </c>
      <c r="D167" s="40">
        <v>5.731859684449117</v>
      </c>
      <c r="E167" s="40">
        <v>3.9133837725019568E-3</v>
      </c>
      <c r="F167" s="40">
        <f t="shared" si="27"/>
        <v>4.0291361946740478</v>
      </c>
      <c r="G167" s="40">
        <f t="shared" si="28"/>
        <v>16.91030508409569</v>
      </c>
      <c r="H167" s="84">
        <f t="shared" si="29"/>
        <v>2.6752932736382349E-3</v>
      </c>
      <c r="I167" s="34"/>
      <c r="J167" s="16">
        <v>0</v>
      </c>
      <c r="K167" s="20">
        <f t="shared" si="30"/>
        <v>0</v>
      </c>
      <c r="L167" s="13"/>
      <c r="M167" s="24"/>
      <c r="N167" s="33"/>
      <c r="O167" s="29"/>
      <c r="P167" s="29"/>
      <c r="Q167" s="39"/>
      <c r="R167" s="89">
        <f t="shared" si="31"/>
        <v>0</v>
      </c>
      <c r="S167" s="7"/>
      <c r="T167" s="16">
        <v>33460</v>
      </c>
      <c r="U167" s="20">
        <f t="shared" si="32"/>
        <v>8.1509578837131638E-3</v>
      </c>
      <c r="V167" s="34"/>
    </row>
    <row r="168" spans="1:22" x14ac:dyDescent="0.3">
      <c r="A168" s="2">
        <v>5095</v>
      </c>
      <c r="B168" s="2" t="s">
        <v>145</v>
      </c>
      <c r="C168" s="47">
        <v>0.25179982133160506</v>
      </c>
      <c r="D168" s="40">
        <v>0</v>
      </c>
      <c r="E168" s="40">
        <v>1.3044612575006522E-4</v>
      </c>
      <c r="F168" s="40">
        <f t="shared" si="27"/>
        <v>0.13430453982246826</v>
      </c>
      <c r="G168" s="40">
        <f t="shared" si="28"/>
        <v>0.38610436115407332</v>
      </c>
      <c r="H168" s="84">
        <f t="shared" si="29"/>
        <v>6.1083605244317729E-5</v>
      </c>
      <c r="I168" s="34"/>
      <c r="J168" s="16">
        <v>3</v>
      </c>
      <c r="K168" s="20">
        <f t="shared" si="30"/>
        <v>6.9284064665127024E-3</v>
      </c>
      <c r="L168" s="13"/>
      <c r="M168" s="24"/>
      <c r="N168" s="33"/>
      <c r="O168" s="29"/>
      <c r="P168" s="29"/>
      <c r="Q168" s="39"/>
      <c r="R168" s="89">
        <f t="shared" si="31"/>
        <v>134.69803107213752</v>
      </c>
      <c r="S168" s="7"/>
      <c r="T168" s="16">
        <v>18618</v>
      </c>
      <c r="U168" s="20">
        <f t="shared" si="32"/>
        <v>4.5354014907044733E-3</v>
      </c>
      <c r="V168" s="34"/>
    </row>
    <row r="169" spans="1:22" x14ac:dyDescent="0.3">
      <c r="A169" s="2">
        <v>5097</v>
      </c>
      <c r="B169" s="2" t="s">
        <v>146</v>
      </c>
      <c r="C169" s="47">
        <v>0</v>
      </c>
      <c r="D169" s="40">
        <v>34.391158106694704</v>
      </c>
      <c r="E169" s="40">
        <v>0</v>
      </c>
      <c r="F169" s="40">
        <f t="shared" si="27"/>
        <v>0</v>
      </c>
      <c r="G169" s="40">
        <f t="shared" si="28"/>
        <v>34.391158106694704</v>
      </c>
      <c r="H169" s="84">
        <f t="shared" si="29"/>
        <v>5.4408500318543851E-3</v>
      </c>
      <c r="I169" s="34"/>
      <c r="J169" s="16">
        <v>5</v>
      </c>
      <c r="K169" s="20">
        <f t="shared" si="30"/>
        <v>1.1547344110854504E-2</v>
      </c>
      <c r="L169" s="13"/>
      <c r="M169" s="24"/>
      <c r="N169" s="33"/>
      <c r="O169" s="29"/>
      <c r="P169" s="29"/>
      <c r="Q169" s="39"/>
      <c r="R169" s="89">
        <f t="shared" si="31"/>
        <v>224.49671845356255</v>
      </c>
      <c r="S169" s="7"/>
      <c r="T169" s="16">
        <v>5983</v>
      </c>
      <c r="U169" s="20">
        <f t="shared" si="32"/>
        <v>1.4574770178797326E-3</v>
      </c>
      <c r="V169" s="34"/>
    </row>
    <row r="170" spans="1:22" x14ac:dyDescent="0.3">
      <c r="A170" s="2">
        <v>5099</v>
      </c>
      <c r="B170" s="2" t="s">
        <v>2838</v>
      </c>
      <c r="C170" s="47">
        <v>0</v>
      </c>
      <c r="D170" s="40">
        <v>5.731859684449117</v>
      </c>
      <c r="E170" s="40">
        <v>0</v>
      </c>
      <c r="F170" s="40">
        <f t="shared" si="27"/>
        <v>0</v>
      </c>
      <c r="G170" s="40">
        <f t="shared" si="28"/>
        <v>5.731859684449117</v>
      </c>
      <c r="H170" s="84">
        <f t="shared" si="29"/>
        <v>9.0680833864239749E-4</v>
      </c>
      <c r="I170" s="34"/>
      <c r="J170" s="16">
        <v>0</v>
      </c>
      <c r="K170" s="20">
        <f t="shared" si="30"/>
        <v>0</v>
      </c>
      <c r="L170" s="13"/>
      <c r="M170" s="24"/>
      <c r="N170" s="33"/>
      <c r="O170" s="29"/>
      <c r="P170" s="29"/>
      <c r="Q170" s="39"/>
      <c r="R170" s="89">
        <f t="shared" si="31"/>
        <v>0</v>
      </c>
      <c r="S170" s="7"/>
      <c r="T170" s="16">
        <v>13114</v>
      </c>
      <c r="U170" s="20">
        <f t="shared" si="32"/>
        <v>3.1946103313512976E-3</v>
      </c>
      <c r="V170" s="34"/>
    </row>
    <row r="171" spans="1:22" x14ac:dyDescent="0.3">
      <c r="A171" s="2">
        <v>5101</v>
      </c>
      <c r="B171" s="2" t="s">
        <v>147</v>
      </c>
      <c r="C171" s="47">
        <v>0.25179982133160506</v>
      </c>
      <c r="D171" s="40">
        <v>0</v>
      </c>
      <c r="E171" s="40">
        <v>1.3044612575006522E-4</v>
      </c>
      <c r="F171" s="40">
        <f t="shared" si="27"/>
        <v>0.13430453982246826</v>
      </c>
      <c r="G171" s="40">
        <f t="shared" si="28"/>
        <v>0.38610436115407332</v>
      </c>
      <c r="H171" s="84">
        <f t="shared" si="29"/>
        <v>6.1083605244317729E-5</v>
      </c>
      <c r="I171" s="34"/>
      <c r="J171" s="16">
        <v>1</v>
      </c>
      <c r="K171" s="20">
        <f t="shared" si="30"/>
        <v>2.3094688221709007E-3</v>
      </c>
      <c r="L171" s="13"/>
      <c r="M171" s="24"/>
      <c r="N171" s="33"/>
      <c r="O171" s="29"/>
      <c r="P171" s="29"/>
      <c r="Q171" s="39"/>
      <c r="R171" s="89">
        <f t="shared" si="31"/>
        <v>44.899343690712506</v>
      </c>
      <c r="S171" s="7"/>
      <c r="T171" s="16">
        <v>7186</v>
      </c>
      <c r="U171" s="20">
        <f t="shared" si="32"/>
        <v>1.7505314809432991E-3</v>
      </c>
      <c r="V171" s="34"/>
    </row>
    <row r="172" spans="1:22" x14ac:dyDescent="0.3">
      <c r="A172" s="2">
        <v>5103</v>
      </c>
      <c r="B172" s="2" t="s">
        <v>148</v>
      </c>
      <c r="C172" s="47">
        <v>0.75539946399481517</v>
      </c>
      <c r="D172" s="40">
        <v>5.731859684449117</v>
      </c>
      <c r="E172" s="40">
        <v>3.9133837725019568E-4</v>
      </c>
      <c r="F172" s="40">
        <f t="shared" si="27"/>
        <v>0.40291361946740478</v>
      </c>
      <c r="G172" s="40">
        <f t="shared" si="28"/>
        <v>6.890172767911336</v>
      </c>
      <c r="H172" s="84">
        <f t="shared" si="29"/>
        <v>1.0900591543753504E-3</v>
      </c>
      <c r="I172" s="34"/>
      <c r="J172" s="16">
        <v>5</v>
      </c>
      <c r="K172" s="20">
        <f t="shared" si="30"/>
        <v>1.1547344110854504E-2</v>
      </c>
      <c r="L172" s="13"/>
      <c r="M172" s="24"/>
      <c r="N172" s="33"/>
      <c r="O172" s="29"/>
      <c r="P172" s="29"/>
      <c r="Q172" s="39"/>
      <c r="R172" s="89">
        <f t="shared" si="31"/>
        <v>224.49671845356255</v>
      </c>
      <c r="S172" s="7"/>
      <c r="T172" s="16">
        <v>13829</v>
      </c>
      <c r="U172" s="20">
        <f t="shared" si="32"/>
        <v>3.3687865084838413E-3</v>
      </c>
      <c r="V172" s="34"/>
    </row>
    <row r="173" spans="1:22" x14ac:dyDescent="0.3">
      <c r="A173" s="2">
        <v>5105</v>
      </c>
      <c r="B173" s="2" t="s">
        <v>149</v>
      </c>
      <c r="C173" s="47">
        <v>0.25179982133160506</v>
      </c>
      <c r="D173" s="40">
        <v>18.669405314393021</v>
      </c>
      <c r="E173" s="40">
        <v>1.3044612575006522E-4</v>
      </c>
      <c r="F173" s="40">
        <f t="shared" si="27"/>
        <v>0.13430453982246826</v>
      </c>
      <c r="G173" s="40">
        <f t="shared" si="28"/>
        <v>19.055509675547096</v>
      </c>
      <c r="H173" s="84">
        <f t="shared" si="29"/>
        <v>3.014675170389787E-3</v>
      </c>
      <c r="I173" s="34"/>
      <c r="J173" s="16">
        <v>3</v>
      </c>
      <c r="K173" s="20">
        <f t="shared" si="30"/>
        <v>6.9284064665127024E-3</v>
      </c>
      <c r="L173" s="13"/>
      <c r="M173" s="24"/>
      <c r="N173" s="33"/>
      <c r="O173" s="29"/>
      <c r="P173" s="29"/>
      <c r="Q173" s="39"/>
      <c r="R173" s="89">
        <f t="shared" si="31"/>
        <v>134.69803107213752</v>
      </c>
      <c r="S173" s="7"/>
      <c r="T173" s="16">
        <v>4832</v>
      </c>
      <c r="U173" s="20">
        <f t="shared" si="32"/>
        <v>1.1770899131530784E-3</v>
      </c>
      <c r="V173" s="34"/>
    </row>
    <row r="174" spans="1:22" x14ac:dyDescent="0.3">
      <c r="A174" s="2">
        <v>5107</v>
      </c>
      <c r="B174" s="2" t="s">
        <v>150</v>
      </c>
      <c r="C174" s="47">
        <v>8.561193925274571</v>
      </c>
      <c r="D174" s="40">
        <v>34.391158106694704</v>
      </c>
      <c r="E174" s="40">
        <v>4.435168275502218E-3</v>
      </c>
      <c r="F174" s="40">
        <f t="shared" si="27"/>
        <v>4.5663543539639209</v>
      </c>
      <c r="G174" s="40">
        <f t="shared" si="28"/>
        <v>47.5187063859332</v>
      </c>
      <c r="H174" s="84">
        <f t="shared" si="29"/>
        <v>7.5176926101611884E-3</v>
      </c>
      <c r="I174" s="34"/>
      <c r="J174" s="16">
        <v>3</v>
      </c>
      <c r="K174" s="20">
        <f t="shared" si="30"/>
        <v>6.9284064665127024E-3</v>
      </c>
      <c r="L174" s="13"/>
      <c r="M174" s="24"/>
      <c r="N174" s="33"/>
      <c r="O174" s="29"/>
      <c r="P174" s="29"/>
      <c r="Q174" s="39"/>
      <c r="R174" s="89">
        <f t="shared" si="31"/>
        <v>134.69803107213752</v>
      </c>
      <c r="S174" s="7"/>
      <c r="T174" s="16">
        <v>20834</v>
      </c>
      <c r="U174" s="20">
        <f t="shared" si="32"/>
        <v>5.0752258382928883E-3</v>
      </c>
      <c r="V174" s="34"/>
    </row>
    <row r="175" spans="1:22" x14ac:dyDescent="0.3">
      <c r="A175" s="2">
        <v>5109</v>
      </c>
      <c r="B175" s="2" t="s">
        <v>151</v>
      </c>
      <c r="C175" s="47">
        <v>0</v>
      </c>
      <c r="D175" s="40">
        <v>34.391158106694704</v>
      </c>
      <c r="E175" s="40">
        <v>0</v>
      </c>
      <c r="F175" s="40">
        <f t="shared" si="27"/>
        <v>0</v>
      </c>
      <c r="G175" s="40">
        <f t="shared" si="28"/>
        <v>34.391158106694704</v>
      </c>
      <c r="H175" s="84">
        <f t="shared" si="29"/>
        <v>5.4408500318543851E-3</v>
      </c>
      <c r="I175" s="34"/>
      <c r="J175" s="16">
        <v>1</v>
      </c>
      <c r="K175" s="20">
        <f t="shared" si="30"/>
        <v>2.3094688221709007E-3</v>
      </c>
      <c r="L175" s="13"/>
      <c r="M175" s="24"/>
      <c r="N175" s="33"/>
      <c r="O175" s="29"/>
      <c r="P175" s="29"/>
      <c r="Q175" s="39"/>
      <c r="R175" s="89">
        <f t="shared" si="31"/>
        <v>44.899343690712506</v>
      </c>
      <c r="S175" s="7"/>
      <c r="T175" s="16">
        <v>7425</v>
      </c>
      <c r="U175" s="20">
        <f t="shared" si="32"/>
        <v>1.8087526086841075E-3</v>
      </c>
      <c r="V175" s="34"/>
    </row>
    <row r="176" spans="1:22" x14ac:dyDescent="0.3">
      <c r="A176" s="2">
        <v>5111</v>
      </c>
      <c r="B176" s="2" t="s">
        <v>152</v>
      </c>
      <c r="C176" s="47">
        <v>2.2661983919844455</v>
      </c>
      <c r="D176" s="40">
        <v>0</v>
      </c>
      <c r="E176" s="40">
        <v>1.174015131750587E-3</v>
      </c>
      <c r="F176" s="40">
        <f t="shared" si="27"/>
        <v>1.2087408584022143</v>
      </c>
      <c r="G176" s="40">
        <f t="shared" si="28"/>
        <v>3.4749392503866599</v>
      </c>
      <c r="H176" s="84">
        <f t="shared" si="29"/>
        <v>5.4975244719885957E-4</v>
      </c>
      <c r="I176" s="34"/>
      <c r="J176" s="16">
        <v>2</v>
      </c>
      <c r="K176" s="20">
        <f t="shared" si="30"/>
        <v>4.6189376443418013E-3</v>
      </c>
      <c r="L176" s="13"/>
      <c r="M176" s="24"/>
      <c r="N176" s="33"/>
      <c r="O176" s="29"/>
      <c r="P176" s="29"/>
      <c r="Q176" s="39"/>
      <c r="R176" s="89">
        <f t="shared" si="31"/>
        <v>89.798687381425012</v>
      </c>
      <c r="S176" s="7"/>
      <c r="T176" s="16">
        <v>23631</v>
      </c>
      <c r="U176" s="20">
        <f t="shared" si="32"/>
        <v>5.7565835549918043E-3</v>
      </c>
      <c r="V176" s="34"/>
    </row>
    <row r="177" spans="1:22" x14ac:dyDescent="0.3">
      <c r="A177" s="2">
        <v>5113</v>
      </c>
      <c r="B177" s="2" t="s">
        <v>153</v>
      </c>
      <c r="C177" s="47">
        <v>0.50359964266321011</v>
      </c>
      <c r="D177" s="40">
        <v>34.391158106694704</v>
      </c>
      <c r="E177" s="40">
        <v>2.6089225150013044E-4</v>
      </c>
      <c r="F177" s="40">
        <f t="shared" si="27"/>
        <v>0.26860907964493652</v>
      </c>
      <c r="G177" s="40">
        <f t="shared" si="28"/>
        <v>35.163366829002854</v>
      </c>
      <c r="H177" s="84">
        <f t="shared" si="29"/>
        <v>5.5630172423430206E-3</v>
      </c>
      <c r="I177" s="34"/>
      <c r="J177" s="16">
        <v>3</v>
      </c>
      <c r="K177" s="20">
        <f t="shared" si="30"/>
        <v>6.9284064665127024E-3</v>
      </c>
      <c r="L177" s="13"/>
      <c r="M177" s="24"/>
      <c r="N177" s="33"/>
      <c r="O177" s="29"/>
      <c r="P177" s="29"/>
      <c r="Q177" s="39"/>
      <c r="R177" s="89">
        <f t="shared" si="31"/>
        <v>134.69803107213752</v>
      </c>
      <c r="S177" s="7"/>
      <c r="T177" s="16">
        <v>19768</v>
      </c>
      <c r="U177" s="20">
        <f t="shared" si="32"/>
        <v>4.8155449923861868E-3</v>
      </c>
      <c r="V177" s="34"/>
    </row>
    <row r="178" spans="1:22" x14ac:dyDescent="0.3">
      <c r="A178" s="2">
        <v>5115</v>
      </c>
      <c r="B178" s="2" t="s">
        <v>154</v>
      </c>
      <c r="C178" s="47">
        <v>10.718277558534743</v>
      </c>
      <c r="D178" s="40">
        <v>100.30754447785955</v>
      </c>
      <c r="E178" s="40">
        <v>6.9136446647534572E-3</v>
      </c>
      <c r="F178" s="40">
        <f t="shared" si="27"/>
        <v>7.1181406105908183</v>
      </c>
      <c r="G178" s="40">
        <f t="shared" si="28"/>
        <v>118.1439626469851</v>
      </c>
      <c r="H178" s="84">
        <f t="shared" si="29"/>
        <v>1.8690954836037398E-2</v>
      </c>
      <c r="I178" s="34"/>
      <c r="J178" s="16">
        <v>10</v>
      </c>
      <c r="K178" s="20">
        <f t="shared" si="30"/>
        <v>2.3094688221709007E-2</v>
      </c>
      <c r="L178" s="13"/>
      <c r="M178" s="24"/>
      <c r="N178" s="33"/>
      <c r="O178" s="29"/>
      <c r="P178" s="29"/>
      <c r="Q178" s="39"/>
      <c r="R178" s="89">
        <f t="shared" si="31"/>
        <v>448.9934369071251</v>
      </c>
      <c r="S178" s="7"/>
      <c r="T178" s="16">
        <v>39254</v>
      </c>
      <c r="U178" s="20">
        <f t="shared" si="32"/>
        <v>9.5623939260991182E-3</v>
      </c>
      <c r="V178" s="34"/>
    </row>
    <row r="179" spans="1:22" x14ac:dyDescent="0.3">
      <c r="A179" s="2">
        <v>5117</v>
      </c>
      <c r="B179" s="2" t="s">
        <v>2839</v>
      </c>
      <c r="C179" s="47">
        <v>2.7697980346476556</v>
      </c>
      <c r="D179" s="40">
        <v>5.731859684449117</v>
      </c>
      <c r="E179" s="40">
        <v>1.4349073832507174E-3</v>
      </c>
      <c r="F179" s="40">
        <f t="shared" si="27"/>
        <v>1.4773499380471509</v>
      </c>
      <c r="G179" s="40">
        <f t="shared" si="28"/>
        <v>9.9790076571439226</v>
      </c>
      <c r="H179" s="84">
        <f t="shared" si="29"/>
        <v>1.5787279963298923E-3</v>
      </c>
      <c r="I179" s="34"/>
      <c r="J179" s="16">
        <v>0</v>
      </c>
      <c r="K179" s="20">
        <f t="shared" si="30"/>
        <v>0</v>
      </c>
      <c r="L179" s="13"/>
      <c r="M179" s="24"/>
      <c r="N179" s="33"/>
      <c r="O179" s="29"/>
      <c r="P179" s="29"/>
      <c r="Q179" s="39"/>
      <c r="R179" s="89">
        <f t="shared" si="31"/>
        <v>0</v>
      </c>
      <c r="S179" s="7"/>
      <c r="T179" s="16">
        <v>2824</v>
      </c>
      <c r="U179" s="20">
        <f t="shared" si="32"/>
        <v>6.8793499891231242E-4</v>
      </c>
      <c r="V179" s="34"/>
    </row>
    <row r="180" spans="1:22" x14ac:dyDescent="0.3">
      <c r="A180" s="2">
        <v>5119</v>
      </c>
      <c r="B180" s="2" t="s">
        <v>155</v>
      </c>
      <c r="C180" s="47">
        <v>178.32168892408907</v>
      </c>
      <c r="D180" s="40">
        <v>872.98139250101769</v>
      </c>
      <c r="E180" s="40">
        <v>0.14896947560657448</v>
      </c>
      <c r="F180" s="40">
        <f t="shared" si="27"/>
        <v>153.37578447725875</v>
      </c>
      <c r="G180" s="40">
        <f t="shared" si="28"/>
        <v>1204.6788659023655</v>
      </c>
      <c r="H180" s="84">
        <f t="shared" si="29"/>
        <v>0.19058611011541574</v>
      </c>
      <c r="I180" s="34"/>
      <c r="J180" s="16">
        <v>48</v>
      </c>
      <c r="K180" s="20">
        <f t="shared" si="30"/>
        <v>0.11085450346420324</v>
      </c>
      <c r="L180" s="13"/>
      <c r="M180" s="24"/>
      <c r="N180" s="33"/>
      <c r="O180" s="29"/>
      <c r="P180" s="29"/>
      <c r="Q180" s="39"/>
      <c r="R180" s="89">
        <f t="shared" si="31"/>
        <v>2155.1684971542004</v>
      </c>
      <c r="S180" s="7"/>
      <c r="T180" s="16">
        <v>822033</v>
      </c>
      <c r="U180" s="20">
        <f t="shared" si="32"/>
        <v>0.20024974184167313</v>
      </c>
      <c r="V180" s="34"/>
    </row>
    <row r="181" spans="1:22" x14ac:dyDescent="0.3">
      <c r="A181" s="2">
        <v>5121</v>
      </c>
      <c r="B181" s="2" t="s">
        <v>156</v>
      </c>
      <c r="C181" s="47">
        <v>1.9868268942689218</v>
      </c>
      <c r="D181" s="40">
        <v>5.731859684449117</v>
      </c>
      <c r="E181" s="40">
        <v>1.4349073832507174E-3</v>
      </c>
      <c r="F181" s="40">
        <f t="shared" si="27"/>
        <v>1.4773499380471509</v>
      </c>
      <c r="G181" s="40">
        <f t="shared" si="28"/>
        <v>9.1960365167651901</v>
      </c>
      <c r="H181" s="84">
        <f t="shared" si="29"/>
        <v>1.454858118471914E-3</v>
      </c>
      <c r="I181" s="34"/>
      <c r="J181" s="16">
        <v>4</v>
      </c>
      <c r="K181" s="20">
        <f t="shared" si="30"/>
        <v>9.2378752886836026E-3</v>
      </c>
      <c r="L181" s="13"/>
      <c r="M181" s="24"/>
      <c r="N181" s="33"/>
      <c r="O181" s="29"/>
      <c r="P181" s="29"/>
      <c r="Q181" s="39"/>
      <c r="R181" s="89">
        <f t="shared" si="31"/>
        <v>179.59737476285002</v>
      </c>
      <c r="S181" s="7"/>
      <c r="T181" s="16">
        <v>5003</v>
      </c>
      <c r="U181" s="20">
        <f t="shared" si="32"/>
        <v>1.2187460338379246E-3</v>
      </c>
      <c r="V181" s="34"/>
    </row>
    <row r="182" spans="1:22" x14ac:dyDescent="0.3">
      <c r="A182" s="2">
        <v>5123</v>
      </c>
      <c r="B182" s="2" t="s">
        <v>157</v>
      </c>
      <c r="C182" s="47">
        <v>0</v>
      </c>
      <c r="D182" s="40">
        <v>5.731859684449117</v>
      </c>
      <c r="E182" s="40">
        <v>0</v>
      </c>
      <c r="F182" s="40">
        <f t="shared" si="27"/>
        <v>0</v>
      </c>
      <c r="G182" s="40">
        <f t="shared" si="28"/>
        <v>5.731859684449117</v>
      </c>
      <c r="H182" s="84">
        <f t="shared" si="29"/>
        <v>9.0680833864239749E-4</v>
      </c>
      <c r="I182" s="34"/>
      <c r="J182" s="16">
        <v>11</v>
      </c>
      <c r="K182" s="20">
        <f t="shared" si="30"/>
        <v>2.5404157043879907E-2</v>
      </c>
      <c r="L182" s="13"/>
      <c r="M182" s="24"/>
      <c r="N182" s="33"/>
      <c r="O182" s="29"/>
      <c r="P182" s="29"/>
      <c r="Q182" s="39"/>
      <c r="R182" s="89">
        <f t="shared" si="31"/>
        <v>493.8927805978376</v>
      </c>
      <c r="S182" s="7"/>
      <c r="T182" s="16">
        <v>20810</v>
      </c>
      <c r="U182" s="20">
        <f t="shared" si="32"/>
        <v>5.0693793652143134E-3</v>
      </c>
      <c r="V182" s="34"/>
    </row>
    <row r="183" spans="1:22" x14ac:dyDescent="0.3">
      <c r="A183" s="2">
        <v>5125</v>
      </c>
      <c r="B183" s="2" t="s">
        <v>158</v>
      </c>
      <c r="C183" s="47">
        <v>81.708456048700143</v>
      </c>
      <c r="D183" s="40">
        <v>34.391158106694704</v>
      </c>
      <c r="E183" s="40">
        <v>4.2525436994521264E-2</v>
      </c>
      <c r="F183" s="40">
        <f t="shared" si="27"/>
        <v>43.783279982124654</v>
      </c>
      <c r="G183" s="40">
        <f t="shared" si="28"/>
        <v>159.88289413751949</v>
      </c>
      <c r="H183" s="84">
        <f t="shared" si="29"/>
        <v>2.5294258685977677E-2</v>
      </c>
      <c r="I183" s="34"/>
      <c r="J183" s="16">
        <v>22</v>
      </c>
      <c r="K183" s="20">
        <f t="shared" si="30"/>
        <v>5.0808314087759814E-2</v>
      </c>
      <c r="L183" s="13"/>
      <c r="M183" s="24"/>
      <c r="N183" s="33"/>
      <c r="O183" s="29"/>
      <c r="P183" s="29"/>
      <c r="Q183" s="39"/>
      <c r="R183" s="89">
        <f t="shared" si="31"/>
        <v>987.7855611956752</v>
      </c>
      <c r="S183" s="7"/>
      <c r="T183" s="16">
        <v>162158</v>
      </c>
      <c r="U183" s="20">
        <f t="shared" si="32"/>
        <v>3.9502182561481143E-2</v>
      </c>
      <c r="V183" s="34"/>
    </row>
    <row r="184" spans="1:22" x14ac:dyDescent="0.3">
      <c r="A184" s="2">
        <v>5127</v>
      </c>
      <c r="B184" s="2" t="s">
        <v>159</v>
      </c>
      <c r="C184" s="47">
        <v>0.93966050769941301</v>
      </c>
      <c r="D184" s="40">
        <v>5.731859684449117</v>
      </c>
      <c r="E184" s="40">
        <v>5.4787372815027395E-3</v>
      </c>
      <c r="F184" s="40">
        <f t="shared" si="27"/>
        <v>5.640790672543667</v>
      </c>
      <c r="G184" s="40">
        <f t="shared" si="28"/>
        <v>12.312310864692197</v>
      </c>
      <c r="H184" s="84">
        <f t="shared" si="29"/>
        <v>1.9478680174867746E-3</v>
      </c>
      <c r="I184" s="34"/>
      <c r="J184" s="16">
        <v>1</v>
      </c>
      <c r="K184" s="20">
        <f t="shared" si="30"/>
        <v>2.3094688221709007E-3</v>
      </c>
      <c r="L184" s="13"/>
      <c r="M184" s="24"/>
      <c r="N184" s="33"/>
      <c r="O184" s="29"/>
      <c r="P184" s="29"/>
      <c r="Q184" s="39"/>
      <c r="R184" s="89">
        <f t="shared" si="31"/>
        <v>44.899343690712506</v>
      </c>
      <c r="S184" s="7"/>
      <c r="T184" s="16">
        <v>17657</v>
      </c>
      <c r="U184" s="20">
        <f t="shared" si="32"/>
        <v>4.3012989645165372E-3</v>
      </c>
      <c r="V184" s="34"/>
    </row>
    <row r="185" spans="1:22" x14ac:dyDescent="0.3">
      <c r="A185" s="2">
        <v>5129</v>
      </c>
      <c r="B185" s="2" t="s">
        <v>2840</v>
      </c>
      <c r="C185" s="47">
        <v>0</v>
      </c>
      <c r="D185" s="40">
        <v>5.731859684449117</v>
      </c>
      <c r="E185" s="40">
        <v>0</v>
      </c>
      <c r="F185" s="40">
        <f t="shared" si="27"/>
        <v>0</v>
      </c>
      <c r="G185" s="40">
        <f t="shared" si="28"/>
        <v>5.731859684449117</v>
      </c>
      <c r="H185" s="84">
        <f t="shared" si="29"/>
        <v>9.0680833864239749E-4</v>
      </c>
      <c r="I185" s="34"/>
      <c r="J185" s="16">
        <v>0</v>
      </c>
      <c r="K185" s="20">
        <f t="shared" si="30"/>
        <v>0</v>
      </c>
      <c r="L185" s="13"/>
      <c r="M185" s="24"/>
      <c r="N185" s="33"/>
      <c r="O185" s="29"/>
      <c r="P185" s="29"/>
      <c r="Q185" s="39"/>
      <c r="R185" s="89">
        <f t="shared" si="31"/>
        <v>0</v>
      </c>
      <c r="S185" s="7"/>
      <c r="T185" s="16">
        <v>4515</v>
      </c>
      <c r="U185" s="20">
        <f t="shared" si="32"/>
        <v>1.0998677479069018E-3</v>
      </c>
      <c r="V185" s="34"/>
    </row>
    <row r="186" spans="1:22" x14ac:dyDescent="0.3">
      <c r="A186" s="2">
        <v>5131</v>
      </c>
      <c r="B186" s="2" t="s">
        <v>160</v>
      </c>
      <c r="C186" s="47">
        <v>60.750093310407465</v>
      </c>
      <c r="D186" s="40">
        <v>165.0375429792343</v>
      </c>
      <c r="E186" s="40">
        <v>5.4004696060527005E-2</v>
      </c>
      <c r="F186" s="40">
        <f t="shared" ref="F186:F195" si="33">E186*$F$120</f>
        <v>55.602079486501864</v>
      </c>
      <c r="G186" s="40">
        <f t="shared" ref="G186:G195" si="34">SUM(F186,D186,C186)</f>
        <v>281.38971577614365</v>
      </c>
      <c r="H186" s="84">
        <f t="shared" ref="H186:H195" si="35">G186/$G$120</f>
        <v>4.4517234322100301E-2</v>
      </c>
      <c r="I186" s="34"/>
      <c r="J186" s="16">
        <v>17</v>
      </c>
      <c r="K186" s="20">
        <f t="shared" si="30"/>
        <v>3.9260969976905313E-2</v>
      </c>
      <c r="L186" s="13"/>
      <c r="M186" s="24"/>
      <c r="N186" s="33"/>
      <c r="O186" s="29"/>
      <c r="P186" s="29"/>
      <c r="Q186" s="39"/>
      <c r="R186" s="89">
        <f t="shared" ref="R186:R195" si="36">P$120*K186</f>
        <v>763.28884274211271</v>
      </c>
      <c r="S186" s="7"/>
      <c r="T186" s="16">
        <v>163288</v>
      </c>
      <c r="U186" s="20">
        <f t="shared" ref="U186:U195" si="37">T186/$T$120</f>
        <v>3.9777454002264047E-2</v>
      </c>
      <c r="V186" s="34"/>
    </row>
    <row r="187" spans="1:22" x14ac:dyDescent="0.3">
      <c r="A187" s="2">
        <v>5133</v>
      </c>
      <c r="B187" s="2" t="s">
        <v>161</v>
      </c>
      <c r="C187" s="47">
        <v>2.0143985706528404</v>
      </c>
      <c r="D187" s="40">
        <v>0</v>
      </c>
      <c r="E187" s="40">
        <v>1.0435690060005217E-3</v>
      </c>
      <c r="F187" s="40">
        <f t="shared" si="33"/>
        <v>1.0744363185797461</v>
      </c>
      <c r="G187" s="40">
        <f t="shared" si="34"/>
        <v>3.0888348892325865</v>
      </c>
      <c r="H187" s="84">
        <f t="shared" si="35"/>
        <v>4.8866884195454183E-4</v>
      </c>
      <c r="I187" s="34"/>
      <c r="J187" s="16">
        <v>1</v>
      </c>
      <c r="K187" s="20">
        <f t="shared" ref="K187:K195" si="38">J187/$J$120</f>
        <v>2.3094688221709007E-3</v>
      </c>
      <c r="L187" s="13"/>
      <c r="M187" s="24"/>
      <c r="N187" s="33"/>
      <c r="O187" s="29"/>
      <c r="P187" s="29"/>
      <c r="Q187" s="39"/>
      <c r="R187" s="89">
        <f t="shared" si="36"/>
        <v>44.899343690712506</v>
      </c>
      <c r="S187" s="7"/>
      <c r="T187" s="16">
        <v>21206</v>
      </c>
      <c r="U187" s="20">
        <f t="shared" si="37"/>
        <v>5.1658461710107993E-3</v>
      </c>
      <c r="V187" s="34"/>
    </row>
    <row r="188" spans="1:22" x14ac:dyDescent="0.3">
      <c r="A188" s="2">
        <v>5135</v>
      </c>
      <c r="B188" s="2" t="s">
        <v>162</v>
      </c>
      <c r="C188" s="47">
        <v>2.0143985706528404</v>
      </c>
      <c r="D188" s="40">
        <v>5.731859684449117</v>
      </c>
      <c r="E188" s="40">
        <v>1.0435690060005217E-3</v>
      </c>
      <c r="F188" s="40">
        <f t="shared" si="33"/>
        <v>1.0744363185797461</v>
      </c>
      <c r="G188" s="40">
        <f t="shared" si="34"/>
        <v>8.8206945736817026</v>
      </c>
      <c r="H188" s="84">
        <f t="shared" si="35"/>
        <v>1.3954771805969391E-3</v>
      </c>
      <c r="I188" s="34"/>
      <c r="J188" s="16">
        <v>2</v>
      </c>
      <c r="K188" s="20">
        <f t="shared" si="38"/>
        <v>4.6189376443418013E-3</v>
      </c>
      <c r="L188" s="13"/>
      <c r="M188" s="24"/>
      <c r="N188" s="33"/>
      <c r="O188" s="29"/>
      <c r="P188" s="29"/>
      <c r="Q188" s="39"/>
      <c r="R188" s="89">
        <f t="shared" si="36"/>
        <v>89.798687381425012</v>
      </c>
      <c r="S188" s="7"/>
      <c r="T188" s="16">
        <v>24894</v>
      </c>
      <c r="U188" s="20">
        <f t="shared" si="37"/>
        <v>6.0642542007518074E-3</v>
      </c>
      <c r="V188" s="34"/>
    </row>
    <row r="189" spans="1:22" x14ac:dyDescent="0.3">
      <c r="A189" s="2">
        <v>5137</v>
      </c>
      <c r="B189" s="2" t="s">
        <v>163</v>
      </c>
      <c r="C189" s="47">
        <v>2.0143985706528404</v>
      </c>
      <c r="D189" s="40">
        <v>0</v>
      </c>
      <c r="E189" s="40">
        <v>1.0435690060005217E-3</v>
      </c>
      <c r="F189" s="40">
        <f t="shared" si="33"/>
        <v>1.0744363185797461</v>
      </c>
      <c r="G189" s="40">
        <f t="shared" si="34"/>
        <v>3.0888348892325865</v>
      </c>
      <c r="H189" s="84">
        <f t="shared" si="35"/>
        <v>4.8866884195454183E-4</v>
      </c>
      <c r="I189" s="34"/>
      <c r="J189" s="16">
        <v>1</v>
      </c>
      <c r="K189" s="20">
        <f t="shared" si="38"/>
        <v>2.3094688221709007E-3</v>
      </c>
      <c r="L189" s="13"/>
      <c r="M189" s="24"/>
      <c r="N189" s="33"/>
      <c r="O189" s="29"/>
      <c r="P189" s="29"/>
      <c r="Q189" s="39"/>
      <c r="R189" s="89">
        <f t="shared" si="36"/>
        <v>44.899343690712506</v>
      </c>
      <c r="S189" s="7"/>
      <c r="T189" s="16">
        <v>5694</v>
      </c>
      <c r="U189" s="20">
        <f t="shared" si="37"/>
        <v>1.3870757378918934E-3</v>
      </c>
      <c r="V189" s="34"/>
    </row>
    <row r="190" spans="1:22" x14ac:dyDescent="0.3">
      <c r="A190" s="2">
        <v>5139</v>
      </c>
      <c r="B190" s="2" t="s">
        <v>164</v>
      </c>
      <c r="C190" s="47">
        <v>7.4989287724188802</v>
      </c>
      <c r="D190" s="40">
        <v>288.25561805422819</v>
      </c>
      <c r="E190" s="40">
        <v>1.1348812940255675E-2</v>
      </c>
      <c r="F190" s="40">
        <f t="shared" si="33"/>
        <v>11.684494964554739</v>
      </c>
      <c r="G190" s="40">
        <f t="shared" si="34"/>
        <v>307.43904179120182</v>
      </c>
      <c r="H190" s="84">
        <f t="shared" si="35"/>
        <v>4.8638365568658255E-2</v>
      </c>
      <c r="I190" s="34"/>
      <c r="J190" s="16">
        <v>9</v>
      </c>
      <c r="K190" s="20">
        <f t="shared" si="38"/>
        <v>2.0785219399538105E-2</v>
      </c>
      <c r="L190" s="13"/>
      <c r="M190" s="24"/>
      <c r="N190" s="33"/>
      <c r="O190" s="29"/>
      <c r="P190" s="29"/>
      <c r="Q190" s="39"/>
      <c r="R190" s="89">
        <f t="shared" si="36"/>
        <v>404.09409321641255</v>
      </c>
      <c r="S190" s="7"/>
      <c r="T190" s="16">
        <v>44145</v>
      </c>
      <c r="U190" s="20">
        <f t="shared" si="37"/>
        <v>1.0753856418903694E-2</v>
      </c>
      <c r="V190" s="34"/>
    </row>
    <row r="191" spans="1:22" x14ac:dyDescent="0.3">
      <c r="A191" s="2">
        <v>5141</v>
      </c>
      <c r="B191" s="2" t="s">
        <v>165</v>
      </c>
      <c r="C191" s="47">
        <v>0.75539946399481517</v>
      </c>
      <c r="D191" s="40">
        <v>34.391158106694704</v>
      </c>
      <c r="E191" s="40">
        <v>3.9133837725019568E-4</v>
      </c>
      <c r="F191" s="40">
        <f t="shared" si="33"/>
        <v>0.40291361946740478</v>
      </c>
      <c r="G191" s="40">
        <f t="shared" si="34"/>
        <v>35.549471190156922</v>
      </c>
      <c r="H191" s="84">
        <f t="shared" si="35"/>
        <v>5.6241008475873379E-3</v>
      </c>
      <c r="I191" s="34"/>
      <c r="J191" s="16">
        <v>3</v>
      </c>
      <c r="K191" s="20">
        <f t="shared" si="38"/>
        <v>6.9284064665127024E-3</v>
      </c>
      <c r="L191" s="13"/>
      <c r="M191" s="24"/>
      <c r="N191" s="33"/>
      <c r="O191" s="29"/>
      <c r="P191" s="29"/>
      <c r="Q191" s="39"/>
      <c r="R191" s="89">
        <f t="shared" si="36"/>
        <v>134.69803107213752</v>
      </c>
      <c r="S191" s="7"/>
      <c r="T191" s="16">
        <v>16043</v>
      </c>
      <c r="U191" s="20">
        <f t="shared" si="37"/>
        <v>3.9081236499823755E-3</v>
      </c>
      <c r="V191" s="34"/>
    </row>
    <row r="192" spans="1:22" x14ac:dyDescent="0.3">
      <c r="A192" s="2">
        <v>5143</v>
      </c>
      <c r="B192" s="2" t="s">
        <v>166</v>
      </c>
      <c r="C192" s="47">
        <v>259.21873841629917</v>
      </c>
      <c r="D192" s="40">
        <v>148.60846630256842</v>
      </c>
      <c r="E192" s="40">
        <v>0.14753456822332378</v>
      </c>
      <c r="F192" s="40">
        <f t="shared" si="33"/>
        <v>151.89843453921162</v>
      </c>
      <c r="G192" s="40">
        <f t="shared" si="34"/>
        <v>559.72563925807924</v>
      </c>
      <c r="H192" s="84">
        <f t="shared" si="35"/>
        <v>8.8551343712796091E-2</v>
      </c>
      <c r="I192" s="34"/>
      <c r="J192" s="16">
        <v>23</v>
      </c>
      <c r="K192" s="20">
        <f t="shared" si="38"/>
        <v>5.3117782909930716E-2</v>
      </c>
      <c r="L192" s="13"/>
      <c r="M192" s="24"/>
      <c r="N192" s="33"/>
      <c r="O192" s="29"/>
      <c r="P192" s="29"/>
      <c r="Q192" s="39"/>
      <c r="R192" s="89">
        <f t="shared" si="36"/>
        <v>1032.6849048863878</v>
      </c>
      <c r="S192" s="7"/>
      <c r="T192" s="16">
        <v>569936</v>
      </c>
      <c r="U192" s="20">
        <f t="shared" si="37"/>
        <v>0.1388381450212775</v>
      </c>
      <c r="V192" s="34"/>
    </row>
    <row r="193" spans="1:22" x14ac:dyDescent="0.3">
      <c r="A193" s="2">
        <v>5145</v>
      </c>
      <c r="B193" s="2" t="s">
        <v>167</v>
      </c>
      <c r="C193" s="47">
        <v>25.777808196265699</v>
      </c>
      <c r="D193" s="40">
        <v>113.50998431150957</v>
      </c>
      <c r="E193" s="40">
        <v>1.5131750587007565E-2</v>
      </c>
      <c r="F193" s="40">
        <f t="shared" si="33"/>
        <v>15.579326619406316</v>
      </c>
      <c r="G193" s="40">
        <f t="shared" si="34"/>
        <v>154.86711912718158</v>
      </c>
      <c r="H193" s="84">
        <f t="shared" si="35"/>
        <v>2.4500738457897339E-2</v>
      </c>
      <c r="I193" s="34"/>
      <c r="J193" s="16">
        <v>15</v>
      </c>
      <c r="K193" s="20">
        <f t="shared" si="38"/>
        <v>3.4642032332563508E-2</v>
      </c>
      <c r="L193" s="13"/>
      <c r="M193" s="24"/>
      <c r="N193" s="33"/>
      <c r="O193" s="29"/>
      <c r="P193" s="29"/>
      <c r="Q193" s="39"/>
      <c r="R193" s="89">
        <f t="shared" si="36"/>
        <v>673.4901553606876</v>
      </c>
      <c r="S193" s="7"/>
      <c r="T193" s="16">
        <v>88944</v>
      </c>
      <c r="U193" s="20">
        <f t="shared" si="37"/>
        <v>2.1667029229198553E-2</v>
      </c>
      <c r="V193" s="34"/>
    </row>
    <row r="194" spans="1:22" x14ac:dyDescent="0.3">
      <c r="A194" s="2">
        <v>5147</v>
      </c>
      <c r="B194" s="2" t="s">
        <v>168</v>
      </c>
      <c r="C194" s="47">
        <v>0</v>
      </c>
      <c r="D194" s="40">
        <v>0</v>
      </c>
      <c r="E194" s="40">
        <v>0</v>
      </c>
      <c r="F194" s="40">
        <f t="shared" si="33"/>
        <v>0</v>
      </c>
      <c r="G194" s="40">
        <f t="shared" si="34"/>
        <v>0</v>
      </c>
      <c r="H194" s="84">
        <f t="shared" si="35"/>
        <v>0</v>
      </c>
      <c r="I194" s="34"/>
      <c r="J194" s="16">
        <v>1</v>
      </c>
      <c r="K194" s="20">
        <f t="shared" si="38"/>
        <v>2.3094688221709007E-3</v>
      </c>
      <c r="L194" s="13"/>
      <c r="M194" s="24"/>
      <c r="N194" s="33"/>
      <c r="O194" s="29"/>
      <c r="P194" s="29"/>
      <c r="Q194" s="39"/>
      <c r="R194" s="89">
        <f t="shared" si="36"/>
        <v>44.899343690712506</v>
      </c>
      <c r="S194" s="7"/>
      <c r="T194" s="16">
        <v>7945</v>
      </c>
      <c r="U194" s="20">
        <f t="shared" si="37"/>
        <v>1.9354261920532302E-3</v>
      </c>
      <c r="V194" s="34"/>
    </row>
    <row r="195" spans="1:22" x14ac:dyDescent="0.3">
      <c r="A195" s="2">
        <v>5149</v>
      </c>
      <c r="B195" s="2" t="s">
        <v>169</v>
      </c>
      <c r="C195" s="47">
        <v>0.25179982133160506</v>
      </c>
      <c r="D195" s="40">
        <v>5.731859684449117</v>
      </c>
      <c r="E195" s="40">
        <v>1.3044612575006522E-4</v>
      </c>
      <c r="F195" s="40">
        <f t="shared" si="33"/>
        <v>0.13430453982246826</v>
      </c>
      <c r="G195" s="40">
        <f t="shared" si="34"/>
        <v>6.1179640456031912</v>
      </c>
      <c r="H195" s="84">
        <f t="shared" si="35"/>
        <v>9.6789194388671534E-4</v>
      </c>
      <c r="I195" s="34"/>
      <c r="J195" s="16">
        <v>4</v>
      </c>
      <c r="K195" s="20">
        <f t="shared" si="38"/>
        <v>9.2378752886836026E-3</v>
      </c>
      <c r="L195" s="13"/>
      <c r="M195" s="24"/>
      <c r="N195" s="33"/>
      <c r="O195" s="29"/>
      <c r="P195" s="29"/>
      <c r="Q195" s="39"/>
      <c r="R195" s="89">
        <f t="shared" si="36"/>
        <v>179.59737476285002</v>
      </c>
      <c r="S195" s="7"/>
      <c r="T195" s="16">
        <v>15555</v>
      </c>
      <c r="U195" s="20">
        <f t="shared" si="37"/>
        <v>3.7892453640513525E-3</v>
      </c>
      <c r="V195" s="34"/>
    </row>
    <row r="196" spans="1:22" s="4" customFormat="1" x14ac:dyDescent="0.3">
      <c r="A196" s="4">
        <v>6000</v>
      </c>
      <c r="B196" s="4" t="s">
        <v>3152</v>
      </c>
      <c r="C196" s="45">
        <v>11303.702800514024</v>
      </c>
      <c r="D196" s="46">
        <v>46244.863739964079</v>
      </c>
      <c r="E196" s="46"/>
      <c r="F196" s="46">
        <v>1125.041285304852</v>
      </c>
      <c r="G196" s="46">
        <v>58673.607825782958</v>
      </c>
      <c r="H196" s="46"/>
      <c r="I196" s="12">
        <f t="shared" ref="I196:I255" si="39">G196/$G$3203</f>
        <v>9.3447959052019774E-2</v>
      </c>
      <c r="J196" s="15">
        <f>SUM(J197:J254)</f>
        <v>3275</v>
      </c>
      <c r="K196" s="19"/>
      <c r="L196" s="12">
        <f t="shared" ref="L196" si="40">J196/$J$3203</f>
        <v>8.5576169323229687E-2</v>
      </c>
      <c r="M196" s="25">
        <v>114177</v>
      </c>
      <c r="N196" s="32">
        <f t="shared" ref="N196:N255" si="41">M196/$M$3203</f>
        <v>5.2295152471993331E-2</v>
      </c>
      <c r="O196" s="30">
        <v>2.1843805313110352</v>
      </c>
      <c r="P196" s="28">
        <f>M196-(M196*(O196/100))</f>
        <v>111682.939840765</v>
      </c>
      <c r="Q196" s="32">
        <f>P196/$M$3203</f>
        <v>5.1152827342575681E-2</v>
      </c>
      <c r="R196" s="88"/>
      <c r="S196" s="6"/>
      <c r="T196" s="15">
        <v>57853378</v>
      </c>
      <c r="U196" s="19"/>
      <c r="V196" s="12">
        <f>T196/$T$3203</f>
        <v>0.10881767238764667</v>
      </c>
    </row>
    <row r="197" spans="1:22" x14ac:dyDescent="0.3">
      <c r="A197" s="2">
        <v>6001</v>
      </c>
      <c r="B197" s="2" t="s">
        <v>170</v>
      </c>
      <c r="C197" s="47">
        <v>448.19697048912661</v>
      </c>
      <c r="D197" s="40">
        <v>2428.5162432962443</v>
      </c>
      <c r="E197" s="40">
        <v>4.1102277482216509E-2</v>
      </c>
      <c r="F197" s="40">
        <f>E197*F196</f>
        <v>46.241759087549539</v>
      </c>
      <c r="G197" s="40">
        <f>SUM(C197,D197,F197)</f>
        <v>2922.9549728729203</v>
      </c>
      <c r="H197" s="84">
        <f>G197/$G$196</f>
        <v>4.9817201995689883E-2</v>
      </c>
      <c r="I197" s="34"/>
      <c r="J197" s="16">
        <v>123</v>
      </c>
      <c r="K197" s="20">
        <f>J197/$J$196</f>
        <v>3.7557251908396948E-2</v>
      </c>
      <c r="L197" s="13"/>
      <c r="M197" s="24"/>
      <c r="N197" s="33"/>
      <c r="O197" s="29"/>
      <c r="P197" s="29"/>
      <c r="Q197" s="39"/>
      <c r="R197" s="89">
        <f>P$196*K197</f>
        <v>4194.5043054699527</v>
      </c>
      <c r="S197" s="7"/>
      <c r="T197" s="16">
        <v>1589801</v>
      </c>
      <c r="U197" s="20">
        <f>T197/$T$196</f>
        <v>2.747983013195876E-2</v>
      </c>
      <c r="V197" s="34"/>
    </row>
    <row r="198" spans="1:22" x14ac:dyDescent="0.3">
      <c r="A198" s="2">
        <v>6003</v>
      </c>
      <c r="B198" s="2" t="s">
        <v>2841</v>
      </c>
      <c r="C198" s="47">
        <v>0.80537658298155967</v>
      </c>
      <c r="D198" s="40">
        <v>0</v>
      </c>
      <c r="E198" s="40">
        <v>3.5865861677326798E-5</v>
      </c>
      <c r="F198" s="40">
        <f t="shared" ref="F198:F254" si="42">E198*F197</f>
        <v>1.6585005351503212E-3</v>
      </c>
      <c r="G198" s="40">
        <f t="shared" ref="G198:G254" si="43">SUM(C198,D198,F198)</f>
        <v>0.80703508351671005</v>
      </c>
      <c r="H198" s="84">
        <f t="shared" ref="H198:H254" si="44">G198/$G$196</f>
        <v>1.3754652448047935E-5</v>
      </c>
      <c r="I198" s="34"/>
      <c r="J198" s="16">
        <v>0</v>
      </c>
      <c r="K198" s="20">
        <f t="shared" ref="K198:K254" si="45">J198/$J$196</f>
        <v>0</v>
      </c>
      <c r="L198" s="13"/>
      <c r="M198" s="24"/>
      <c r="N198" s="33"/>
      <c r="O198" s="29"/>
      <c r="P198" s="29"/>
      <c r="Q198" s="39"/>
      <c r="R198" s="89">
        <f t="shared" ref="R198:R254" si="46">P$196*K198</f>
        <v>0</v>
      </c>
      <c r="S198" s="7"/>
      <c r="T198" s="16">
        <v>9417</v>
      </c>
      <c r="U198" s="20">
        <f t="shared" ref="U198:U254" si="47">T198/$T$196</f>
        <v>1.6277355489942178E-4</v>
      </c>
      <c r="V198" s="34"/>
    </row>
    <row r="199" spans="1:22" x14ac:dyDescent="0.3">
      <c r="A199" s="2">
        <v>6005</v>
      </c>
      <c r="B199" s="2" t="s">
        <v>171</v>
      </c>
      <c r="C199" s="47">
        <v>5.9060949418647697</v>
      </c>
      <c r="D199" s="40">
        <v>31.687360138700285</v>
      </c>
      <c r="E199" s="40">
        <v>2.6301631896706319E-4</v>
      </c>
      <c r="F199" s="40">
        <f t="shared" si="42"/>
        <v>4.362127057601419E-7</v>
      </c>
      <c r="G199" s="40">
        <f t="shared" si="43"/>
        <v>37.593455516777766</v>
      </c>
      <c r="H199" s="84">
        <f t="shared" si="44"/>
        <v>6.4072173009033998E-4</v>
      </c>
      <c r="I199" s="34"/>
      <c r="J199" s="16">
        <v>7</v>
      </c>
      <c r="K199" s="20">
        <f t="shared" si="45"/>
        <v>2.1374045801526719E-3</v>
      </c>
      <c r="L199" s="13"/>
      <c r="M199" s="24"/>
      <c r="N199" s="33"/>
      <c r="O199" s="29"/>
      <c r="P199" s="29"/>
      <c r="Q199" s="39"/>
      <c r="R199" s="89">
        <f t="shared" si="46"/>
        <v>238.71162714056643</v>
      </c>
      <c r="S199" s="7"/>
      <c r="T199" s="16">
        <v>77114</v>
      </c>
      <c r="U199" s="20">
        <f t="shared" si="47"/>
        <v>1.3329213032296922E-3</v>
      </c>
      <c r="V199" s="34"/>
    </row>
    <row r="200" spans="1:22" x14ac:dyDescent="0.3">
      <c r="A200" s="2">
        <v>6007</v>
      </c>
      <c r="B200" s="2" t="s">
        <v>172</v>
      </c>
      <c r="C200" s="47">
        <v>104.85424107841705</v>
      </c>
      <c r="D200" s="40">
        <v>180.71984344332444</v>
      </c>
      <c r="E200" s="40">
        <v>6.5754079741765798E-3</v>
      </c>
      <c r="F200" s="40">
        <f t="shared" si="42"/>
        <v>2.8682765038923791E-9</v>
      </c>
      <c r="G200" s="40">
        <f t="shared" si="43"/>
        <v>285.57408452460976</v>
      </c>
      <c r="H200" s="84">
        <f t="shared" si="44"/>
        <v>4.8671642175567714E-3</v>
      </c>
      <c r="I200" s="34"/>
      <c r="J200" s="16">
        <v>29</v>
      </c>
      <c r="K200" s="20">
        <f t="shared" si="45"/>
        <v>8.8549618320610691E-3</v>
      </c>
      <c r="L200" s="13"/>
      <c r="M200" s="24"/>
      <c r="N200" s="33"/>
      <c r="O200" s="29"/>
      <c r="P200" s="29"/>
      <c r="Q200" s="39"/>
      <c r="R200" s="89">
        <f t="shared" si="46"/>
        <v>988.94816958234662</v>
      </c>
      <c r="S200" s="7"/>
      <c r="T200" s="16">
        <v>294537</v>
      </c>
      <c r="U200" s="20">
        <f t="shared" si="47"/>
        <v>5.0910942486366139E-3</v>
      </c>
      <c r="V200" s="34"/>
    </row>
    <row r="201" spans="1:22" x14ac:dyDescent="0.3">
      <c r="A201" s="2">
        <v>6009</v>
      </c>
      <c r="B201" s="2" t="s">
        <v>173</v>
      </c>
      <c r="C201" s="47">
        <v>18.792120269569725</v>
      </c>
      <c r="D201" s="40">
        <v>27.630719865301664</v>
      </c>
      <c r="E201" s="40">
        <v>8.3687010580429195E-4</v>
      </c>
      <c r="F201" s="40">
        <f t="shared" si="42"/>
        <v>2.4003748612883797E-12</v>
      </c>
      <c r="G201" s="40">
        <f t="shared" si="43"/>
        <v>46.422840134873795</v>
      </c>
      <c r="H201" s="84">
        <f t="shared" si="44"/>
        <v>7.9120479982610161E-4</v>
      </c>
      <c r="I201" s="34"/>
      <c r="J201" s="16">
        <v>12</v>
      </c>
      <c r="K201" s="20">
        <f t="shared" si="45"/>
        <v>3.66412213740458E-3</v>
      </c>
      <c r="L201" s="13"/>
      <c r="M201" s="24"/>
      <c r="N201" s="33"/>
      <c r="O201" s="29"/>
      <c r="P201" s="29"/>
      <c r="Q201" s="39"/>
      <c r="R201" s="89">
        <f t="shared" si="46"/>
        <v>409.21993224097099</v>
      </c>
      <c r="S201" s="7"/>
      <c r="T201" s="16">
        <v>200965</v>
      </c>
      <c r="U201" s="20">
        <f t="shared" si="47"/>
        <v>3.4736951747225547E-3</v>
      </c>
      <c r="V201" s="34"/>
    </row>
    <row r="202" spans="1:22" x14ac:dyDescent="0.3">
      <c r="A202" s="2">
        <v>6011</v>
      </c>
      <c r="B202" s="2" t="s">
        <v>174</v>
      </c>
      <c r="C202" s="47">
        <v>15.570613937643486</v>
      </c>
      <c r="D202" s="40">
        <v>5.2812266897833808</v>
      </c>
      <c r="E202" s="40">
        <v>6.9340665909498479E-4</v>
      </c>
      <c r="F202" s="40">
        <f t="shared" si="42"/>
        <v>1.6644359131415629E-15</v>
      </c>
      <c r="G202" s="40">
        <f t="shared" si="43"/>
        <v>20.851840627426867</v>
      </c>
      <c r="H202" s="84">
        <f t="shared" si="44"/>
        <v>3.5538705390916726E-4</v>
      </c>
      <c r="I202" s="34"/>
      <c r="J202" s="16">
        <v>4</v>
      </c>
      <c r="K202" s="20">
        <f t="shared" si="45"/>
        <v>1.2213740458015267E-3</v>
      </c>
      <c r="L202" s="13"/>
      <c r="M202" s="24"/>
      <c r="N202" s="33"/>
      <c r="O202" s="29"/>
      <c r="P202" s="29"/>
      <c r="Q202" s="39"/>
      <c r="R202" s="89">
        <f t="shared" si="46"/>
        <v>136.40664408032367</v>
      </c>
      <c r="S202" s="7"/>
      <c r="T202" s="16">
        <v>18806</v>
      </c>
      <c r="U202" s="20">
        <f t="shared" si="47"/>
        <v>3.2506312768806688E-4</v>
      </c>
      <c r="V202" s="34"/>
    </row>
    <row r="203" spans="1:22" x14ac:dyDescent="0.3">
      <c r="A203" s="2">
        <v>6013</v>
      </c>
      <c r="B203" s="2" t="s">
        <v>175</v>
      </c>
      <c r="C203" s="47">
        <v>411.99807817302684</v>
      </c>
      <c r="D203" s="40">
        <v>1763.1386378912766</v>
      </c>
      <c r="E203" s="40">
        <v>2.3922529738776975E-2</v>
      </c>
      <c r="F203" s="40">
        <f t="shared" si="42"/>
        <v>3.9817517630417445E-17</v>
      </c>
      <c r="G203" s="40">
        <f t="shared" si="43"/>
        <v>2175.1367160643035</v>
      </c>
      <c r="H203" s="84">
        <f t="shared" si="44"/>
        <v>3.707180786500882E-2</v>
      </c>
      <c r="I203" s="34"/>
      <c r="J203" s="16">
        <v>104</v>
      </c>
      <c r="K203" s="20">
        <f t="shared" si="45"/>
        <v>3.1755725190839697E-2</v>
      </c>
      <c r="L203" s="13"/>
      <c r="M203" s="24"/>
      <c r="N203" s="33"/>
      <c r="O203" s="29"/>
      <c r="P203" s="29"/>
      <c r="Q203" s="39"/>
      <c r="R203" s="89">
        <f t="shared" si="46"/>
        <v>3546.5727460884154</v>
      </c>
      <c r="S203" s="7"/>
      <c r="T203" s="16">
        <v>2006751</v>
      </c>
      <c r="U203" s="20">
        <f t="shared" si="47"/>
        <v>3.4686842313684775E-2</v>
      </c>
      <c r="V203" s="34"/>
    </row>
    <row r="204" spans="1:22" x14ac:dyDescent="0.3">
      <c r="A204" s="2">
        <v>6015</v>
      </c>
      <c r="B204" s="2" t="s">
        <v>176</v>
      </c>
      <c r="C204" s="47">
        <v>1.9951532947016555</v>
      </c>
      <c r="D204" s="40">
        <v>5.2812266897833808</v>
      </c>
      <c r="E204" s="40">
        <v>1.075975850319804E-4</v>
      </c>
      <c r="F204" s="40">
        <f t="shared" si="42"/>
        <v>4.2842687390012196E-21</v>
      </c>
      <c r="G204" s="40">
        <f t="shared" si="43"/>
        <v>7.2763799844850361</v>
      </c>
      <c r="H204" s="84">
        <f t="shared" si="44"/>
        <v>1.2401453147538636E-4</v>
      </c>
      <c r="I204" s="34"/>
      <c r="J204" s="16">
        <v>2</v>
      </c>
      <c r="K204" s="20">
        <f t="shared" si="45"/>
        <v>6.1068702290076337E-4</v>
      </c>
      <c r="L204" s="13"/>
      <c r="M204" s="24"/>
      <c r="N204" s="33"/>
      <c r="O204" s="29"/>
      <c r="P204" s="29"/>
      <c r="Q204" s="39"/>
      <c r="R204" s="89">
        <f t="shared" si="46"/>
        <v>68.203322040161837</v>
      </c>
      <c r="S204" s="7"/>
      <c r="T204" s="16">
        <v>28790</v>
      </c>
      <c r="U204" s="20">
        <f t="shared" si="47"/>
        <v>4.9763732033071605E-4</v>
      </c>
      <c r="V204" s="34"/>
    </row>
    <row r="205" spans="1:22" x14ac:dyDescent="0.3">
      <c r="A205" s="2">
        <v>6017</v>
      </c>
      <c r="B205" s="2" t="s">
        <v>177</v>
      </c>
      <c r="C205" s="47">
        <v>45.612424259620319</v>
      </c>
      <c r="D205" s="40">
        <v>92.421467071209179</v>
      </c>
      <c r="E205" s="40">
        <v>2.2715045728973638E-3</v>
      </c>
      <c r="F205" s="40">
        <f t="shared" si="42"/>
        <v>9.7317360321624923E-24</v>
      </c>
      <c r="G205" s="40">
        <f t="shared" si="43"/>
        <v>138.0338913308295</v>
      </c>
      <c r="H205" s="84">
        <f t="shared" si="44"/>
        <v>2.3525720753475336E-3</v>
      </c>
      <c r="I205" s="34"/>
      <c r="J205" s="16">
        <v>26</v>
      </c>
      <c r="K205" s="20">
        <f t="shared" si="45"/>
        <v>7.9389312977099242E-3</v>
      </c>
      <c r="L205" s="13"/>
      <c r="M205" s="24"/>
      <c r="N205" s="33"/>
      <c r="O205" s="29"/>
      <c r="P205" s="29"/>
      <c r="Q205" s="39"/>
      <c r="R205" s="89">
        <f t="shared" si="46"/>
        <v>886.64318652210386</v>
      </c>
      <c r="S205" s="7"/>
      <c r="T205" s="16">
        <v>551031</v>
      </c>
      <c r="U205" s="20">
        <f t="shared" si="47"/>
        <v>9.5246123744062109E-3</v>
      </c>
      <c r="V205" s="34"/>
    </row>
    <row r="206" spans="1:22" x14ac:dyDescent="0.3">
      <c r="A206" s="2">
        <v>6019</v>
      </c>
      <c r="B206" s="2" t="s">
        <v>178</v>
      </c>
      <c r="C206" s="47">
        <v>446.82754556993677</v>
      </c>
      <c r="D206" s="40">
        <v>914.80086040525805</v>
      </c>
      <c r="E206" s="40">
        <v>2.2619403431167435E-2</v>
      </c>
      <c r="F206" s="40">
        <f t="shared" si="42"/>
        <v>2.2012606339711205E-25</v>
      </c>
      <c r="G206" s="40">
        <f t="shared" si="43"/>
        <v>1361.6284059751947</v>
      </c>
      <c r="H206" s="84">
        <f t="shared" si="44"/>
        <v>2.3206829380906999E-2</v>
      </c>
      <c r="I206" s="34"/>
      <c r="J206" s="16">
        <v>97</v>
      </c>
      <c r="K206" s="20">
        <f t="shared" si="45"/>
        <v>2.9618320610687022E-2</v>
      </c>
      <c r="L206" s="13"/>
      <c r="M206" s="24"/>
      <c r="N206" s="33"/>
      <c r="O206" s="29"/>
      <c r="P206" s="29"/>
      <c r="Q206" s="39"/>
      <c r="R206" s="89">
        <f t="shared" si="46"/>
        <v>3307.8611189478488</v>
      </c>
      <c r="S206" s="7"/>
      <c r="T206" s="16">
        <v>1219857</v>
      </c>
      <c r="U206" s="20">
        <f t="shared" si="47"/>
        <v>2.1085320203774446E-2</v>
      </c>
      <c r="V206" s="34"/>
    </row>
    <row r="207" spans="1:22" x14ac:dyDescent="0.3">
      <c r="A207" s="2">
        <v>6021</v>
      </c>
      <c r="B207" s="2" t="s">
        <v>179</v>
      </c>
      <c r="C207" s="47">
        <v>7.5515447866363363</v>
      </c>
      <c r="D207" s="40">
        <v>31.687360138700285</v>
      </c>
      <c r="E207" s="40">
        <v>3.5865861677326796E-4</v>
      </c>
      <c r="F207" s="40">
        <f t="shared" si="42"/>
        <v>7.8950109413752896E-29</v>
      </c>
      <c r="G207" s="40">
        <f t="shared" si="43"/>
        <v>39.23890492533662</v>
      </c>
      <c r="H207" s="84">
        <f t="shared" si="44"/>
        <v>6.6876584514535104E-4</v>
      </c>
      <c r="I207" s="34"/>
      <c r="J207" s="16">
        <v>5</v>
      </c>
      <c r="K207" s="20">
        <f t="shared" si="45"/>
        <v>1.5267175572519084E-3</v>
      </c>
      <c r="L207" s="13"/>
      <c r="M207" s="24"/>
      <c r="N207" s="33"/>
      <c r="O207" s="29"/>
      <c r="P207" s="29"/>
      <c r="Q207" s="39"/>
      <c r="R207" s="89">
        <f t="shared" si="46"/>
        <v>170.50830510040458</v>
      </c>
      <c r="S207" s="7"/>
      <c r="T207" s="16">
        <v>22461</v>
      </c>
      <c r="U207" s="20">
        <f t="shared" si="47"/>
        <v>3.8824007821980594E-4</v>
      </c>
      <c r="V207" s="34"/>
    </row>
    <row r="208" spans="1:22" x14ac:dyDescent="0.3">
      <c r="A208" s="2">
        <v>6023</v>
      </c>
      <c r="B208" s="2" t="s">
        <v>180</v>
      </c>
      <c r="C208" s="47">
        <v>45.189320259724511</v>
      </c>
      <c r="D208" s="40">
        <v>159.81010949120423</v>
      </c>
      <c r="E208" s="40">
        <v>2.7975372108314904E-3</v>
      </c>
      <c r="F208" s="40">
        <f t="shared" si="42"/>
        <v>2.2086586888419128E-31</v>
      </c>
      <c r="G208" s="40">
        <f t="shared" si="43"/>
        <v>204.99942975092875</v>
      </c>
      <c r="H208" s="84">
        <f t="shared" si="44"/>
        <v>3.4938950807256444E-3</v>
      </c>
      <c r="I208" s="34"/>
      <c r="J208" s="16">
        <v>27</v>
      </c>
      <c r="K208" s="20">
        <f t="shared" si="45"/>
        <v>8.2442748091603058E-3</v>
      </c>
      <c r="L208" s="13"/>
      <c r="M208" s="24"/>
      <c r="N208" s="33"/>
      <c r="O208" s="29"/>
      <c r="P208" s="29"/>
      <c r="Q208" s="39"/>
      <c r="R208" s="89">
        <f t="shared" si="46"/>
        <v>920.74484754218474</v>
      </c>
      <c r="S208" s="7"/>
      <c r="T208" s="16">
        <v>113162</v>
      </c>
      <c r="U208" s="20">
        <f t="shared" si="47"/>
        <v>1.9560137007038725E-3</v>
      </c>
      <c r="V208" s="34"/>
    </row>
    <row r="209" spans="1:22" x14ac:dyDescent="0.3">
      <c r="A209" s="2">
        <v>6025</v>
      </c>
      <c r="B209" s="2" t="s">
        <v>181</v>
      </c>
      <c r="C209" s="47">
        <v>52.349229994844634</v>
      </c>
      <c r="D209" s="40">
        <v>86.626040658783623</v>
      </c>
      <c r="E209" s="40">
        <v>2.9410006575407975E-3</v>
      </c>
      <c r="F209" s="40">
        <f t="shared" si="42"/>
        <v>6.4956666561672614E-34</v>
      </c>
      <c r="G209" s="40">
        <f t="shared" si="43"/>
        <v>138.97527065362826</v>
      </c>
      <c r="H209" s="84">
        <f t="shared" si="44"/>
        <v>2.3686164155148188E-3</v>
      </c>
      <c r="I209" s="34"/>
      <c r="J209" s="16">
        <v>11</v>
      </c>
      <c r="K209" s="20">
        <f t="shared" si="45"/>
        <v>3.3587786259541984E-3</v>
      </c>
      <c r="L209" s="13"/>
      <c r="M209" s="24"/>
      <c r="N209" s="33"/>
      <c r="O209" s="29"/>
      <c r="P209" s="29"/>
      <c r="Q209" s="39"/>
      <c r="R209" s="89">
        <f t="shared" si="46"/>
        <v>375.11827122089005</v>
      </c>
      <c r="S209" s="7"/>
      <c r="T209" s="16">
        <v>299001</v>
      </c>
      <c r="U209" s="20">
        <f t="shared" si="47"/>
        <v>5.1682548251547212E-3</v>
      </c>
      <c r="V209" s="34"/>
    </row>
    <row r="210" spans="1:22" x14ac:dyDescent="0.3">
      <c r="A210" s="2">
        <v>6027</v>
      </c>
      <c r="B210" s="2" t="s">
        <v>182</v>
      </c>
      <c r="C210" s="47">
        <v>1.8792120269569725</v>
      </c>
      <c r="D210" s="40">
        <v>5.2812266897833808</v>
      </c>
      <c r="E210" s="40">
        <v>8.3687010580429192E-5</v>
      </c>
      <c r="F210" s="40">
        <f t="shared" si="42"/>
        <v>5.4360292418161074E-38</v>
      </c>
      <c r="G210" s="40">
        <f t="shared" si="43"/>
        <v>7.1604387167403534</v>
      </c>
      <c r="H210" s="84">
        <f t="shared" si="44"/>
        <v>1.2203849366143528E-4</v>
      </c>
      <c r="I210" s="34"/>
      <c r="J210" s="16">
        <v>2</v>
      </c>
      <c r="K210" s="20">
        <f t="shared" si="45"/>
        <v>6.1068702290076337E-4</v>
      </c>
      <c r="L210" s="13"/>
      <c r="M210" s="24"/>
      <c r="N210" s="33"/>
      <c r="O210" s="29"/>
      <c r="P210" s="29"/>
      <c r="Q210" s="39"/>
      <c r="R210" s="89">
        <f t="shared" si="46"/>
        <v>68.203322040161837</v>
      </c>
      <c r="S210" s="7"/>
      <c r="T210" s="16">
        <v>47346</v>
      </c>
      <c r="U210" s="20">
        <f t="shared" si="47"/>
        <v>8.1837917917256279E-4</v>
      </c>
      <c r="V210" s="34"/>
    </row>
    <row r="211" spans="1:22" x14ac:dyDescent="0.3">
      <c r="A211" s="2">
        <v>6029</v>
      </c>
      <c r="B211" s="2" t="s">
        <v>183</v>
      </c>
      <c r="C211" s="47">
        <v>522.74654459931753</v>
      </c>
      <c r="D211" s="40">
        <v>1980.4600086687681</v>
      </c>
      <c r="E211" s="40">
        <v>2.7461294757606551E-2</v>
      </c>
      <c r="F211" s="40">
        <f t="shared" si="42"/>
        <v>1.4928040132048059E-39</v>
      </c>
      <c r="G211" s="40">
        <f t="shared" si="43"/>
        <v>2503.2065532680854</v>
      </c>
      <c r="H211" s="84">
        <f t="shared" si="44"/>
        <v>4.2663245810633459E-2</v>
      </c>
      <c r="I211" s="34"/>
      <c r="J211" s="16">
        <v>74</v>
      </c>
      <c r="K211" s="20">
        <f t="shared" si="45"/>
        <v>2.2595419847328244E-2</v>
      </c>
      <c r="L211" s="13"/>
      <c r="M211" s="24"/>
      <c r="N211" s="33"/>
      <c r="O211" s="29"/>
      <c r="P211" s="29"/>
      <c r="Q211" s="39"/>
      <c r="R211" s="89">
        <f t="shared" si="46"/>
        <v>2523.5229154859876</v>
      </c>
      <c r="S211" s="7"/>
      <c r="T211" s="16">
        <v>1199337</v>
      </c>
      <c r="U211" s="20">
        <f t="shared" si="47"/>
        <v>2.0730630456876693E-2</v>
      </c>
      <c r="V211" s="34"/>
    </row>
    <row r="212" spans="1:22" x14ac:dyDescent="0.3">
      <c r="A212" s="2">
        <v>6031</v>
      </c>
      <c r="B212" s="2" t="s">
        <v>184</v>
      </c>
      <c r="C212" s="47">
        <v>81.725077927938258</v>
      </c>
      <c r="D212" s="40">
        <v>31.687360138700285</v>
      </c>
      <c r="E212" s="40">
        <v>5.18859465598661E-3</v>
      </c>
      <c r="F212" s="40">
        <f t="shared" si="42"/>
        <v>7.74555492534982E-42</v>
      </c>
      <c r="G212" s="40">
        <f t="shared" si="43"/>
        <v>113.41243806663854</v>
      </c>
      <c r="H212" s="84">
        <f t="shared" si="44"/>
        <v>1.9329378620007356E-3</v>
      </c>
      <c r="I212" s="34"/>
      <c r="J212" s="16">
        <v>16</v>
      </c>
      <c r="K212" s="20">
        <f t="shared" si="45"/>
        <v>4.885496183206107E-3</v>
      </c>
      <c r="L212" s="13"/>
      <c r="M212" s="24"/>
      <c r="N212" s="33"/>
      <c r="O212" s="29"/>
      <c r="P212" s="29"/>
      <c r="Q212" s="39"/>
      <c r="R212" s="89">
        <f t="shared" si="46"/>
        <v>545.62657632129469</v>
      </c>
      <c r="S212" s="7"/>
      <c r="T212" s="16">
        <v>176163</v>
      </c>
      <c r="U212" s="20">
        <f t="shared" si="47"/>
        <v>3.0449907350267431E-3</v>
      </c>
      <c r="V212" s="34"/>
    </row>
    <row r="213" spans="1:22" x14ac:dyDescent="0.3">
      <c r="A213" s="2">
        <v>6033</v>
      </c>
      <c r="B213" s="2" t="s">
        <v>185</v>
      </c>
      <c r="C213" s="47">
        <v>12.080648744723394</v>
      </c>
      <c r="D213" s="40">
        <v>5.2812266897833808</v>
      </c>
      <c r="E213" s="40">
        <v>5.37987925159902E-4</v>
      </c>
      <c r="F213" s="40">
        <f t="shared" si="42"/>
        <v>4.1670150235010091E-45</v>
      </c>
      <c r="G213" s="40">
        <f t="shared" si="43"/>
        <v>17.361875434506775</v>
      </c>
      <c r="H213" s="84">
        <f t="shared" si="44"/>
        <v>2.9590604835582382E-4</v>
      </c>
      <c r="I213" s="34"/>
      <c r="J213" s="16">
        <v>11</v>
      </c>
      <c r="K213" s="20">
        <f t="shared" si="45"/>
        <v>3.3587786259541984E-3</v>
      </c>
      <c r="L213" s="13"/>
      <c r="M213" s="24"/>
      <c r="N213" s="33"/>
      <c r="O213" s="29"/>
      <c r="P213" s="29"/>
      <c r="Q213" s="39"/>
      <c r="R213" s="89">
        <f t="shared" si="46"/>
        <v>375.11827122089005</v>
      </c>
      <c r="S213" s="7"/>
      <c r="T213" s="16">
        <v>111493</v>
      </c>
      <c r="U213" s="20">
        <f t="shared" si="47"/>
        <v>1.9271649098865065E-3</v>
      </c>
      <c r="V213" s="34"/>
    </row>
    <row r="214" spans="1:22" x14ac:dyDescent="0.3">
      <c r="A214" s="2">
        <v>6035</v>
      </c>
      <c r="B214" s="2" t="s">
        <v>186</v>
      </c>
      <c r="C214" s="47">
        <v>1.6107531659631193</v>
      </c>
      <c r="D214" s="40">
        <v>5.2812266897833808</v>
      </c>
      <c r="E214" s="40">
        <v>7.1731723354653596E-5</v>
      </c>
      <c r="F214" s="40">
        <f t="shared" si="42"/>
        <v>2.9890716888045974E-49</v>
      </c>
      <c r="G214" s="40">
        <f t="shared" si="43"/>
        <v>6.8919798557465004</v>
      </c>
      <c r="H214" s="84">
        <f t="shared" si="44"/>
        <v>1.1746303169579349E-4</v>
      </c>
      <c r="I214" s="34"/>
      <c r="J214" s="16">
        <v>3</v>
      </c>
      <c r="K214" s="20">
        <f t="shared" si="45"/>
        <v>9.1603053435114501E-4</v>
      </c>
      <c r="L214" s="13"/>
      <c r="M214" s="24"/>
      <c r="N214" s="33"/>
      <c r="O214" s="29"/>
      <c r="P214" s="29"/>
      <c r="Q214" s="39"/>
      <c r="R214" s="89">
        <f t="shared" si="46"/>
        <v>102.30498306024275</v>
      </c>
      <c r="S214" s="7"/>
      <c r="T214" s="16">
        <v>72565</v>
      </c>
      <c r="U214" s="20">
        <f t="shared" si="47"/>
        <v>1.2542914953038698E-3</v>
      </c>
      <c r="V214" s="34"/>
    </row>
    <row r="215" spans="1:22" x14ac:dyDescent="0.3">
      <c r="A215" s="2">
        <v>6037</v>
      </c>
      <c r="B215" s="2" t="s">
        <v>187</v>
      </c>
      <c r="C215" s="47">
        <v>1393.823059161522</v>
      </c>
      <c r="D215" s="40">
        <v>9218.2055680346966</v>
      </c>
      <c r="E215" s="40">
        <v>0.21111841711997131</v>
      </c>
      <c r="F215" s="40">
        <f t="shared" si="42"/>
        <v>6.3104808359854605E-50</v>
      </c>
      <c r="G215" s="40">
        <f t="shared" si="43"/>
        <v>10612.028627196218</v>
      </c>
      <c r="H215" s="84">
        <f t="shared" si="44"/>
        <v>0.1808654524655457</v>
      </c>
      <c r="I215" s="34"/>
      <c r="J215" s="16">
        <v>469</v>
      </c>
      <c r="K215" s="20">
        <f t="shared" si="45"/>
        <v>0.143206106870229</v>
      </c>
      <c r="L215" s="13"/>
      <c r="M215" s="24"/>
      <c r="N215" s="33"/>
      <c r="O215" s="29"/>
      <c r="P215" s="29"/>
      <c r="Q215" s="39"/>
      <c r="R215" s="89">
        <f t="shared" si="46"/>
        <v>15993.679018417948</v>
      </c>
      <c r="S215" s="7"/>
      <c r="T215" s="16">
        <v>8657895</v>
      </c>
      <c r="U215" s="20">
        <f t="shared" si="47"/>
        <v>0.1496523677493819</v>
      </c>
      <c r="V215" s="34"/>
    </row>
    <row r="216" spans="1:22" x14ac:dyDescent="0.3">
      <c r="A216" s="2">
        <v>6039</v>
      </c>
      <c r="B216" s="2" t="s">
        <v>188</v>
      </c>
      <c r="C216" s="47">
        <v>56.67951634851147</v>
      </c>
      <c r="D216" s="40">
        <v>162.79721434150713</v>
      </c>
      <c r="E216" s="40">
        <v>2.5584314663159784E-3</v>
      </c>
      <c r="F216" s="40">
        <f t="shared" si="42"/>
        <v>1.6144932738369162E-52</v>
      </c>
      <c r="G216" s="40">
        <f t="shared" si="43"/>
        <v>219.4767306900186</v>
      </c>
      <c r="H216" s="84">
        <f t="shared" si="44"/>
        <v>3.7406380623755319E-3</v>
      </c>
      <c r="I216" s="34"/>
      <c r="J216" s="16">
        <v>18</v>
      </c>
      <c r="K216" s="20">
        <f t="shared" si="45"/>
        <v>5.4961832061068703E-3</v>
      </c>
      <c r="L216" s="13"/>
      <c r="M216" s="24"/>
      <c r="N216" s="33"/>
      <c r="O216" s="29"/>
      <c r="P216" s="29"/>
      <c r="Q216" s="39"/>
      <c r="R216" s="89">
        <f t="shared" si="46"/>
        <v>613.82989836145646</v>
      </c>
      <c r="S216" s="7"/>
      <c r="T216" s="16">
        <v>232086</v>
      </c>
      <c r="U216" s="20">
        <f t="shared" si="47"/>
        <v>4.011624005775428E-3</v>
      </c>
      <c r="V216" s="34"/>
    </row>
    <row r="217" spans="1:22" x14ac:dyDescent="0.3">
      <c r="A217" s="2">
        <v>6041</v>
      </c>
      <c r="B217" s="2" t="s">
        <v>189</v>
      </c>
      <c r="C217" s="47">
        <v>62.397671684120127</v>
      </c>
      <c r="D217" s="40">
        <v>255.39746470089651</v>
      </c>
      <c r="E217" s="40">
        <v>4.6625620180524834E-3</v>
      </c>
      <c r="F217" s="40">
        <f t="shared" si="42"/>
        <v>7.5276750169932126E-55</v>
      </c>
      <c r="G217" s="40">
        <f t="shared" si="43"/>
        <v>317.79513638501663</v>
      </c>
      <c r="H217" s="84">
        <f t="shared" si="44"/>
        <v>5.4163217187637785E-3</v>
      </c>
      <c r="I217" s="34"/>
      <c r="J217" s="16">
        <v>26</v>
      </c>
      <c r="K217" s="20">
        <f t="shared" si="45"/>
        <v>7.9389312977099242E-3</v>
      </c>
      <c r="L217" s="13"/>
      <c r="M217" s="24"/>
      <c r="N217" s="33"/>
      <c r="O217" s="29"/>
      <c r="P217" s="29"/>
      <c r="Q217" s="39"/>
      <c r="R217" s="89">
        <f t="shared" si="46"/>
        <v>886.64318652210386</v>
      </c>
      <c r="S217" s="7"/>
      <c r="T217" s="16">
        <v>289608</v>
      </c>
      <c r="U217" s="20">
        <f t="shared" si="47"/>
        <v>5.0058961120645366E-3</v>
      </c>
      <c r="V217" s="34"/>
    </row>
    <row r="218" spans="1:22" x14ac:dyDescent="0.3">
      <c r="A218" s="2">
        <v>6043</v>
      </c>
      <c r="B218" s="2" t="s">
        <v>190</v>
      </c>
      <c r="C218" s="47">
        <v>6.4430126638524774</v>
      </c>
      <c r="D218" s="40">
        <v>5.2812266897833808</v>
      </c>
      <c r="E218" s="40">
        <v>2.8692689341861438E-4</v>
      </c>
      <c r="F218" s="40">
        <f t="shared" si="42"/>
        <v>2.1598924072907778E-58</v>
      </c>
      <c r="G218" s="40">
        <f t="shared" si="43"/>
        <v>11.724239353635859</v>
      </c>
      <c r="H218" s="84">
        <f t="shared" si="44"/>
        <v>1.9982134707734596E-4</v>
      </c>
      <c r="I218" s="34"/>
      <c r="J218" s="16">
        <v>2</v>
      </c>
      <c r="K218" s="20">
        <f t="shared" si="45"/>
        <v>6.1068702290076337E-4</v>
      </c>
      <c r="L218" s="13"/>
      <c r="M218" s="24"/>
      <c r="N218" s="33"/>
      <c r="O218" s="29"/>
      <c r="P218" s="29"/>
      <c r="Q218" s="39"/>
      <c r="R218" s="89">
        <f t="shared" si="46"/>
        <v>68.203322040161837</v>
      </c>
      <c r="S218" s="7"/>
      <c r="T218" s="16">
        <v>17721</v>
      </c>
      <c r="U218" s="20">
        <f t="shared" si="47"/>
        <v>3.0630882089547132E-4</v>
      </c>
      <c r="V218" s="34"/>
    </row>
    <row r="219" spans="1:22" x14ac:dyDescent="0.3">
      <c r="A219" s="2">
        <v>6045</v>
      </c>
      <c r="B219" s="2" t="s">
        <v>191</v>
      </c>
      <c r="C219" s="47">
        <v>28.338818350907715</v>
      </c>
      <c r="D219" s="40">
        <v>29.12427229045311</v>
      </c>
      <c r="E219" s="40">
        <v>1.3031263076095404E-3</v>
      </c>
      <c r="F219" s="40">
        <f t="shared" si="42"/>
        <v>2.8146126175467127E-61</v>
      </c>
      <c r="G219" s="40">
        <f t="shared" si="43"/>
        <v>57.463090641360822</v>
      </c>
      <c r="H219" s="84">
        <f t="shared" si="44"/>
        <v>9.7936862536190938E-4</v>
      </c>
      <c r="I219" s="34"/>
      <c r="J219" s="16">
        <v>27</v>
      </c>
      <c r="K219" s="20">
        <f t="shared" si="45"/>
        <v>8.2442748091603058E-3</v>
      </c>
      <c r="L219" s="13"/>
      <c r="M219" s="24"/>
      <c r="N219" s="33"/>
      <c r="O219" s="29"/>
      <c r="P219" s="29"/>
      <c r="Q219" s="39"/>
      <c r="R219" s="89">
        <f t="shared" si="46"/>
        <v>920.74484754218474</v>
      </c>
      <c r="S219" s="7"/>
      <c r="T219" s="16">
        <v>54953</v>
      </c>
      <c r="U219" s="20">
        <f t="shared" si="47"/>
        <v>9.4986674762535046E-4</v>
      </c>
      <c r="V219" s="34"/>
    </row>
    <row r="220" spans="1:22" x14ac:dyDescent="0.3">
      <c r="A220" s="2">
        <v>6047</v>
      </c>
      <c r="B220" s="2" t="s">
        <v>192</v>
      </c>
      <c r="C220" s="47">
        <v>44.106618145232119</v>
      </c>
      <c r="D220" s="40">
        <v>73.184068832420635</v>
      </c>
      <c r="E220" s="40">
        <v>2.0204435411560764E-3</v>
      </c>
      <c r="F220" s="40">
        <f t="shared" si="42"/>
        <v>5.6867658839786535E-64</v>
      </c>
      <c r="G220" s="40">
        <f t="shared" si="43"/>
        <v>117.29068697765275</v>
      </c>
      <c r="H220" s="84">
        <f t="shared" si="44"/>
        <v>1.9990365570482557E-3</v>
      </c>
      <c r="I220" s="34"/>
      <c r="J220" s="16">
        <v>22</v>
      </c>
      <c r="K220" s="20">
        <f t="shared" si="45"/>
        <v>6.7175572519083968E-3</v>
      </c>
      <c r="L220" s="13"/>
      <c r="M220" s="24"/>
      <c r="N220" s="33"/>
      <c r="O220" s="29"/>
      <c r="P220" s="29"/>
      <c r="Q220" s="39"/>
      <c r="R220" s="89">
        <f t="shared" si="46"/>
        <v>750.2365424417801</v>
      </c>
      <c r="S220" s="7"/>
      <c r="T220" s="16">
        <v>664038</v>
      </c>
      <c r="U220" s="20">
        <f t="shared" si="47"/>
        <v>1.1477946888425426E-2</v>
      </c>
      <c r="V220" s="34"/>
    </row>
    <row r="221" spans="1:22" x14ac:dyDescent="0.3">
      <c r="A221" s="2">
        <v>6049</v>
      </c>
      <c r="B221" s="2" t="s">
        <v>193</v>
      </c>
      <c r="C221" s="47">
        <v>2.1476708879508255</v>
      </c>
      <c r="D221" s="40">
        <v>0</v>
      </c>
      <c r="E221" s="40">
        <v>9.5642297806204789E-5</v>
      </c>
      <c r="F221" s="40">
        <f t="shared" si="42"/>
        <v>5.4389535622965182E-68</v>
      </c>
      <c r="G221" s="40">
        <f t="shared" si="43"/>
        <v>2.1476708879508255</v>
      </c>
      <c r="H221" s="84">
        <f t="shared" si="44"/>
        <v>3.6603695725134426E-5</v>
      </c>
      <c r="I221" s="34"/>
      <c r="J221" s="16">
        <v>4</v>
      </c>
      <c r="K221" s="20">
        <f t="shared" si="45"/>
        <v>1.2213740458015267E-3</v>
      </c>
      <c r="L221" s="13"/>
      <c r="M221" s="24"/>
      <c r="N221" s="33"/>
      <c r="O221" s="29"/>
      <c r="P221" s="29"/>
      <c r="Q221" s="39"/>
      <c r="R221" s="89">
        <f t="shared" si="46"/>
        <v>136.40664408032367</v>
      </c>
      <c r="S221" s="7"/>
      <c r="T221" s="16">
        <v>5655</v>
      </c>
      <c r="U221" s="20">
        <f t="shared" si="47"/>
        <v>9.7747101301500497E-5</v>
      </c>
      <c r="V221" s="34"/>
    </row>
    <row r="222" spans="1:22" x14ac:dyDescent="0.3">
      <c r="A222" s="2">
        <v>6051</v>
      </c>
      <c r="B222" s="2" t="s">
        <v>194</v>
      </c>
      <c r="C222" s="47">
        <v>7.7853069688217431</v>
      </c>
      <c r="D222" s="40">
        <v>5.2812266897833808</v>
      </c>
      <c r="E222" s="40">
        <v>3.4670332954749239E-4</v>
      </c>
      <c r="F222" s="40">
        <f t="shared" si="42"/>
        <v>1.8857033093023974E-71</v>
      </c>
      <c r="G222" s="40">
        <f t="shared" si="43"/>
        <v>13.066533658605124</v>
      </c>
      <c r="H222" s="84">
        <f t="shared" si="44"/>
        <v>2.2269865690555498E-4</v>
      </c>
      <c r="I222" s="34"/>
      <c r="J222" s="16">
        <v>2</v>
      </c>
      <c r="K222" s="20">
        <f t="shared" si="45"/>
        <v>6.1068702290076337E-4</v>
      </c>
      <c r="L222" s="13"/>
      <c r="M222" s="24"/>
      <c r="N222" s="33"/>
      <c r="O222" s="29"/>
      <c r="P222" s="29"/>
      <c r="Q222" s="39"/>
      <c r="R222" s="89">
        <f t="shared" si="46"/>
        <v>68.203322040161837</v>
      </c>
      <c r="S222" s="7"/>
      <c r="T222" s="16">
        <v>64219</v>
      </c>
      <c r="U222" s="20">
        <f t="shared" si="47"/>
        <v>1.1100302561416551E-3</v>
      </c>
      <c r="V222" s="34"/>
    </row>
    <row r="223" spans="1:22" x14ac:dyDescent="0.3">
      <c r="A223" s="2">
        <v>6053</v>
      </c>
      <c r="B223" s="2" t="s">
        <v>195</v>
      </c>
      <c r="C223" s="47">
        <v>69.060419315088367</v>
      </c>
      <c r="D223" s="40">
        <v>198.0460008668768</v>
      </c>
      <c r="E223" s="40">
        <v>4.3158586885049914E-3</v>
      </c>
      <c r="F223" s="40">
        <f t="shared" si="42"/>
        <v>8.1384290113953675E-74</v>
      </c>
      <c r="G223" s="40">
        <f t="shared" si="43"/>
        <v>267.10642018196518</v>
      </c>
      <c r="H223" s="84">
        <f t="shared" si="44"/>
        <v>4.5524117244515267E-3</v>
      </c>
      <c r="I223" s="34"/>
      <c r="J223" s="16">
        <v>28</v>
      </c>
      <c r="K223" s="20">
        <f t="shared" si="45"/>
        <v>8.5496183206106875E-3</v>
      </c>
      <c r="L223" s="13"/>
      <c r="M223" s="24"/>
      <c r="N223" s="33"/>
      <c r="O223" s="29"/>
      <c r="P223" s="29"/>
      <c r="Q223" s="39"/>
      <c r="R223" s="89">
        <f t="shared" si="46"/>
        <v>954.84650856226574</v>
      </c>
      <c r="S223" s="7"/>
      <c r="T223" s="16">
        <v>598289</v>
      </c>
      <c r="U223" s="20">
        <f t="shared" si="47"/>
        <v>1.0341470466944903E-2</v>
      </c>
      <c r="V223" s="34"/>
    </row>
    <row r="224" spans="1:22" x14ac:dyDescent="0.3">
      <c r="A224" s="2">
        <v>6055</v>
      </c>
      <c r="B224" s="2" t="s">
        <v>196</v>
      </c>
      <c r="C224" s="47">
        <v>27.345187461944057</v>
      </c>
      <c r="D224" s="40">
        <v>146.36813766484127</v>
      </c>
      <c r="E224" s="40">
        <v>1.7574272221890131E-3</v>
      </c>
      <c r="F224" s="40">
        <f t="shared" si="42"/>
        <v>1.4302696690479037E-76</v>
      </c>
      <c r="G224" s="40">
        <f t="shared" si="43"/>
        <v>173.71332512678532</v>
      </c>
      <c r="H224" s="84">
        <f t="shared" si="44"/>
        <v>2.960672294817542E-3</v>
      </c>
      <c r="I224" s="34"/>
      <c r="J224" s="16">
        <v>29</v>
      </c>
      <c r="K224" s="20">
        <f t="shared" si="45"/>
        <v>8.8549618320610691E-3</v>
      </c>
      <c r="L224" s="13"/>
      <c r="M224" s="24"/>
      <c r="N224" s="33"/>
      <c r="O224" s="29"/>
      <c r="P224" s="29"/>
      <c r="Q224" s="39"/>
      <c r="R224" s="89">
        <f t="shared" si="46"/>
        <v>988.94816958234662</v>
      </c>
      <c r="S224" s="7"/>
      <c r="T224" s="16">
        <v>333642</v>
      </c>
      <c r="U224" s="20">
        <f t="shared" si="47"/>
        <v>5.7670271215623748E-3</v>
      </c>
      <c r="V224" s="34"/>
    </row>
    <row r="225" spans="1:22" x14ac:dyDescent="0.3">
      <c r="A225" s="2">
        <v>6057</v>
      </c>
      <c r="B225" s="2" t="s">
        <v>197</v>
      </c>
      <c r="C225" s="47">
        <v>60.349195589376734</v>
      </c>
      <c r="D225" s="40">
        <v>90.359921721662218</v>
      </c>
      <c r="E225" s="40">
        <v>3.4670332954749236E-3</v>
      </c>
      <c r="F225" s="40">
        <f t="shared" si="42"/>
        <v>4.9587925640969816E-79</v>
      </c>
      <c r="G225" s="40">
        <f t="shared" si="43"/>
        <v>150.70911731103894</v>
      </c>
      <c r="H225" s="84">
        <f t="shared" si="44"/>
        <v>2.5686015040788544E-3</v>
      </c>
      <c r="I225" s="34"/>
      <c r="J225" s="16">
        <v>20</v>
      </c>
      <c r="K225" s="20">
        <f t="shared" si="45"/>
        <v>6.1068702290076335E-3</v>
      </c>
      <c r="L225" s="13"/>
      <c r="M225" s="24"/>
      <c r="N225" s="33"/>
      <c r="O225" s="29"/>
      <c r="P225" s="29"/>
      <c r="Q225" s="39"/>
      <c r="R225" s="89">
        <f t="shared" si="46"/>
        <v>682.03322040161834</v>
      </c>
      <c r="S225" s="7"/>
      <c r="T225" s="16">
        <v>300064</v>
      </c>
      <c r="U225" s="20">
        <f t="shared" si="47"/>
        <v>5.1866288602888493E-3</v>
      </c>
      <c r="V225" s="34"/>
    </row>
    <row r="226" spans="1:22" x14ac:dyDescent="0.3">
      <c r="A226" s="2">
        <v>6059</v>
      </c>
      <c r="B226" s="2" t="s">
        <v>198</v>
      </c>
      <c r="C226" s="47">
        <v>1102.981283625905</v>
      </c>
      <c r="D226" s="40">
        <v>6289.3492623127204</v>
      </c>
      <c r="E226" s="40">
        <v>0.1110765736146811</v>
      </c>
      <c r="F226" s="40">
        <f t="shared" si="42"/>
        <v>5.5080568728585162E-80</v>
      </c>
      <c r="G226" s="40">
        <f t="shared" si="43"/>
        <v>7392.3305459386256</v>
      </c>
      <c r="H226" s="84">
        <f t="shared" si="44"/>
        <v>0.1259907276860894</v>
      </c>
      <c r="I226" s="34"/>
      <c r="J226" s="16">
        <v>294</v>
      </c>
      <c r="K226" s="20">
        <f t="shared" si="45"/>
        <v>8.9770992366412214E-2</v>
      </c>
      <c r="L226" s="13"/>
      <c r="M226" s="24"/>
      <c r="N226" s="33"/>
      <c r="O226" s="29"/>
      <c r="P226" s="29"/>
      <c r="Q226" s="39"/>
      <c r="R226" s="89">
        <f t="shared" si="46"/>
        <v>10025.88833990379</v>
      </c>
      <c r="S226" s="7"/>
      <c r="T226" s="16">
        <v>3001760</v>
      </c>
      <c r="U226" s="20">
        <f t="shared" si="47"/>
        <v>5.1885647887319558E-2</v>
      </c>
      <c r="V226" s="34"/>
    </row>
    <row r="227" spans="1:22" x14ac:dyDescent="0.3">
      <c r="A227" s="2">
        <v>6061</v>
      </c>
      <c r="B227" s="2" t="s">
        <v>199</v>
      </c>
      <c r="C227" s="47">
        <v>447.05212734217298</v>
      </c>
      <c r="D227" s="40">
        <v>727.36003104875203</v>
      </c>
      <c r="E227" s="40">
        <v>2.3791021579293442E-2</v>
      </c>
      <c r="F227" s="40">
        <f t="shared" si="42"/>
        <v>1.3104229992215251E-81</v>
      </c>
      <c r="G227" s="40">
        <f t="shared" si="43"/>
        <v>1174.412158390925</v>
      </c>
      <c r="H227" s="84">
        <f t="shared" si="44"/>
        <v>2.0016020863725593E-2</v>
      </c>
      <c r="I227" s="34"/>
      <c r="J227" s="16">
        <v>76</v>
      </c>
      <c r="K227" s="20">
        <f t="shared" si="45"/>
        <v>2.3206106870229008E-2</v>
      </c>
      <c r="L227" s="13"/>
      <c r="M227" s="24"/>
      <c r="N227" s="33"/>
      <c r="O227" s="29"/>
      <c r="P227" s="29"/>
      <c r="Q227" s="39"/>
      <c r="R227" s="89">
        <f t="shared" si="46"/>
        <v>2591.7262375261498</v>
      </c>
      <c r="S227" s="7"/>
      <c r="T227" s="16">
        <v>1549726</v>
      </c>
      <c r="U227" s="20">
        <f t="shared" si="47"/>
        <v>2.6787130735909666E-2</v>
      </c>
      <c r="V227" s="34"/>
    </row>
    <row r="228" spans="1:22" x14ac:dyDescent="0.3">
      <c r="A228" s="2">
        <v>6063</v>
      </c>
      <c r="B228" s="2" t="s">
        <v>200</v>
      </c>
      <c r="C228" s="47">
        <v>8.590683551803302</v>
      </c>
      <c r="D228" s="40">
        <v>5.2812266897833808</v>
      </c>
      <c r="E228" s="40">
        <v>3.8256919122481916E-4</v>
      </c>
      <c r="F228" s="40">
        <f t="shared" si="42"/>
        <v>5.0132746697458071E-85</v>
      </c>
      <c r="G228" s="40">
        <f t="shared" si="43"/>
        <v>13.871910241586683</v>
      </c>
      <c r="H228" s="84">
        <f t="shared" si="44"/>
        <v>2.3642504280248038E-4</v>
      </c>
      <c r="I228" s="34"/>
      <c r="J228" s="16">
        <v>5</v>
      </c>
      <c r="K228" s="20">
        <f t="shared" si="45"/>
        <v>1.5267175572519084E-3</v>
      </c>
      <c r="L228" s="13"/>
      <c r="M228" s="24"/>
      <c r="N228" s="33"/>
      <c r="O228" s="29"/>
      <c r="P228" s="29"/>
      <c r="Q228" s="39"/>
      <c r="R228" s="89">
        <f t="shared" si="46"/>
        <v>170.50830510040458</v>
      </c>
      <c r="S228" s="7"/>
      <c r="T228" s="16">
        <v>49383</v>
      </c>
      <c r="U228" s="20">
        <f t="shared" si="47"/>
        <v>8.535888777315648E-4</v>
      </c>
      <c r="V228" s="34"/>
    </row>
    <row r="229" spans="1:22" x14ac:dyDescent="0.3">
      <c r="A229" s="2">
        <v>6065</v>
      </c>
      <c r="B229" s="2" t="s">
        <v>201</v>
      </c>
      <c r="C229" s="47">
        <v>1437.1858104452419</v>
      </c>
      <c r="D229" s="40">
        <v>1976.7166346879328</v>
      </c>
      <c r="E229" s="40">
        <v>8.0829696933468823E-2</v>
      </c>
      <c r="F229" s="40">
        <f t="shared" si="42"/>
        <v>4.0522147219978959E-86</v>
      </c>
      <c r="G229" s="40">
        <f t="shared" si="43"/>
        <v>3413.9024451331748</v>
      </c>
      <c r="H229" s="84">
        <f t="shared" si="44"/>
        <v>5.8184634823717163E-2</v>
      </c>
      <c r="I229" s="34"/>
      <c r="J229" s="16">
        <v>226</v>
      </c>
      <c r="K229" s="20">
        <f t="shared" si="45"/>
        <v>6.9007633587786263E-2</v>
      </c>
      <c r="L229" s="13"/>
      <c r="M229" s="24"/>
      <c r="N229" s="33"/>
      <c r="O229" s="29"/>
      <c r="P229" s="29"/>
      <c r="Q229" s="39"/>
      <c r="R229" s="89">
        <f t="shared" si="46"/>
        <v>7706.9753905382877</v>
      </c>
      <c r="S229" s="7"/>
      <c r="T229" s="16">
        <v>6735290</v>
      </c>
      <c r="U229" s="20">
        <f t="shared" si="47"/>
        <v>0.11641999538903329</v>
      </c>
      <c r="V229" s="34"/>
    </row>
    <row r="230" spans="1:22" x14ac:dyDescent="0.3">
      <c r="A230" s="2">
        <v>6067</v>
      </c>
      <c r="B230" s="2" t="s">
        <v>202</v>
      </c>
      <c r="C230" s="47">
        <v>452.52158686698579</v>
      </c>
      <c r="D230" s="40">
        <v>1833.3356018733946</v>
      </c>
      <c r="E230" s="40">
        <v>2.1053260804590829E-2</v>
      </c>
      <c r="F230" s="40">
        <f t="shared" si="42"/>
        <v>8.5312333378424227E-88</v>
      </c>
      <c r="G230" s="40">
        <f t="shared" si="43"/>
        <v>2285.8571887403805</v>
      </c>
      <c r="H230" s="84">
        <f t="shared" si="44"/>
        <v>3.8958865381649596E-2</v>
      </c>
      <c r="I230" s="34"/>
      <c r="J230" s="16">
        <v>120</v>
      </c>
      <c r="K230" s="20">
        <f t="shared" si="45"/>
        <v>3.6641221374045803E-2</v>
      </c>
      <c r="L230" s="13"/>
      <c r="M230" s="24"/>
      <c r="N230" s="33"/>
      <c r="O230" s="29"/>
      <c r="P230" s="29"/>
      <c r="Q230" s="39"/>
      <c r="R230" s="89">
        <f t="shared" si="46"/>
        <v>4092.19932240971</v>
      </c>
      <c r="S230" s="7"/>
      <c r="T230" s="16">
        <v>3302952</v>
      </c>
      <c r="U230" s="20">
        <f t="shared" si="47"/>
        <v>5.7091774312642556E-2</v>
      </c>
      <c r="V230" s="34"/>
    </row>
    <row r="231" spans="1:22" x14ac:dyDescent="0.3">
      <c r="A231" s="2">
        <v>6069</v>
      </c>
      <c r="B231" s="2" t="s">
        <v>203</v>
      </c>
      <c r="C231" s="47">
        <v>28.188180404354586</v>
      </c>
      <c r="D231" s="40">
        <v>5.2812266897833808</v>
      </c>
      <c r="E231" s="40">
        <v>1.2553051587064379E-3</v>
      </c>
      <c r="F231" s="40">
        <f t="shared" si="42"/>
        <v>1.0709301219121936E-90</v>
      </c>
      <c r="G231" s="40">
        <f t="shared" si="43"/>
        <v>33.469407094137964</v>
      </c>
      <c r="H231" s="84">
        <f t="shared" si="44"/>
        <v>5.7043376629433199E-4</v>
      </c>
      <c r="I231" s="34"/>
      <c r="J231" s="16">
        <v>5</v>
      </c>
      <c r="K231" s="20">
        <f t="shared" si="45"/>
        <v>1.5267175572519084E-3</v>
      </c>
      <c r="L231" s="13"/>
      <c r="M231" s="24"/>
      <c r="N231" s="33"/>
      <c r="O231" s="29"/>
      <c r="P231" s="29"/>
      <c r="Q231" s="39"/>
      <c r="R231" s="89">
        <f t="shared" si="46"/>
        <v>170.50830510040458</v>
      </c>
      <c r="S231" s="7"/>
      <c r="T231" s="16">
        <v>30914</v>
      </c>
      <c r="U231" s="20">
        <f t="shared" si="47"/>
        <v>5.3435082044820271E-4</v>
      </c>
      <c r="V231" s="34"/>
    </row>
    <row r="232" spans="1:22" x14ac:dyDescent="0.3">
      <c r="A232" s="2">
        <v>6071</v>
      </c>
      <c r="B232" s="2" t="s">
        <v>204</v>
      </c>
      <c r="C232" s="47">
        <v>614.27607590084835</v>
      </c>
      <c r="D232" s="40">
        <v>1495.045977576593</v>
      </c>
      <c r="E232" s="40">
        <v>4.0707753003765917E-2</v>
      </c>
      <c r="F232" s="40">
        <f t="shared" si="42"/>
        <v>4.3595158887094499E-92</v>
      </c>
      <c r="G232" s="40">
        <f t="shared" si="43"/>
        <v>2109.3220534774414</v>
      </c>
      <c r="H232" s="84">
        <f t="shared" si="44"/>
        <v>3.5950099740594807E-2</v>
      </c>
      <c r="I232" s="34"/>
      <c r="J232" s="16">
        <v>194</v>
      </c>
      <c r="K232" s="20">
        <f t="shared" si="45"/>
        <v>5.9236641221374044E-2</v>
      </c>
      <c r="L232" s="13"/>
      <c r="M232" s="24"/>
      <c r="N232" s="33"/>
      <c r="O232" s="29"/>
      <c r="P232" s="29"/>
      <c r="Q232" s="39"/>
      <c r="R232" s="89">
        <f t="shared" si="46"/>
        <v>6615.7222378956976</v>
      </c>
      <c r="S232" s="7"/>
      <c r="T232" s="16">
        <v>3663693</v>
      </c>
      <c r="U232" s="20">
        <f t="shared" si="47"/>
        <v>6.3327209692059808E-2</v>
      </c>
      <c r="V232" s="34"/>
    </row>
    <row r="233" spans="1:22" x14ac:dyDescent="0.3">
      <c r="A233" s="2">
        <v>6073</v>
      </c>
      <c r="B233" s="2" t="s">
        <v>205</v>
      </c>
      <c r="C233" s="47">
        <v>760.69398232176218</v>
      </c>
      <c r="D233" s="40">
        <v>5187.8543487635325</v>
      </c>
      <c r="E233" s="40">
        <v>8.219259967720724E-2</v>
      </c>
      <c r="F233" s="40">
        <f t="shared" si="42"/>
        <v>3.5831994422712018E-93</v>
      </c>
      <c r="G233" s="40">
        <f t="shared" si="43"/>
        <v>5948.5483310852942</v>
      </c>
      <c r="H233" s="84">
        <f t="shared" si="44"/>
        <v>0.1013837149532046</v>
      </c>
      <c r="I233" s="34"/>
      <c r="J233" s="16">
        <v>311</v>
      </c>
      <c r="K233" s="20">
        <f t="shared" si="45"/>
        <v>9.4961832061068702E-2</v>
      </c>
      <c r="L233" s="13"/>
      <c r="M233" s="24"/>
      <c r="N233" s="33"/>
      <c r="O233" s="29"/>
      <c r="P233" s="29"/>
      <c r="Q233" s="39"/>
      <c r="R233" s="89">
        <f t="shared" si="46"/>
        <v>10605.616577245164</v>
      </c>
      <c r="S233" s="7"/>
      <c r="T233" s="16">
        <v>6113723</v>
      </c>
      <c r="U233" s="20">
        <f t="shared" si="47"/>
        <v>0.10567616293727913</v>
      </c>
      <c r="V233" s="34"/>
    </row>
    <row r="234" spans="1:22" x14ac:dyDescent="0.3">
      <c r="A234" s="2">
        <v>6075</v>
      </c>
      <c r="B234" s="2" t="s">
        <v>206</v>
      </c>
      <c r="C234" s="47">
        <v>29.508080705348259</v>
      </c>
      <c r="D234" s="40">
        <v>2783.2349442697114</v>
      </c>
      <c r="E234" s="40">
        <v>3.2410783669077653E-2</v>
      </c>
      <c r="F234" s="40">
        <f t="shared" si="42"/>
        <v>1.1613430196661162E-94</v>
      </c>
      <c r="G234" s="40">
        <f t="shared" si="43"/>
        <v>2812.7430249750596</v>
      </c>
      <c r="H234" s="84">
        <f t="shared" si="44"/>
        <v>4.7938811489602232E-2</v>
      </c>
      <c r="I234" s="34"/>
      <c r="J234" s="16">
        <v>86</v>
      </c>
      <c r="K234" s="20">
        <f t="shared" si="45"/>
        <v>2.6259541984732824E-2</v>
      </c>
      <c r="L234" s="13"/>
      <c r="M234" s="24"/>
      <c r="N234" s="33"/>
      <c r="O234" s="29"/>
      <c r="P234" s="29"/>
      <c r="Q234" s="39"/>
      <c r="R234" s="89">
        <f t="shared" si="46"/>
        <v>2932.7428477269586</v>
      </c>
      <c r="S234" s="7"/>
      <c r="T234" s="16">
        <v>1453784</v>
      </c>
      <c r="U234" s="20">
        <f t="shared" si="47"/>
        <v>2.5128766033333437E-2</v>
      </c>
      <c r="V234" s="34"/>
    </row>
    <row r="235" spans="1:22" x14ac:dyDescent="0.3">
      <c r="A235" s="2">
        <v>6077</v>
      </c>
      <c r="B235" s="2" t="s">
        <v>207</v>
      </c>
      <c r="C235" s="47">
        <v>334.66114246448529</v>
      </c>
      <c r="D235" s="40">
        <v>715.41161164754055</v>
      </c>
      <c r="E235" s="40">
        <v>1.5123438340606133E-2</v>
      </c>
      <c r="F235" s="40">
        <f t="shared" si="42"/>
        <v>1.7563499550213844E-96</v>
      </c>
      <c r="G235" s="40">
        <f t="shared" si="43"/>
        <v>1050.0727541120259</v>
      </c>
      <c r="H235" s="84">
        <f t="shared" si="44"/>
        <v>1.7896849930039451E-2</v>
      </c>
      <c r="I235" s="34"/>
      <c r="J235" s="16">
        <v>45</v>
      </c>
      <c r="K235" s="20">
        <f t="shared" si="45"/>
        <v>1.3740458015267175E-2</v>
      </c>
      <c r="L235" s="13"/>
      <c r="M235" s="24"/>
      <c r="N235" s="33"/>
      <c r="O235" s="29"/>
      <c r="P235" s="29"/>
      <c r="Q235" s="39"/>
      <c r="R235" s="89">
        <f t="shared" si="46"/>
        <v>1534.5747459036411</v>
      </c>
      <c r="S235" s="7"/>
      <c r="T235" s="16">
        <v>2095421</v>
      </c>
      <c r="U235" s="20">
        <f t="shared" si="47"/>
        <v>3.6219509948062154E-2</v>
      </c>
      <c r="V235" s="34"/>
    </row>
    <row r="236" spans="1:22" x14ac:dyDescent="0.3">
      <c r="A236" s="2">
        <v>6079</v>
      </c>
      <c r="B236" s="2" t="s">
        <v>208</v>
      </c>
      <c r="C236" s="47">
        <v>227.85547319706887</v>
      </c>
      <c r="D236" s="40">
        <v>354.71870097346738</v>
      </c>
      <c r="E236" s="40">
        <v>1.1752047342937414E-2</v>
      </c>
      <c r="F236" s="40">
        <f t="shared" si="42"/>
        <v>2.0640707822177308E-98</v>
      </c>
      <c r="G236" s="40">
        <f t="shared" si="43"/>
        <v>582.57417417053625</v>
      </c>
      <c r="H236" s="84">
        <f t="shared" si="44"/>
        <v>9.9290668455287237E-3</v>
      </c>
      <c r="I236" s="34"/>
      <c r="J236" s="16">
        <v>69</v>
      </c>
      <c r="K236" s="20">
        <f t="shared" si="45"/>
        <v>2.1068702290076336E-2</v>
      </c>
      <c r="L236" s="13"/>
      <c r="M236" s="24"/>
      <c r="N236" s="33"/>
      <c r="O236" s="29"/>
      <c r="P236" s="29"/>
      <c r="Q236" s="39"/>
      <c r="R236" s="89">
        <f t="shared" si="46"/>
        <v>2353.0146103855832</v>
      </c>
      <c r="S236" s="7"/>
      <c r="T236" s="16">
        <v>670516</v>
      </c>
      <c r="U236" s="20">
        <f t="shared" si="47"/>
        <v>1.1589919606768683E-2</v>
      </c>
      <c r="V236" s="34"/>
    </row>
    <row r="237" spans="1:22" x14ac:dyDescent="0.3">
      <c r="A237" s="2">
        <v>6081</v>
      </c>
      <c r="B237" s="2" t="s">
        <v>209</v>
      </c>
      <c r="C237" s="47">
        <v>109.35832456555841</v>
      </c>
      <c r="D237" s="40">
        <v>1704.1433170977948</v>
      </c>
      <c r="E237" s="40">
        <v>1.7466674636858151E-2</v>
      </c>
      <c r="F237" s="40">
        <f t="shared" si="42"/>
        <v>3.6052452780442405E-100</v>
      </c>
      <c r="G237" s="40">
        <f t="shared" si="43"/>
        <v>1813.5016416633532</v>
      </c>
      <c r="H237" s="84">
        <f t="shared" si="44"/>
        <v>3.090830287866576E-2</v>
      </c>
      <c r="I237" s="34"/>
      <c r="J237" s="16">
        <v>48</v>
      </c>
      <c r="K237" s="20">
        <f t="shared" si="45"/>
        <v>1.465648854961832E-2</v>
      </c>
      <c r="L237" s="13"/>
      <c r="M237" s="24"/>
      <c r="N237" s="33"/>
      <c r="O237" s="29"/>
      <c r="P237" s="29"/>
      <c r="Q237" s="39"/>
      <c r="R237" s="89">
        <f t="shared" si="46"/>
        <v>1636.879728963884</v>
      </c>
      <c r="S237" s="7"/>
      <c r="T237" s="16">
        <v>717069</v>
      </c>
      <c r="U237" s="20">
        <f t="shared" si="47"/>
        <v>1.2394591721161035E-2</v>
      </c>
      <c r="V237" s="34"/>
    </row>
    <row r="238" spans="1:22" x14ac:dyDescent="0.3">
      <c r="A238" s="2">
        <v>6083</v>
      </c>
      <c r="B238" s="2" t="s">
        <v>210</v>
      </c>
      <c r="C238" s="47">
        <v>108.85801228420729</v>
      </c>
      <c r="D238" s="40">
        <v>250.17003121286646</v>
      </c>
      <c r="E238" s="40">
        <v>9.0262418554605782E-3</v>
      </c>
      <c r="F238" s="40">
        <f t="shared" si="42"/>
        <v>3.2541815827884535E-102</v>
      </c>
      <c r="G238" s="40">
        <f t="shared" si="43"/>
        <v>359.02804349707378</v>
      </c>
      <c r="H238" s="84">
        <f t="shared" si="44"/>
        <v>6.1190722166450107E-3</v>
      </c>
      <c r="I238" s="34"/>
      <c r="J238" s="16">
        <v>46</v>
      </c>
      <c r="K238" s="20">
        <f t="shared" si="45"/>
        <v>1.4045801526717557E-2</v>
      </c>
      <c r="L238" s="13"/>
      <c r="M238" s="24"/>
      <c r="N238" s="33"/>
      <c r="O238" s="29"/>
      <c r="P238" s="29"/>
      <c r="Q238" s="39"/>
      <c r="R238" s="89">
        <f t="shared" si="46"/>
        <v>1568.6764069237222</v>
      </c>
      <c r="S238" s="7"/>
      <c r="T238" s="16">
        <v>726323</v>
      </c>
      <c r="U238" s="20">
        <f t="shared" si="47"/>
        <v>1.2554547808772722E-2</v>
      </c>
      <c r="V238" s="34"/>
    </row>
    <row r="239" spans="1:22" x14ac:dyDescent="0.3">
      <c r="A239" s="2">
        <v>6085</v>
      </c>
      <c r="B239" s="2" t="s">
        <v>211</v>
      </c>
      <c r="C239" s="47">
        <v>555.7796908807361</v>
      </c>
      <c r="D239" s="40">
        <v>2431.5033481465466</v>
      </c>
      <c r="E239" s="40">
        <v>0.11873991272640325</v>
      </c>
      <c r="F239" s="40">
        <f t="shared" si="42"/>
        <v>3.8640123713616976E-103</v>
      </c>
      <c r="G239" s="40">
        <f t="shared" si="43"/>
        <v>2987.2830390272829</v>
      </c>
      <c r="H239" s="84">
        <f t="shared" si="44"/>
        <v>5.0913573405905008E-2</v>
      </c>
      <c r="I239" s="34"/>
      <c r="J239" s="16">
        <v>113</v>
      </c>
      <c r="K239" s="20">
        <f t="shared" si="45"/>
        <v>3.4503816793893131E-2</v>
      </c>
      <c r="L239" s="13"/>
      <c r="M239" s="24"/>
      <c r="N239" s="33"/>
      <c r="O239" s="29"/>
      <c r="P239" s="29"/>
      <c r="Q239" s="39"/>
      <c r="R239" s="89">
        <f t="shared" si="46"/>
        <v>3853.4876952691438</v>
      </c>
      <c r="S239" s="7"/>
      <c r="T239" s="16">
        <v>2506332</v>
      </c>
      <c r="U239" s="20">
        <f t="shared" si="47"/>
        <v>4.3322137559538877E-2</v>
      </c>
      <c r="V239" s="34"/>
    </row>
    <row r="240" spans="1:22" x14ac:dyDescent="0.3">
      <c r="A240" s="2">
        <v>6087</v>
      </c>
      <c r="B240" s="2" t="s">
        <v>212</v>
      </c>
      <c r="C240" s="47">
        <v>53.278888642748583</v>
      </c>
      <c r="D240" s="40">
        <v>126.95195613787253</v>
      </c>
      <c r="E240" s="40">
        <v>3.4789885827006995E-3</v>
      </c>
      <c r="F240" s="40">
        <f t="shared" si="42"/>
        <v>1.3442854923381602E-105</v>
      </c>
      <c r="G240" s="40">
        <f t="shared" si="43"/>
        <v>180.23084478062111</v>
      </c>
      <c r="H240" s="84">
        <f t="shared" si="44"/>
        <v>3.071753237260829E-3</v>
      </c>
      <c r="I240" s="34"/>
      <c r="J240" s="16">
        <v>27</v>
      </c>
      <c r="K240" s="20">
        <f t="shared" si="45"/>
        <v>8.2442748091603058E-3</v>
      </c>
      <c r="L240" s="13"/>
      <c r="M240" s="24"/>
      <c r="N240" s="33"/>
      <c r="O240" s="29"/>
      <c r="P240" s="29"/>
      <c r="Q240" s="39"/>
      <c r="R240" s="89">
        <f t="shared" si="46"/>
        <v>920.74484754218474</v>
      </c>
      <c r="S240" s="7"/>
      <c r="T240" s="16">
        <v>297279</v>
      </c>
      <c r="U240" s="20">
        <f t="shared" si="47"/>
        <v>5.1384899253419571E-3</v>
      </c>
      <c r="V240" s="34"/>
    </row>
    <row r="241" spans="1:22" x14ac:dyDescent="0.3">
      <c r="A241" s="2">
        <v>6089</v>
      </c>
      <c r="B241" s="2" t="s">
        <v>213</v>
      </c>
      <c r="C241" s="47">
        <v>64.546067906269457</v>
      </c>
      <c r="D241" s="40">
        <v>31.687360138700285</v>
      </c>
      <c r="E241" s="40">
        <v>2.893179508637695E-3</v>
      </c>
      <c r="F241" s="40">
        <f t="shared" si="42"/>
        <v>3.8892592401917001E-108</v>
      </c>
      <c r="G241" s="40">
        <f t="shared" si="43"/>
        <v>96.233428044969742</v>
      </c>
      <c r="H241" s="84">
        <f t="shared" si="44"/>
        <v>1.64014846897964E-3</v>
      </c>
      <c r="I241" s="34"/>
      <c r="J241" s="16">
        <v>47</v>
      </c>
      <c r="K241" s="20">
        <f t="shared" si="45"/>
        <v>1.4351145038167938E-2</v>
      </c>
      <c r="L241" s="13"/>
      <c r="M241" s="24"/>
      <c r="N241" s="33"/>
      <c r="O241" s="29"/>
      <c r="P241" s="29"/>
      <c r="Q241" s="39"/>
      <c r="R241" s="89">
        <f t="shared" si="46"/>
        <v>1602.7780679438031</v>
      </c>
      <c r="S241" s="7"/>
      <c r="T241" s="16">
        <v>280991</v>
      </c>
      <c r="U241" s="20">
        <f t="shared" si="47"/>
        <v>4.8569506174730194E-3</v>
      </c>
      <c r="V241" s="34"/>
    </row>
    <row r="242" spans="1:22" x14ac:dyDescent="0.3">
      <c r="A242" s="2">
        <v>6091</v>
      </c>
      <c r="B242" s="2" t="s">
        <v>214</v>
      </c>
      <c r="C242" s="47">
        <v>1.0738354439754128</v>
      </c>
      <c r="D242" s="40">
        <v>0</v>
      </c>
      <c r="E242" s="40">
        <v>4.7821148903102395E-5</v>
      </c>
      <c r="F242" s="40">
        <f t="shared" si="42"/>
        <v>1.8598884524797418E-112</v>
      </c>
      <c r="G242" s="40">
        <f t="shared" si="43"/>
        <v>1.0738354439754128</v>
      </c>
      <c r="H242" s="84">
        <f t="shared" si="44"/>
        <v>1.8301847862567213E-5</v>
      </c>
      <c r="I242" s="34"/>
      <c r="J242" s="16">
        <v>1</v>
      </c>
      <c r="K242" s="20">
        <f t="shared" si="45"/>
        <v>3.0534351145038169E-4</v>
      </c>
      <c r="L242" s="13"/>
      <c r="M242" s="24"/>
      <c r="N242" s="33"/>
      <c r="O242" s="29"/>
      <c r="P242" s="29"/>
      <c r="Q242" s="39"/>
      <c r="R242" s="89">
        <f t="shared" si="46"/>
        <v>34.101661020080918</v>
      </c>
      <c r="S242" s="7"/>
      <c r="T242" s="16">
        <v>3628</v>
      </c>
      <c r="U242" s="20">
        <f t="shared" si="47"/>
        <v>6.271025349634726E-5</v>
      </c>
      <c r="V242" s="34"/>
    </row>
    <row r="243" spans="1:22" x14ac:dyDescent="0.3">
      <c r="A243" s="2">
        <v>6093</v>
      </c>
      <c r="B243" s="2" t="s">
        <v>215</v>
      </c>
      <c r="C243" s="47">
        <v>5.1007183588832117</v>
      </c>
      <c r="D243" s="40">
        <v>31.687360138700285</v>
      </c>
      <c r="E243" s="40">
        <v>2.271504572897364E-4</v>
      </c>
      <c r="F243" s="40">
        <f t="shared" si="42"/>
        <v>4.2247451248867352E-116</v>
      </c>
      <c r="G243" s="40">
        <f t="shared" si="43"/>
        <v>36.788078497583498</v>
      </c>
      <c r="H243" s="84">
        <f t="shared" si="44"/>
        <v>6.2699533675885028E-4</v>
      </c>
      <c r="I243" s="34"/>
      <c r="J243" s="16">
        <v>11</v>
      </c>
      <c r="K243" s="20">
        <f t="shared" si="45"/>
        <v>3.3587786259541984E-3</v>
      </c>
      <c r="L243" s="13"/>
      <c r="M243" s="24"/>
      <c r="N243" s="33"/>
      <c r="O243" s="29"/>
      <c r="P243" s="29"/>
      <c r="Q243" s="39"/>
      <c r="R243" s="89">
        <f t="shared" si="46"/>
        <v>375.11827122089005</v>
      </c>
      <c r="S243" s="7"/>
      <c r="T243" s="16">
        <v>54388</v>
      </c>
      <c r="U243" s="20">
        <f t="shared" si="47"/>
        <v>9.4010068003289276E-4</v>
      </c>
      <c r="V243" s="34"/>
    </row>
    <row r="244" spans="1:22" x14ac:dyDescent="0.3">
      <c r="A244" s="2">
        <v>6095</v>
      </c>
      <c r="B244" s="2" t="s">
        <v>216</v>
      </c>
      <c r="C244" s="47">
        <v>173.42442420202917</v>
      </c>
      <c r="D244" s="40">
        <v>234.48773074877633</v>
      </c>
      <c r="E244" s="40">
        <v>7.7231155478510371E-3</v>
      </c>
      <c r="F244" s="40">
        <f t="shared" si="42"/>
        <v>3.2628194759720617E-118</v>
      </c>
      <c r="G244" s="40">
        <f t="shared" si="43"/>
        <v>407.91215495080553</v>
      </c>
      <c r="H244" s="84">
        <f t="shared" si="44"/>
        <v>6.9522255417120713E-3</v>
      </c>
      <c r="I244" s="34"/>
      <c r="J244" s="16">
        <v>34</v>
      </c>
      <c r="K244" s="20">
        <f t="shared" si="45"/>
        <v>1.0381679389312977E-2</v>
      </c>
      <c r="L244" s="13"/>
      <c r="M244" s="24"/>
      <c r="N244" s="33"/>
      <c r="O244" s="29"/>
      <c r="P244" s="29"/>
      <c r="Q244" s="39"/>
      <c r="R244" s="89">
        <f t="shared" si="46"/>
        <v>1159.4564746827511</v>
      </c>
      <c r="S244" s="7"/>
      <c r="T244" s="16">
        <v>989980</v>
      </c>
      <c r="U244" s="20">
        <f t="shared" si="47"/>
        <v>1.7111878929524219E-2</v>
      </c>
      <c r="V244" s="34"/>
    </row>
    <row r="245" spans="1:22" x14ac:dyDescent="0.3">
      <c r="A245" s="2">
        <v>6097</v>
      </c>
      <c r="B245" s="2" t="s">
        <v>217</v>
      </c>
      <c r="C245" s="47">
        <v>119.34050375145081</v>
      </c>
      <c r="D245" s="40">
        <v>445.07862269512964</v>
      </c>
      <c r="E245" s="40">
        <v>7.9263554306892216E-3</v>
      </c>
      <c r="F245" s="40">
        <f t="shared" si="42"/>
        <v>2.5862266872729711E-120</v>
      </c>
      <c r="G245" s="40">
        <f t="shared" si="43"/>
        <v>564.41912644658044</v>
      </c>
      <c r="H245" s="84">
        <f t="shared" si="44"/>
        <v>9.6196424143967091E-3</v>
      </c>
      <c r="I245" s="34"/>
      <c r="J245" s="16">
        <v>81</v>
      </c>
      <c r="K245" s="20">
        <f t="shared" si="45"/>
        <v>2.4732824427480916E-2</v>
      </c>
      <c r="L245" s="13"/>
      <c r="M245" s="24"/>
      <c r="N245" s="33"/>
      <c r="O245" s="29"/>
      <c r="P245" s="29"/>
      <c r="Q245" s="39"/>
      <c r="R245" s="89">
        <f t="shared" si="46"/>
        <v>2762.2345426265542</v>
      </c>
      <c r="S245" s="7"/>
      <c r="T245" s="16">
        <v>570963</v>
      </c>
      <c r="U245" s="20">
        <f t="shared" si="47"/>
        <v>9.869138496977653E-3</v>
      </c>
      <c r="V245" s="34"/>
    </row>
    <row r="246" spans="1:22" x14ac:dyDescent="0.3">
      <c r="A246" s="2">
        <v>6099</v>
      </c>
      <c r="B246" s="2" t="s">
        <v>218</v>
      </c>
      <c r="C246" s="47">
        <v>108.88724036865472</v>
      </c>
      <c r="D246" s="40">
        <v>477.9367760484613</v>
      </c>
      <c r="E246" s="40">
        <v>5.4277004005021216E-3</v>
      </c>
      <c r="F246" s="40">
        <f t="shared" si="42"/>
        <v>1.403726362630078E-122</v>
      </c>
      <c r="G246" s="40">
        <f t="shared" si="43"/>
        <v>586.82401641711601</v>
      </c>
      <c r="H246" s="84">
        <f t="shared" si="44"/>
        <v>1.0001498768569806E-2</v>
      </c>
      <c r="I246" s="34"/>
      <c r="J246" s="16">
        <v>39</v>
      </c>
      <c r="K246" s="20">
        <f t="shared" si="45"/>
        <v>1.1908396946564885E-2</v>
      </c>
      <c r="L246" s="13"/>
      <c r="M246" s="24"/>
      <c r="N246" s="33"/>
      <c r="O246" s="29"/>
      <c r="P246" s="29"/>
      <c r="Q246" s="39"/>
      <c r="R246" s="89">
        <f t="shared" si="46"/>
        <v>1329.9647797831558</v>
      </c>
      <c r="S246" s="7"/>
      <c r="T246" s="16">
        <v>1060227</v>
      </c>
      <c r="U246" s="20">
        <f t="shared" si="47"/>
        <v>1.8326103620085934E-2</v>
      </c>
      <c r="V246" s="34"/>
    </row>
    <row r="247" spans="1:22" x14ac:dyDescent="0.3">
      <c r="A247" s="2">
        <v>6101</v>
      </c>
      <c r="B247" s="2" t="s">
        <v>219</v>
      </c>
      <c r="C247" s="47">
        <v>19.103367747299288</v>
      </c>
      <c r="D247" s="40">
        <v>113.50998431150957</v>
      </c>
      <c r="E247" s="40">
        <v>9.4446769083627235E-4</v>
      </c>
      <c r="F247" s="40">
        <f t="shared" si="42"/>
        <v>1.3257741962792298E-125</v>
      </c>
      <c r="G247" s="40">
        <f t="shared" si="43"/>
        <v>132.61335205880886</v>
      </c>
      <c r="H247" s="84">
        <f t="shared" si="44"/>
        <v>2.260187450080998E-3</v>
      </c>
      <c r="I247" s="34"/>
      <c r="J247" s="16">
        <v>12</v>
      </c>
      <c r="K247" s="20">
        <f t="shared" si="45"/>
        <v>3.66412213740458E-3</v>
      </c>
      <c r="L247" s="13"/>
      <c r="M247" s="24"/>
      <c r="N247" s="33"/>
      <c r="O247" s="29"/>
      <c r="P247" s="29"/>
      <c r="Q247" s="39"/>
      <c r="R247" s="89">
        <f t="shared" si="46"/>
        <v>409.21993224097099</v>
      </c>
      <c r="S247" s="7"/>
      <c r="T247" s="16">
        <v>220343</v>
      </c>
      <c r="U247" s="20">
        <f t="shared" si="47"/>
        <v>3.8086453655307734E-3</v>
      </c>
      <c r="V247" s="34"/>
    </row>
    <row r="248" spans="1:22" x14ac:dyDescent="0.3">
      <c r="A248" s="2">
        <v>6103</v>
      </c>
      <c r="B248" s="2" t="s">
        <v>220</v>
      </c>
      <c r="C248" s="47">
        <v>20.518814703277528</v>
      </c>
      <c r="D248" s="40">
        <v>5.2812266897833808</v>
      </c>
      <c r="E248" s="40">
        <v>9.3251240361049673E-4</v>
      </c>
      <c r="F248" s="40">
        <f t="shared" si="42"/>
        <v>1.236300882417119E-128</v>
      </c>
      <c r="G248" s="40">
        <f t="shared" si="43"/>
        <v>25.800041393060908</v>
      </c>
      <c r="H248" s="84">
        <f t="shared" si="44"/>
        <v>4.3972140710467084E-4</v>
      </c>
      <c r="I248" s="34"/>
      <c r="J248" s="16">
        <v>13</v>
      </c>
      <c r="K248" s="20">
        <f t="shared" si="45"/>
        <v>3.9694656488549621E-3</v>
      </c>
      <c r="L248" s="13"/>
      <c r="M248" s="24"/>
      <c r="N248" s="33"/>
      <c r="O248" s="29"/>
      <c r="P248" s="29"/>
      <c r="Q248" s="39"/>
      <c r="R248" s="89">
        <f t="shared" si="46"/>
        <v>443.32159326105193</v>
      </c>
      <c r="S248" s="7"/>
      <c r="T248" s="16">
        <v>79142</v>
      </c>
      <c r="U248" s="20">
        <f t="shared" si="47"/>
        <v>1.3679754361102302E-3</v>
      </c>
      <c r="V248" s="34"/>
    </row>
    <row r="249" spans="1:22" x14ac:dyDescent="0.3">
      <c r="A249" s="2">
        <v>6105</v>
      </c>
      <c r="B249" s="2" t="s">
        <v>221</v>
      </c>
      <c r="C249" s="47">
        <v>8.0537658298155961</v>
      </c>
      <c r="D249" s="40">
        <v>5.2812266897833808</v>
      </c>
      <c r="E249" s="40">
        <v>3.5865861677326796E-4</v>
      </c>
      <c r="F249" s="40">
        <f t="shared" si="42"/>
        <v>4.4340996440329452E-132</v>
      </c>
      <c r="G249" s="40">
        <f t="shared" si="43"/>
        <v>13.334992519598977</v>
      </c>
      <c r="H249" s="84">
        <f t="shared" si="44"/>
        <v>2.2727411887119676E-4</v>
      </c>
      <c r="I249" s="34"/>
      <c r="J249" s="16">
        <v>3</v>
      </c>
      <c r="K249" s="20">
        <f t="shared" si="45"/>
        <v>9.1603053435114501E-4</v>
      </c>
      <c r="L249" s="13"/>
      <c r="M249" s="24"/>
      <c r="N249" s="33"/>
      <c r="O249" s="29"/>
      <c r="P249" s="29"/>
      <c r="Q249" s="39"/>
      <c r="R249" s="89">
        <f t="shared" si="46"/>
        <v>102.30498306024275</v>
      </c>
      <c r="S249" s="7"/>
      <c r="T249" s="16">
        <v>29140</v>
      </c>
      <c r="U249" s="20">
        <f t="shared" si="47"/>
        <v>5.0368709671542425E-4</v>
      </c>
      <c r="V249" s="34"/>
    </row>
    <row r="250" spans="1:22" x14ac:dyDescent="0.3">
      <c r="A250" s="2">
        <v>6107</v>
      </c>
      <c r="B250" s="2" t="s">
        <v>222</v>
      </c>
      <c r="C250" s="47">
        <v>234.35230445887657</v>
      </c>
      <c r="D250" s="40">
        <v>260.62489818892652</v>
      </c>
      <c r="E250" s="40">
        <v>1.3055173650546955E-2</v>
      </c>
      <c r="F250" s="40">
        <f t="shared" si="42"/>
        <v>5.7887940836678533E-134</v>
      </c>
      <c r="G250" s="40">
        <f t="shared" si="43"/>
        <v>494.9772026478031</v>
      </c>
      <c r="H250" s="84">
        <f t="shared" si="44"/>
        <v>8.4361132882354497E-3</v>
      </c>
      <c r="I250" s="34"/>
      <c r="J250" s="16">
        <v>45</v>
      </c>
      <c r="K250" s="20">
        <f t="shared" si="45"/>
        <v>1.3740458015267175E-2</v>
      </c>
      <c r="L250" s="13"/>
      <c r="M250" s="24"/>
      <c r="N250" s="33"/>
      <c r="O250" s="29"/>
      <c r="P250" s="29"/>
      <c r="Q250" s="39"/>
      <c r="R250" s="89">
        <f t="shared" si="46"/>
        <v>1534.5747459036411</v>
      </c>
      <c r="S250" s="7"/>
      <c r="T250" s="16">
        <v>477021</v>
      </c>
      <c r="U250" s="20">
        <f t="shared" si="47"/>
        <v>8.2453439451711883E-3</v>
      </c>
      <c r="V250" s="34"/>
    </row>
    <row r="251" spans="1:22" x14ac:dyDescent="0.3">
      <c r="A251" s="2">
        <v>6109</v>
      </c>
      <c r="B251" s="2" t="s">
        <v>223</v>
      </c>
      <c r="C251" s="47">
        <v>13.994557450488815</v>
      </c>
      <c r="D251" s="40">
        <v>64.969530494087707</v>
      </c>
      <c r="E251" s="40">
        <v>6.5754079741765792E-4</v>
      </c>
      <c r="F251" s="40">
        <f t="shared" si="42"/>
        <v>3.8063682778615804E-137</v>
      </c>
      <c r="G251" s="40">
        <f t="shared" si="43"/>
        <v>78.964087944576519</v>
      </c>
      <c r="H251" s="84">
        <f t="shared" si="44"/>
        <v>1.3458195408579819E-3</v>
      </c>
      <c r="I251" s="34"/>
      <c r="J251" s="16">
        <v>7</v>
      </c>
      <c r="K251" s="20">
        <f t="shared" si="45"/>
        <v>2.1374045801526719E-3</v>
      </c>
      <c r="L251" s="13"/>
      <c r="M251" s="24"/>
      <c r="N251" s="33"/>
      <c r="O251" s="29"/>
      <c r="P251" s="29"/>
      <c r="Q251" s="39"/>
      <c r="R251" s="89">
        <f t="shared" si="46"/>
        <v>238.71162714056643</v>
      </c>
      <c r="S251" s="7"/>
      <c r="T251" s="16">
        <v>74465</v>
      </c>
      <c r="U251" s="20">
        <f t="shared" si="47"/>
        <v>1.2871331385351432E-3</v>
      </c>
      <c r="V251" s="34"/>
    </row>
    <row r="252" spans="1:22" x14ac:dyDescent="0.3">
      <c r="A252" s="2">
        <v>6111</v>
      </c>
      <c r="B252" s="2" t="s">
        <v>224</v>
      </c>
      <c r="C252" s="47">
        <v>168.28714411127666</v>
      </c>
      <c r="D252" s="40">
        <v>489.13841923709708</v>
      </c>
      <c r="E252" s="40">
        <v>1.5709247414669138E-2</v>
      </c>
      <c r="F252" s="40">
        <f t="shared" si="42"/>
        <v>5.979518102827565E-139</v>
      </c>
      <c r="G252" s="40">
        <f t="shared" si="43"/>
        <v>657.42556334837377</v>
      </c>
      <c r="H252" s="84">
        <f t="shared" si="44"/>
        <v>1.1204791859747903E-2</v>
      </c>
      <c r="I252" s="34"/>
      <c r="J252" s="16">
        <v>69</v>
      </c>
      <c r="K252" s="20">
        <f t="shared" si="45"/>
        <v>2.1068702290076336E-2</v>
      </c>
      <c r="L252" s="13"/>
      <c r="M252" s="24"/>
      <c r="N252" s="33"/>
      <c r="O252" s="29"/>
      <c r="P252" s="29"/>
      <c r="Q252" s="39"/>
      <c r="R252" s="89">
        <f t="shared" si="46"/>
        <v>2353.0146103855832</v>
      </c>
      <c r="S252" s="7"/>
      <c r="T252" s="16">
        <v>1278388</v>
      </c>
      <c r="U252" s="20">
        <f t="shared" si="47"/>
        <v>2.2097032951126899E-2</v>
      </c>
      <c r="V252" s="34"/>
    </row>
    <row r="253" spans="1:22" x14ac:dyDescent="0.3">
      <c r="A253" s="2">
        <v>6113</v>
      </c>
      <c r="B253" s="2" t="s">
        <v>225</v>
      </c>
      <c r="C253" s="47">
        <v>58.103055242416971</v>
      </c>
      <c r="D253" s="40">
        <v>253.90391227574506</v>
      </c>
      <c r="E253" s="40">
        <v>2.6062526152190808E-3</v>
      </c>
      <c r="F253" s="40">
        <f t="shared" si="42"/>
        <v>1.5584134693244179E-141</v>
      </c>
      <c r="G253" s="40">
        <f t="shared" si="43"/>
        <v>312.00696751816201</v>
      </c>
      <c r="H253" s="84">
        <f t="shared" si="44"/>
        <v>5.3176714212732753E-3</v>
      </c>
      <c r="I253" s="34"/>
      <c r="J253" s="16">
        <v>38</v>
      </c>
      <c r="K253" s="20">
        <f t="shared" si="45"/>
        <v>1.1603053435114504E-2</v>
      </c>
      <c r="L253" s="13"/>
      <c r="M253" s="24"/>
      <c r="N253" s="33"/>
      <c r="O253" s="29"/>
      <c r="P253" s="29"/>
      <c r="Q253" s="39"/>
      <c r="R253" s="89">
        <f t="shared" si="46"/>
        <v>1295.8631187630749</v>
      </c>
      <c r="S253" s="7"/>
      <c r="T253" s="16">
        <v>415601</v>
      </c>
      <c r="U253" s="20">
        <f t="shared" si="47"/>
        <v>7.1836946150318137E-3</v>
      </c>
      <c r="V253" s="34"/>
    </row>
    <row r="254" spans="1:22" x14ac:dyDescent="0.3">
      <c r="A254" s="2">
        <v>6115</v>
      </c>
      <c r="B254" s="2" t="s">
        <v>226</v>
      </c>
      <c r="C254" s="47">
        <v>53.960231059764489</v>
      </c>
      <c r="D254" s="40">
        <v>5.2812266897833808</v>
      </c>
      <c r="E254" s="40">
        <v>2.4030127323808955E-3</v>
      </c>
      <c r="F254" s="40">
        <f t="shared" si="42"/>
        <v>3.7448874091004604E-144</v>
      </c>
      <c r="G254" s="40">
        <f t="shared" si="43"/>
        <v>59.24145774954787</v>
      </c>
      <c r="H254" s="84">
        <f t="shared" si="44"/>
        <v>1.009678114995945E-3</v>
      </c>
      <c r="I254" s="34"/>
      <c r="J254" s="16">
        <v>10</v>
      </c>
      <c r="K254" s="20">
        <f t="shared" si="45"/>
        <v>3.0534351145038168E-3</v>
      </c>
      <c r="L254" s="13"/>
      <c r="M254" s="24"/>
      <c r="N254" s="33"/>
      <c r="O254" s="29"/>
      <c r="P254" s="29"/>
      <c r="Q254" s="39"/>
      <c r="R254" s="89">
        <f t="shared" si="46"/>
        <v>341.01661020080917</v>
      </c>
      <c r="S254" s="7"/>
      <c r="T254" s="16">
        <v>148171</v>
      </c>
      <c r="U254" s="20">
        <f t="shared" si="47"/>
        <v>2.5611469048531618E-3</v>
      </c>
      <c r="V254" s="34"/>
    </row>
    <row r="255" spans="1:22" s="4" customFormat="1" x14ac:dyDescent="0.3">
      <c r="A255" s="4">
        <v>8000</v>
      </c>
      <c r="B255" s="4" t="s">
        <v>3153</v>
      </c>
      <c r="C255" s="45">
        <v>4790.6359520413571</v>
      </c>
      <c r="D255" s="46">
        <v>9130.832751163347</v>
      </c>
      <c r="E255" s="46"/>
      <c r="F255" s="46">
        <v>335.33498908867892</v>
      </c>
      <c r="G255" s="46">
        <v>14256.803692293382</v>
      </c>
      <c r="H255" s="46"/>
      <c r="I255" s="12">
        <f t="shared" si="39"/>
        <v>2.2706447703130281E-2</v>
      </c>
      <c r="J255" s="15">
        <f>SUM(J256:J319)</f>
        <v>919</v>
      </c>
      <c r="K255" s="19"/>
      <c r="L255" s="12">
        <f t="shared" ref="L255" si="48">J255/$J$3203</f>
        <v>2.4013587666579565E-2</v>
      </c>
      <c r="M255" s="25">
        <v>51423</v>
      </c>
      <c r="N255" s="32">
        <f t="shared" si="41"/>
        <v>2.3552673704575464E-2</v>
      </c>
      <c r="O255" s="30">
        <v>2.0924296379089355</v>
      </c>
      <c r="P255" s="28">
        <f>M255-(M255*(O255/100))</f>
        <v>50347.009907298088</v>
      </c>
      <c r="Q255" s="32">
        <f>P255/$M$3203</f>
        <v>2.3059850579460944E-2</v>
      </c>
      <c r="R255" s="88"/>
      <c r="S255" s="6"/>
      <c r="T255" s="15">
        <v>11523481</v>
      </c>
      <c r="U255" s="19"/>
      <c r="V255" s="12">
        <f>T255/$T$3203</f>
        <v>2.1674765131662166E-2</v>
      </c>
    </row>
    <row r="256" spans="1:22" x14ac:dyDescent="0.3">
      <c r="A256" s="2">
        <v>8001</v>
      </c>
      <c r="B256" s="2" t="s">
        <v>227</v>
      </c>
      <c r="C256" s="47">
        <v>293.57132620771432</v>
      </c>
      <c r="D256" s="40">
        <v>365.17356794952741</v>
      </c>
      <c r="E256" s="40">
        <v>3.8869134769574008E-2</v>
      </c>
      <c r="F256" s="40">
        <f>E256*$F$255</f>
        <v>13.03418088384149</v>
      </c>
      <c r="G256" s="40">
        <f>SUM(F256,D256,C256)</f>
        <v>671.77907504108316</v>
      </c>
      <c r="H256" s="84">
        <f>G256/$G$255</f>
        <v>4.7119893739170873E-2</v>
      </c>
      <c r="I256" s="34"/>
      <c r="J256" s="16">
        <v>99</v>
      </c>
      <c r="K256" s="20">
        <f>J256/$J$255</f>
        <v>0.10772578890097932</v>
      </c>
      <c r="L256" s="13"/>
      <c r="M256" s="24"/>
      <c r="N256" s="33"/>
      <c r="O256" s="29"/>
      <c r="P256" s="29"/>
      <c r="Q256" s="39"/>
      <c r="R256" s="89">
        <f>P$255*K256</f>
        <v>5423.6713610691086</v>
      </c>
      <c r="S256" s="7"/>
      <c r="T256" s="16">
        <v>881773</v>
      </c>
      <c r="U256" s="20">
        <f>T256/$T$255</f>
        <v>7.6519673178616771E-2</v>
      </c>
      <c r="V256" s="34"/>
    </row>
    <row r="257" spans="1:22" x14ac:dyDescent="0.3">
      <c r="A257" s="2">
        <v>8003</v>
      </c>
      <c r="B257" s="2" t="s">
        <v>228</v>
      </c>
      <c r="C257" s="47">
        <v>9.6734030686737178</v>
      </c>
      <c r="D257" s="40">
        <v>26.137167440150225</v>
      </c>
      <c r="E257" s="40">
        <v>1.8127309488949314E-3</v>
      </c>
      <c r="F257" s="40">
        <f t="shared" ref="F257:F319" si="49">E257*$F$255</f>
        <v>0.60787211296839239</v>
      </c>
      <c r="G257" s="40">
        <f t="shared" ref="G257:G319" si="50">SUM(F257,D257,C257)</f>
        <v>36.418442621792337</v>
      </c>
      <c r="H257" s="84">
        <f t="shared" ref="H257:H319" si="51">G257/$G$255</f>
        <v>2.5544605514543619E-3</v>
      </c>
      <c r="I257" s="34"/>
      <c r="J257" s="16">
        <v>6</v>
      </c>
      <c r="K257" s="20">
        <f t="shared" ref="K257:K319" si="52">J257/$J$255</f>
        <v>6.5288356909684441E-3</v>
      </c>
      <c r="L257" s="13"/>
      <c r="M257" s="24"/>
      <c r="N257" s="33"/>
      <c r="O257" s="29"/>
      <c r="P257" s="29"/>
      <c r="Q257" s="39"/>
      <c r="R257" s="89">
        <f t="shared" ref="R257:R319" si="53">P$255*K257</f>
        <v>328.70735521630962</v>
      </c>
      <c r="S257" s="7"/>
      <c r="T257" s="16">
        <v>8718</v>
      </c>
      <c r="U257" s="20">
        <f t="shared" ref="U257:U319" si="54">T257/$T$255</f>
        <v>7.5654222886296246E-4</v>
      </c>
      <c r="V257" s="34"/>
    </row>
    <row r="258" spans="1:22" x14ac:dyDescent="0.3">
      <c r="A258" s="2">
        <v>8005</v>
      </c>
      <c r="B258" s="2" t="s">
        <v>229</v>
      </c>
      <c r="C258" s="47">
        <v>352.62889687317147</v>
      </c>
      <c r="D258" s="40">
        <v>1560.7622842832561</v>
      </c>
      <c r="E258" s="40">
        <v>6.6129819424109323E-2</v>
      </c>
      <c r="F258" s="40">
        <f t="shared" si="49"/>
        <v>22.175642275020007</v>
      </c>
      <c r="G258" s="40">
        <f t="shared" si="50"/>
        <v>1935.5668234314476</v>
      </c>
      <c r="H258" s="84">
        <f t="shared" si="51"/>
        <v>0.13576442975628064</v>
      </c>
      <c r="I258" s="34"/>
      <c r="J258" s="16">
        <v>69</v>
      </c>
      <c r="K258" s="20">
        <f t="shared" si="52"/>
        <v>7.5081610446137106E-2</v>
      </c>
      <c r="L258" s="13"/>
      <c r="M258" s="24"/>
      <c r="N258" s="33"/>
      <c r="O258" s="29"/>
      <c r="P258" s="29"/>
      <c r="Q258" s="39"/>
      <c r="R258" s="89">
        <f t="shared" si="53"/>
        <v>3780.1345849875606</v>
      </c>
      <c r="S258" s="7"/>
      <c r="T258" s="16">
        <v>902179</v>
      </c>
      <c r="U258" s="20">
        <f t="shared" si="54"/>
        <v>7.8290492256636687E-2</v>
      </c>
      <c r="V258" s="34"/>
    </row>
    <row r="259" spans="1:22" x14ac:dyDescent="0.3">
      <c r="A259" s="2">
        <v>8007</v>
      </c>
      <c r="B259" s="2" t="s">
        <v>230</v>
      </c>
      <c r="C259" s="47">
        <v>20.134414574538987</v>
      </c>
      <c r="D259" s="40">
        <v>4.9822233883783165</v>
      </c>
      <c r="E259" s="40">
        <v>2.6145157916753819E-3</v>
      </c>
      <c r="F259" s="40">
        <f t="shared" si="49"/>
        <v>0.87673862447364292</v>
      </c>
      <c r="G259" s="40">
        <f t="shared" si="50"/>
        <v>25.993376587390948</v>
      </c>
      <c r="H259" s="84">
        <f t="shared" si="51"/>
        <v>1.8232260995107799E-3</v>
      </c>
      <c r="I259" s="34"/>
      <c r="J259" s="16">
        <v>1</v>
      </c>
      <c r="K259" s="20">
        <f t="shared" si="52"/>
        <v>1.088139281828074E-3</v>
      </c>
      <c r="L259" s="13"/>
      <c r="M259" s="24"/>
      <c r="N259" s="33"/>
      <c r="O259" s="29"/>
      <c r="P259" s="29"/>
      <c r="Q259" s="39"/>
      <c r="R259" s="89">
        <f t="shared" si="53"/>
        <v>54.78455920271827</v>
      </c>
      <c r="S259" s="7"/>
      <c r="T259" s="16">
        <v>42573</v>
      </c>
      <c r="U259" s="20">
        <f t="shared" si="54"/>
        <v>3.6944565622141433E-3</v>
      </c>
      <c r="V259" s="34"/>
    </row>
    <row r="260" spans="1:22" x14ac:dyDescent="0.3">
      <c r="A260" s="2">
        <v>8009</v>
      </c>
      <c r="B260" s="2" t="s">
        <v>231</v>
      </c>
      <c r="C260" s="47">
        <v>0</v>
      </c>
      <c r="D260" s="40">
        <v>0</v>
      </c>
      <c r="E260" s="40">
        <v>0</v>
      </c>
      <c r="F260" s="40">
        <f t="shared" si="49"/>
        <v>0</v>
      </c>
      <c r="G260" s="40">
        <f t="shared" si="50"/>
        <v>0</v>
      </c>
      <c r="H260" s="84">
        <f t="shared" si="51"/>
        <v>0</v>
      </c>
      <c r="I260" s="34"/>
      <c r="J260" s="16">
        <v>1</v>
      </c>
      <c r="K260" s="20">
        <f t="shared" si="52"/>
        <v>1.088139281828074E-3</v>
      </c>
      <c r="L260" s="13"/>
      <c r="M260" s="24"/>
      <c r="N260" s="33"/>
      <c r="O260" s="29"/>
      <c r="P260" s="29"/>
      <c r="Q260" s="39"/>
      <c r="R260" s="89">
        <f t="shared" si="53"/>
        <v>54.78455920271827</v>
      </c>
      <c r="S260" s="7"/>
      <c r="T260" s="16">
        <v>9384</v>
      </c>
      <c r="U260" s="20">
        <f t="shared" si="54"/>
        <v>8.1433726492888736E-4</v>
      </c>
      <c r="V260" s="34"/>
    </row>
    <row r="261" spans="1:22" x14ac:dyDescent="0.3">
      <c r="A261" s="2">
        <v>8011</v>
      </c>
      <c r="B261" s="2" t="s">
        <v>232</v>
      </c>
      <c r="C261" s="47">
        <v>0</v>
      </c>
      <c r="D261" s="40">
        <v>0</v>
      </c>
      <c r="E261" s="40">
        <v>0</v>
      </c>
      <c r="F261" s="40">
        <f t="shared" si="49"/>
        <v>0</v>
      </c>
      <c r="G261" s="40">
        <f t="shared" si="50"/>
        <v>0</v>
      </c>
      <c r="H261" s="84">
        <f t="shared" si="51"/>
        <v>0</v>
      </c>
      <c r="I261" s="34"/>
      <c r="J261" s="16">
        <v>1</v>
      </c>
      <c r="K261" s="20">
        <f t="shared" si="52"/>
        <v>1.088139281828074E-3</v>
      </c>
      <c r="L261" s="13"/>
      <c r="M261" s="24"/>
      <c r="N261" s="33"/>
      <c r="O261" s="29"/>
      <c r="P261" s="29"/>
      <c r="Q261" s="39"/>
      <c r="R261" s="89">
        <f t="shared" si="53"/>
        <v>54.78455920271827</v>
      </c>
      <c r="S261" s="7"/>
      <c r="T261" s="16">
        <v>1397</v>
      </c>
      <c r="U261" s="20">
        <f t="shared" si="54"/>
        <v>1.2123072880495052E-4</v>
      </c>
      <c r="V261" s="34"/>
    </row>
    <row r="262" spans="1:22" x14ac:dyDescent="0.3">
      <c r="A262" s="2">
        <v>8013</v>
      </c>
      <c r="B262" s="2" t="s">
        <v>233</v>
      </c>
      <c r="C262" s="47">
        <v>172.74998170596064</v>
      </c>
      <c r="D262" s="40">
        <v>294.22982775483393</v>
      </c>
      <c r="E262" s="40">
        <v>4.7793348671825976E-2</v>
      </c>
      <c r="F262" s="40">
        <f t="shared" si="49"/>
        <v>16.026782055378192</v>
      </c>
      <c r="G262" s="40">
        <f t="shared" si="50"/>
        <v>483.00659151617276</v>
      </c>
      <c r="H262" s="84">
        <f t="shared" si="51"/>
        <v>3.3879023793900273E-2</v>
      </c>
      <c r="I262" s="34"/>
      <c r="J262" s="16">
        <v>26</v>
      </c>
      <c r="K262" s="20">
        <f t="shared" si="52"/>
        <v>2.8291621327529923E-2</v>
      </c>
      <c r="L262" s="13"/>
      <c r="M262" s="24"/>
      <c r="N262" s="33"/>
      <c r="O262" s="29"/>
      <c r="P262" s="29"/>
      <c r="Q262" s="39"/>
      <c r="R262" s="89">
        <f t="shared" si="53"/>
        <v>1424.398539270675</v>
      </c>
      <c r="S262" s="7"/>
      <c r="T262" s="16">
        <v>657989</v>
      </c>
      <c r="U262" s="20">
        <f t="shared" si="54"/>
        <v>5.7099846825798557E-2</v>
      </c>
      <c r="V262" s="34"/>
    </row>
    <row r="263" spans="1:22" x14ac:dyDescent="0.3">
      <c r="A263" s="2">
        <v>8014</v>
      </c>
      <c r="B263" s="2" t="s">
        <v>234</v>
      </c>
      <c r="C263" s="47">
        <v>127.48682212580469</v>
      </c>
      <c r="D263" s="40">
        <v>27.630719865301664</v>
      </c>
      <c r="E263" s="40">
        <v>2.858537265565084E-2</v>
      </c>
      <c r="F263" s="40">
        <f t="shared" si="49"/>
        <v>9.585675627578496</v>
      </c>
      <c r="G263" s="40">
        <f t="shared" si="50"/>
        <v>164.70321761868485</v>
      </c>
      <c r="H263" s="84">
        <f t="shared" si="51"/>
        <v>1.1552604719367521E-2</v>
      </c>
      <c r="I263" s="34"/>
      <c r="J263" s="16">
        <v>13</v>
      </c>
      <c r="K263" s="20">
        <f t="shared" si="52"/>
        <v>1.4145810663764961E-2</v>
      </c>
      <c r="L263" s="13"/>
      <c r="M263" s="24"/>
      <c r="N263" s="33"/>
      <c r="O263" s="29"/>
      <c r="P263" s="29"/>
      <c r="Q263" s="39"/>
      <c r="R263" s="89">
        <f t="shared" si="53"/>
        <v>712.19926963533749</v>
      </c>
      <c r="S263" s="7"/>
      <c r="T263" s="16">
        <v>96560</v>
      </c>
      <c r="U263" s="20">
        <f t="shared" si="54"/>
        <v>8.379412436224783E-3</v>
      </c>
      <c r="V263" s="34"/>
    </row>
    <row r="264" spans="1:22" x14ac:dyDescent="0.3">
      <c r="A264" s="2">
        <v>8015</v>
      </c>
      <c r="B264" s="2" t="s">
        <v>235</v>
      </c>
      <c r="C264" s="47">
        <v>26.341785409510017</v>
      </c>
      <c r="D264" s="40">
        <v>29.893340330269893</v>
      </c>
      <c r="E264" s="40">
        <v>3.6603221083455345E-3</v>
      </c>
      <c r="F264" s="40">
        <f t="shared" si="49"/>
        <v>1.2274340742631</v>
      </c>
      <c r="G264" s="40">
        <f t="shared" si="50"/>
        <v>57.462559814043011</v>
      </c>
      <c r="H264" s="84">
        <f t="shared" si="51"/>
        <v>4.0305359500113483E-3</v>
      </c>
      <c r="I264" s="34"/>
      <c r="J264" s="16">
        <v>11</v>
      </c>
      <c r="K264" s="20">
        <f t="shared" si="52"/>
        <v>1.1969532100108813E-2</v>
      </c>
      <c r="L264" s="13"/>
      <c r="M264" s="24"/>
      <c r="N264" s="33"/>
      <c r="O264" s="29"/>
      <c r="P264" s="29"/>
      <c r="Q264" s="39"/>
      <c r="R264" s="89">
        <f t="shared" si="53"/>
        <v>602.63015122990089</v>
      </c>
      <c r="S264" s="7"/>
      <c r="T264" s="16">
        <v>32286</v>
      </c>
      <c r="U264" s="20">
        <f t="shared" si="54"/>
        <v>2.8017575591958717E-3</v>
      </c>
      <c r="V264" s="34"/>
    </row>
    <row r="265" spans="1:22" x14ac:dyDescent="0.3">
      <c r="A265" s="2">
        <v>8017</v>
      </c>
      <c r="B265" s="2" t="s">
        <v>236</v>
      </c>
      <c r="C265" s="47">
        <v>0.26845886099385319</v>
      </c>
      <c r="D265" s="40">
        <v>0</v>
      </c>
      <c r="E265" s="40">
        <v>3.4860210555671756E-5</v>
      </c>
      <c r="F265" s="40">
        <f t="shared" si="49"/>
        <v>1.1689848326315238E-2</v>
      </c>
      <c r="G265" s="40">
        <f t="shared" si="50"/>
        <v>0.28014870932016844</v>
      </c>
      <c r="H265" s="84">
        <f t="shared" si="51"/>
        <v>1.9650176530915191E-5</v>
      </c>
      <c r="I265" s="34"/>
      <c r="J265" s="16">
        <v>1</v>
      </c>
      <c r="K265" s="20">
        <f t="shared" si="52"/>
        <v>1.088139281828074E-3</v>
      </c>
      <c r="L265" s="13"/>
      <c r="M265" s="24"/>
      <c r="N265" s="33"/>
      <c r="O265" s="29"/>
      <c r="P265" s="29"/>
      <c r="Q265" s="39"/>
      <c r="R265" s="89">
        <f t="shared" si="53"/>
        <v>54.78455920271827</v>
      </c>
      <c r="S265" s="7"/>
      <c r="T265" s="16">
        <v>5962</v>
      </c>
      <c r="U265" s="20">
        <f t="shared" si="54"/>
        <v>5.1737838592348965E-4</v>
      </c>
      <c r="V265" s="34"/>
    </row>
    <row r="266" spans="1:22" x14ac:dyDescent="0.3">
      <c r="A266" s="2">
        <v>8019</v>
      </c>
      <c r="B266" s="2" t="s">
        <v>2842</v>
      </c>
      <c r="C266" s="47">
        <v>2.9530474709323848</v>
      </c>
      <c r="D266" s="40">
        <v>2.9871048503028832</v>
      </c>
      <c r="E266" s="40">
        <v>3.834623161123893E-4</v>
      </c>
      <c r="F266" s="40">
        <f t="shared" si="49"/>
        <v>0.12858833158946761</v>
      </c>
      <c r="G266" s="40">
        <f t="shared" si="50"/>
        <v>6.0687406528247356</v>
      </c>
      <c r="H266" s="84">
        <f t="shared" si="51"/>
        <v>4.2567329843401275E-4</v>
      </c>
      <c r="I266" s="34"/>
      <c r="J266" s="16">
        <v>0</v>
      </c>
      <c r="K266" s="20">
        <f t="shared" si="52"/>
        <v>0</v>
      </c>
      <c r="L266" s="13"/>
      <c r="M266" s="24"/>
      <c r="N266" s="33"/>
      <c r="O266" s="29"/>
      <c r="P266" s="29"/>
      <c r="Q266" s="39"/>
      <c r="R266" s="89">
        <f t="shared" si="53"/>
        <v>0</v>
      </c>
      <c r="S266" s="7"/>
      <c r="T266" s="16">
        <v>18664</v>
      </c>
      <c r="U266" s="20">
        <f t="shared" si="54"/>
        <v>1.6196494791808134E-3</v>
      </c>
      <c r="V266" s="34"/>
    </row>
    <row r="267" spans="1:22" x14ac:dyDescent="0.3">
      <c r="A267" s="2">
        <v>8021</v>
      </c>
      <c r="B267" s="2" t="s">
        <v>237</v>
      </c>
      <c r="C267" s="47">
        <v>3.4899651929200917</v>
      </c>
      <c r="D267" s="40">
        <v>0</v>
      </c>
      <c r="E267" s="40">
        <v>4.5318273722373285E-4</v>
      </c>
      <c r="F267" s="40">
        <f t="shared" si="49"/>
        <v>0.1519680282420981</v>
      </c>
      <c r="G267" s="40">
        <f t="shared" si="50"/>
        <v>3.6419332211621898</v>
      </c>
      <c r="H267" s="84">
        <f t="shared" si="51"/>
        <v>2.5545229490189748E-4</v>
      </c>
      <c r="I267" s="34"/>
      <c r="J267" s="16">
        <v>1</v>
      </c>
      <c r="K267" s="20">
        <f t="shared" si="52"/>
        <v>1.088139281828074E-3</v>
      </c>
      <c r="L267" s="13"/>
      <c r="M267" s="24"/>
      <c r="N267" s="33"/>
      <c r="O267" s="29"/>
      <c r="P267" s="29"/>
      <c r="Q267" s="39"/>
      <c r="R267" s="89">
        <f t="shared" si="53"/>
        <v>54.78455920271827</v>
      </c>
      <c r="S267" s="7"/>
      <c r="T267" s="16">
        <v>8486</v>
      </c>
      <c r="U267" s="20">
        <f t="shared" si="54"/>
        <v>7.3640942350666435E-4</v>
      </c>
      <c r="V267" s="34"/>
    </row>
    <row r="268" spans="1:22" x14ac:dyDescent="0.3">
      <c r="A268" s="2">
        <v>8023</v>
      </c>
      <c r="B268" s="2" t="s">
        <v>2843</v>
      </c>
      <c r="C268" s="47">
        <v>8.0537658298155961</v>
      </c>
      <c r="D268" s="40">
        <v>0</v>
      </c>
      <c r="E268" s="40">
        <v>1.0458063166701526E-3</v>
      </c>
      <c r="F268" s="40">
        <f t="shared" si="49"/>
        <v>0.3506954497894571</v>
      </c>
      <c r="G268" s="40">
        <f t="shared" si="50"/>
        <v>8.4044612796050533</v>
      </c>
      <c r="H268" s="84">
        <f t="shared" si="51"/>
        <v>5.8950529592745565E-4</v>
      </c>
      <c r="I268" s="34"/>
      <c r="J268" s="16">
        <v>0</v>
      </c>
      <c r="K268" s="20">
        <f t="shared" si="52"/>
        <v>0</v>
      </c>
      <c r="L268" s="13"/>
      <c r="M268" s="24"/>
      <c r="N268" s="33"/>
      <c r="O268" s="29"/>
      <c r="P268" s="29"/>
      <c r="Q268" s="39"/>
      <c r="R268" s="89">
        <f t="shared" si="53"/>
        <v>0</v>
      </c>
      <c r="S268" s="7"/>
      <c r="T268" s="16">
        <v>6254</v>
      </c>
      <c r="U268" s="20">
        <f t="shared" si="54"/>
        <v>5.4271795128572691E-4</v>
      </c>
      <c r="V268" s="34"/>
    </row>
    <row r="269" spans="1:22" x14ac:dyDescent="0.3">
      <c r="A269" s="2">
        <v>8025</v>
      </c>
      <c r="B269" s="2" t="s">
        <v>2844</v>
      </c>
      <c r="C269" s="47">
        <v>1.8792120269569725</v>
      </c>
      <c r="D269" s="40">
        <v>0</v>
      </c>
      <c r="E269" s="40">
        <v>2.440214738897023E-4</v>
      </c>
      <c r="F269" s="40">
        <f t="shared" si="49"/>
        <v>8.1828938284206676E-2</v>
      </c>
      <c r="G269" s="40">
        <f t="shared" si="50"/>
        <v>1.9610409652411791</v>
      </c>
      <c r="H269" s="84">
        <f t="shared" si="51"/>
        <v>1.3755123571640633E-4</v>
      </c>
      <c r="I269" s="34"/>
      <c r="J269" s="16">
        <v>0</v>
      </c>
      <c r="K269" s="20">
        <f t="shared" si="52"/>
        <v>0</v>
      </c>
      <c r="L269" s="13"/>
      <c r="M269" s="24"/>
      <c r="N269" s="33"/>
      <c r="O269" s="29"/>
      <c r="P269" s="29"/>
      <c r="Q269" s="39"/>
      <c r="R269" s="89">
        <f t="shared" si="53"/>
        <v>0</v>
      </c>
      <c r="S269" s="7"/>
      <c r="T269" s="16">
        <v>22603</v>
      </c>
      <c r="U269" s="20">
        <f t="shared" si="54"/>
        <v>1.9614732735707204E-3</v>
      </c>
      <c r="V269" s="34"/>
    </row>
    <row r="270" spans="1:22" x14ac:dyDescent="0.3">
      <c r="A270" s="2">
        <v>8027</v>
      </c>
      <c r="B270" s="2" t="s">
        <v>238</v>
      </c>
      <c r="C270" s="47">
        <v>11.543731022735688</v>
      </c>
      <c r="D270" s="40">
        <v>4.9822233883783165</v>
      </c>
      <c r="E270" s="40">
        <v>1.4989890538938855E-3</v>
      </c>
      <c r="F270" s="40">
        <f t="shared" si="49"/>
        <v>0.5026634780315552</v>
      </c>
      <c r="G270" s="40">
        <f t="shared" si="50"/>
        <v>17.028617889145558</v>
      </c>
      <c r="H270" s="84">
        <f t="shared" si="51"/>
        <v>1.1944204505214937E-3</v>
      </c>
      <c r="I270" s="34"/>
      <c r="J270" s="16">
        <v>2</v>
      </c>
      <c r="K270" s="20">
        <f t="shared" si="52"/>
        <v>2.176278563656148E-3</v>
      </c>
      <c r="L270" s="13"/>
      <c r="M270" s="24"/>
      <c r="N270" s="33"/>
      <c r="O270" s="29"/>
      <c r="P270" s="29"/>
      <c r="Q270" s="39"/>
      <c r="R270" s="89">
        <f t="shared" si="53"/>
        <v>109.56911840543654</v>
      </c>
      <c r="S270" s="7"/>
      <c r="T270" s="16">
        <v>22462</v>
      </c>
      <c r="U270" s="20">
        <f t="shared" si="54"/>
        <v>1.9492373875567635E-3</v>
      </c>
      <c r="V270" s="34"/>
    </row>
    <row r="271" spans="1:22" x14ac:dyDescent="0.3">
      <c r="A271" s="2">
        <v>8029</v>
      </c>
      <c r="B271" s="2" t="s">
        <v>239</v>
      </c>
      <c r="C271" s="47">
        <v>4.6724895794844867</v>
      </c>
      <c r="D271" s="40">
        <v>38.08558684136176</v>
      </c>
      <c r="E271" s="40">
        <v>1.6384298961165725E-3</v>
      </c>
      <c r="F271" s="40">
        <f t="shared" si="49"/>
        <v>0.54942287133681622</v>
      </c>
      <c r="G271" s="40">
        <f t="shared" si="50"/>
        <v>43.30749929218306</v>
      </c>
      <c r="H271" s="84">
        <f t="shared" si="51"/>
        <v>3.0376724143009164E-3</v>
      </c>
      <c r="I271" s="34"/>
      <c r="J271" s="16">
        <v>6</v>
      </c>
      <c r="K271" s="20">
        <f t="shared" si="52"/>
        <v>6.5288356909684441E-3</v>
      </c>
      <c r="L271" s="13"/>
      <c r="M271" s="24"/>
      <c r="N271" s="33"/>
      <c r="O271" s="29"/>
      <c r="P271" s="29"/>
      <c r="Q271" s="39"/>
      <c r="R271" s="89">
        <f t="shared" si="53"/>
        <v>328.70735521630962</v>
      </c>
      <c r="S271" s="7"/>
      <c r="T271" s="16">
        <v>79319</v>
      </c>
      <c r="U271" s="20">
        <f t="shared" si="54"/>
        <v>6.8832499485181609E-3</v>
      </c>
      <c r="V271" s="34"/>
    </row>
    <row r="272" spans="1:22" x14ac:dyDescent="0.3">
      <c r="A272" s="2">
        <v>8031</v>
      </c>
      <c r="B272" s="2" t="s">
        <v>240</v>
      </c>
      <c r="C272" s="47">
        <v>497.82562774738852</v>
      </c>
      <c r="D272" s="40">
        <v>1303.8712671572086</v>
      </c>
      <c r="E272" s="40">
        <v>0.20769713449069233</v>
      </c>
      <c r="F272" s="40">
        <f t="shared" si="49"/>
        <v>69.648116328186191</v>
      </c>
      <c r="G272" s="40">
        <f t="shared" si="50"/>
        <v>1871.3450112327835</v>
      </c>
      <c r="H272" s="84">
        <f t="shared" si="51"/>
        <v>0.13125978666903806</v>
      </c>
      <c r="I272" s="34"/>
      <c r="J272" s="16">
        <v>71</v>
      </c>
      <c r="K272" s="20">
        <f t="shared" si="52"/>
        <v>7.725788900979326E-2</v>
      </c>
      <c r="L272" s="13"/>
      <c r="M272" s="24"/>
      <c r="N272" s="33"/>
      <c r="O272" s="29"/>
      <c r="P272" s="29"/>
      <c r="Q272" s="39"/>
      <c r="R272" s="89">
        <f t="shared" si="53"/>
        <v>3889.7037033929973</v>
      </c>
      <c r="S272" s="7"/>
      <c r="T272" s="16">
        <v>1303505</v>
      </c>
      <c r="U272" s="20">
        <f t="shared" si="54"/>
        <v>0.1131172950256958</v>
      </c>
      <c r="V272" s="34"/>
    </row>
    <row r="273" spans="1:22" x14ac:dyDescent="0.3">
      <c r="A273" s="2">
        <v>8033</v>
      </c>
      <c r="B273" s="2" t="s">
        <v>241</v>
      </c>
      <c r="C273" s="47">
        <v>0.26845886099385319</v>
      </c>
      <c r="D273" s="40">
        <v>0</v>
      </c>
      <c r="E273" s="40">
        <v>3.4860210555671756E-5</v>
      </c>
      <c r="F273" s="40">
        <f t="shared" si="49"/>
        <v>1.1689848326315238E-2</v>
      </c>
      <c r="G273" s="40">
        <f t="shared" si="50"/>
        <v>0.28014870932016844</v>
      </c>
      <c r="H273" s="84">
        <f t="shared" si="51"/>
        <v>1.9650176530915191E-5</v>
      </c>
      <c r="I273" s="34"/>
      <c r="J273" s="16">
        <v>1</v>
      </c>
      <c r="K273" s="20">
        <f t="shared" si="52"/>
        <v>1.088139281828074E-3</v>
      </c>
      <c r="L273" s="13"/>
      <c r="M273" s="24"/>
      <c r="N273" s="33"/>
      <c r="O273" s="29"/>
      <c r="P273" s="29"/>
      <c r="Q273" s="39"/>
      <c r="R273" s="89">
        <f t="shared" si="53"/>
        <v>54.78455920271827</v>
      </c>
      <c r="S273" s="7"/>
      <c r="T273" s="16">
        <v>5213</v>
      </c>
      <c r="U273" s="20">
        <f t="shared" si="54"/>
        <v>4.5238066518268221E-4</v>
      </c>
      <c r="V273" s="34"/>
    </row>
    <row r="274" spans="1:22" x14ac:dyDescent="0.3">
      <c r="A274" s="2">
        <v>8035</v>
      </c>
      <c r="B274" s="2" t="s">
        <v>242</v>
      </c>
      <c r="C274" s="47">
        <v>608.22888055591818</v>
      </c>
      <c r="D274" s="40">
        <v>363.68001552437602</v>
      </c>
      <c r="E274" s="40">
        <v>0.11259848009481978</v>
      </c>
      <c r="F274" s="40">
        <f t="shared" si="49"/>
        <v>37.758210093998223</v>
      </c>
      <c r="G274" s="40">
        <f t="shared" si="50"/>
        <v>1009.6671061742925</v>
      </c>
      <c r="H274" s="84">
        <f t="shared" si="51"/>
        <v>7.0820018846165025E-2</v>
      </c>
      <c r="I274" s="34"/>
      <c r="J274" s="16">
        <v>56</v>
      </c>
      <c r="K274" s="20">
        <f t="shared" si="52"/>
        <v>6.0935799782372145E-2</v>
      </c>
      <c r="L274" s="13"/>
      <c r="M274" s="24"/>
      <c r="N274" s="33"/>
      <c r="O274" s="29"/>
      <c r="P274" s="29"/>
      <c r="Q274" s="39"/>
      <c r="R274" s="89">
        <f t="shared" si="53"/>
        <v>3067.9353153522229</v>
      </c>
      <c r="S274" s="7"/>
      <c r="T274" s="16">
        <v>1058479</v>
      </c>
      <c r="U274" s="20">
        <f t="shared" si="54"/>
        <v>9.1854102072108243E-2</v>
      </c>
      <c r="V274" s="34"/>
    </row>
    <row r="275" spans="1:22" x14ac:dyDescent="0.3">
      <c r="A275" s="2">
        <v>8037</v>
      </c>
      <c r="B275" s="2" t="s">
        <v>243</v>
      </c>
      <c r="C275" s="47">
        <v>32.229119649464124</v>
      </c>
      <c r="D275" s="40">
        <v>21.656510164695906</v>
      </c>
      <c r="E275" s="40">
        <v>8.9242139022519696E-3</v>
      </c>
      <c r="F275" s="40">
        <f t="shared" si="49"/>
        <v>2.9926011715367009</v>
      </c>
      <c r="G275" s="40">
        <f t="shared" si="50"/>
        <v>56.878230985696732</v>
      </c>
      <c r="H275" s="84">
        <f t="shared" si="51"/>
        <v>3.9895499870312911E-3</v>
      </c>
      <c r="I275" s="34"/>
      <c r="J275" s="16">
        <v>15</v>
      </c>
      <c r="K275" s="20">
        <f t="shared" si="52"/>
        <v>1.6322089227421111E-2</v>
      </c>
      <c r="L275" s="13"/>
      <c r="M275" s="24"/>
      <c r="N275" s="33"/>
      <c r="O275" s="29"/>
      <c r="P275" s="29"/>
      <c r="Q275" s="39"/>
      <c r="R275" s="89">
        <f t="shared" si="53"/>
        <v>821.76838804077408</v>
      </c>
      <c r="S275" s="7"/>
      <c r="T275" s="16">
        <v>266848</v>
      </c>
      <c r="U275" s="20">
        <f t="shared" si="54"/>
        <v>2.3156891567747629E-2</v>
      </c>
      <c r="V275" s="34"/>
    </row>
    <row r="276" spans="1:22" x14ac:dyDescent="0.3">
      <c r="A276" s="2">
        <v>8039</v>
      </c>
      <c r="B276" s="2" t="s">
        <v>244</v>
      </c>
      <c r="C276" s="47">
        <v>31.141227875286972</v>
      </c>
      <c r="D276" s="40">
        <v>18.669405314393021</v>
      </c>
      <c r="E276" s="40">
        <v>4.0437844244579236E-3</v>
      </c>
      <c r="F276" s="40">
        <f t="shared" si="49"/>
        <v>1.3560224058525676</v>
      </c>
      <c r="G276" s="40">
        <f t="shared" si="50"/>
        <v>51.166655595532561</v>
      </c>
      <c r="H276" s="84">
        <f t="shared" si="51"/>
        <v>3.5889289562983226E-3</v>
      </c>
      <c r="I276" s="34"/>
      <c r="J276" s="16">
        <v>12</v>
      </c>
      <c r="K276" s="20">
        <f t="shared" si="52"/>
        <v>1.3057671381936888E-2</v>
      </c>
      <c r="L276" s="13"/>
      <c r="M276" s="24"/>
      <c r="N276" s="33"/>
      <c r="O276" s="29"/>
      <c r="P276" s="29"/>
      <c r="Q276" s="39"/>
      <c r="R276" s="89">
        <f t="shared" si="53"/>
        <v>657.41471043261924</v>
      </c>
      <c r="S276" s="7"/>
      <c r="T276" s="16">
        <v>23690</v>
      </c>
      <c r="U276" s="20">
        <f t="shared" si="54"/>
        <v>2.055802409011652E-3</v>
      </c>
      <c r="V276" s="34"/>
    </row>
    <row r="277" spans="1:22" x14ac:dyDescent="0.3">
      <c r="A277" s="2">
        <v>8041</v>
      </c>
      <c r="B277" s="2" t="s">
        <v>245</v>
      </c>
      <c r="C277" s="47">
        <v>714.77002372486368</v>
      </c>
      <c r="D277" s="40">
        <v>1039.5124879054033</v>
      </c>
      <c r="E277" s="40">
        <v>0.12316112389318831</v>
      </c>
      <c r="F277" s="40">
        <f t="shared" si="49"/>
        <v>41.300234136871737</v>
      </c>
      <c r="G277" s="40">
        <f t="shared" si="50"/>
        <v>1795.5827457671387</v>
      </c>
      <c r="H277" s="84">
        <f t="shared" si="51"/>
        <v>0.12594567369527251</v>
      </c>
      <c r="I277" s="34"/>
      <c r="J277" s="16">
        <v>71</v>
      </c>
      <c r="K277" s="20">
        <f t="shared" si="52"/>
        <v>7.725788900979326E-2</v>
      </c>
      <c r="L277" s="13"/>
      <c r="M277" s="24"/>
      <c r="N277" s="33"/>
      <c r="O277" s="29"/>
      <c r="P277" s="29"/>
      <c r="Q277" s="39"/>
      <c r="R277" s="89">
        <f t="shared" si="53"/>
        <v>3889.7037033929973</v>
      </c>
      <c r="S277" s="7"/>
      <c r="T277" s="16">
        <v>1355875</v>
      </c>
      <c r="U277" s="20">
        <f t="shared" si="54"/>
        <v>0.11766192871754637</v>
      </c>
      <c r="V277" s="34"/>
    </row>
    <row r="278" spans="1:22" x14ac:dyDescent="0.3">
      <c r="A278" s="2">
        <v>8043</v>
      </c>
      <c r="B278" s="2" t="s">
        <v>246</v>
      </c>
      <c r="C278" s="47">
        <v>14.765237354661924</v>
      </c>
      <c r="D278" s="40">
        <v>4.9822233883783165</v>
      </c>
      <c r="E278" s="40">
        <v>1.9173115805619465E-3</v>
      </c>
      <c r="F278" s="40">
        <f t="shared" si="49"/>
        <v>0.64294165794733804</v>
      </c>
      <c r="G278" s="40">
        <f t="shared" si="50"/>
        <v>20.390402400987579</v>
      </c>
      <c r="H278" s="84">
        <f t="shared" si="51"/>
        <v>1.430222568892476E-3</v>
      </c>
      <c r="I278" s="34"/>
      <c r="J278" s="16">
        <v>14</v>
      </c>
      <c r="K278" s="20">
        <f t="shared" si="52"/>
        <v>1.5233949945593036E-2</v>
      </c>
      <c r="L278" s="13"/>
      <c r="M278" s="24"/>
      <c r="N278" s="33"/>
      <c r="O278" s="29"/>
      <c r="P278" s="29"/>
      <c r="Q278" s="39"/>
      <c r="R278" s="89">
        <f t="shared" si="53"/>
        <v>766.98382883805573</v>
      </c>
      <c r="S278" s="7"/>
      <c r="T278" s="16">
        <v>57068</v>
      </c>
      <c r="U278" s="20">
        <f t="shared" si="54"/>
        <v>4.9523230003156163E-3</v>
      </c>
      <c r="V278" s="34"/>
    </row>
    <row r="279" spans="1:22" x14ac:dyDescent="0.3">
      <c r="A279" s="2">
        <v>8045</v>
      </c>
      <c r="B279" s="2" t="s">
        <v>247</v>
      </c>
      <c r="C279" s="47">
        <v>21.440132554003767</v>
      </c>
      <c r="D279" s="40">
        <v>87.188909296620508</v>
      </c>
      <c r="E279" s="40">
        <v>2.8933974761207559E-3</v>
      </c>
      <c r="F279" s="40">
        <f t="shared" si="49"/>
        <v>0.97025741108416486</v>
      </c>
      <c r="G279" s="40">
        <f t="shared" si="50"/>
        <v>109.59929926170844</v>
      </c>
      <c r="H279" s="84">
        <f t="shared" si="51"/>
        <v>7.687508478562634E-3</v>
      </c>
      <c r="I279" s="34"/>
      <c r="J279" s="16">
        <v>19</v>
      </c>
      <c r="K279" s="20">
        <f t="shared" si="52"/>
        <v>2.0674646354733407E-2</v>
      </c>
      <c r="L279" s="13"/>
      <c r="M279" s="24"/>
      <c r="N279" s="33"/>
      <c r="O279" s="29"/>
      <c r="P279" s="29"/>
      <c r="Q279" s="39"/>
      <c r="R279" s="89">
        <f t="shared" si="53"/>
        <v>1040.9066248516472</v>
      </c>
      <c r="S279" s="7"/>
      <c r="T279" s="16">
        <v>156629</v>
      </c>
      <c r="U279" s="20">
        <f t="shared" si="54"/>
        <v>1.359216021617079E-2</v>
      </c>
      <c r="V279" s="34"/>
    </row>
    <row r="280" spans="1:22" x14ac:dyDescent="0.3">
      <c r="A280" s="2">
        <v>8047</v>
      </c>
      <c r="B280" s="2" t="s">
        <v>2845</v>
      </c>
      <c r="C280" s="47">
        <v>3.4899651929200917</v>
      </c>
      <c r="D280" s="40">
        <v>0</v>
      </c>
      <c r="E280" s="40">
        <v>4.5318273722373285E-4</v>
      </c>
      <c r="F280" s="40">
        <f t="shared" si="49"/>
        <v>0.1519680282420981</v>
      </c>
      <c r="G280" s="40">
        <f t="shared" si="50"/>
        <v>3.6419332211621898</v>
      </c>
      <c r="H280" s="84">
        <f t="shared" si="51"/>
        <v>2.5545229490189748E-4</v>
      </c>
      <c r="I280" s="34"/>
      <c r="J280" s="16">
        <v>0</v>
      </c>
      <c r="K280" s="20">
        <f t="shared" si="52"/>
        <v>0</v>
      </c>
      <c r="L280" s="13"/>
      <c r="M280" s="24"/>
      <c r="N280" s="33"/>
      <c r="O280" s="29"/>
      <c r="P280" s="29"/>
      <c r="Q280" s="39"/>
      <c r="R280" s="89">
        <f t="shared" si="53"/>
        <v>0</v>
      </c>
      <c r="S280" s="7"/>
      <c r="T280" s="16">
        <v>26003</v>
      </c>
      <c r="U280" s="20">
        <f t="shared" si="54"/>
        <v>2.2565230072406073E-3</v>
      </c>
      <c r="V280" s="34"/>
    </row>
    <row r="281" spans="1:22" x14ac:dyDescent="0.3">
      <c r="A281" s="2">
        <v>8049</v>
      </c>
      <c r="B281" s="2" t="s">
        <v>248</v>
      </c>
      <c r="C281" s="47">
        <v>32.537866651550729</v>
      </c>
      <c r="D281" s="40">
        <v>4.9822233883783165</v>
      </c>
      <c r="E281" s="40">
        <v>4.7758488461270305E-3</v>
      </c>
      <c r="F281" s="40">
        <f t="shared" si="49"/>
        <v>1.6015092207051875</v>
      </c>
      <c r="G281" s="40">
        <f t="shared" si="50"/>
        <v>39.121599260634234</v>
      </c>
      <c r="H281" s="84">
        <f t="shared" si="51"/>
        <v>2.7440652270313364E-3</v>
      </c>
      <c r="I281" s="34"/>
      <c r="J281" s="16">
        <v>9</v>
      </c>
      <c r="K281" s="20">
        <f t="shared" si="52"/>
        <v>9.7932535364526653E-3</v>
      </c>
      <c r="L281" s="13"/>
      <c r="M281" s="24"/>
      <c r="N281" s="33"/>
      <c r="O281" s="29"/>
      <c r="P281" s="29"/>
      <c r="Q281" s="39"/>
      <c r="R281" s="89">
        <f t="shared" si="53"/>
        <v>493.06103282446441</v>
      </c>
      <c r="S281" s="7"/>
      <c r="T281" s="16">
        <v>115734</v>
      </c>
      <c r="U281" s="20">
        <f t="shared" si="54"/>
        <v>1.004331937545608E-2</v>
      </c>
      <c r="V281" s="34"/>
    </row>
    <row r="282" spans="1:22" x14ac:dyDescent="0.3">
      <c r="A282" s="2">
        <v>8051</v>
      </c>
      <c r="B282" s="2" t="s">
        <v>249</v>
      </c>
      <c r="C282" s="47">
        <v>15.570613937643486</v>
      </c>
      <c r="D282" s="40">
        <v>3.7338810628786039</v>
      </c>
      <c r="E282" s="40">
        <v>2.0218922122289618E-3</v>
      </c>
      <c r="F282" s="40">
        <f t="shared" si="49"/>
        <v>0.67801120292628381</v>
      </c>
      <c r="G282" s="40">
        <f t="shared" si="50"/>
        <v>19.982506203448374</v>
      </c>
      <c r="H282" s="84">
        <f t="shared" si="51"/>
        <v>1.4016119345355131E-3</v>
      </c>
      <c r="I282" s="34"/>
      <c r="J282" s="16">
        <v>7</v>
      </c>
      <c r="K282" s="20">
        <f t="shared" si="52"/>
        <v>7.6169749727965181E-3</v>
      </c>
      <c r="L282" s="13"/>
      <c r="M282" s="24"/>
      <c r="N282" s="33"/>
      <c r="O282" s="29"/>
      <c r="P282" s="29"/>
      <c r="Q282" s="39"/>
      <c r="R282" s="89">
        <f t="shared" si="53"/>
        <v>383.49191441902786</v>
      </c>
      <c r="S282" s="7"/>
      <c r="T282" s="16">
        <v>53503</v>
      </c>
      <c r="U282" s="20">
        <f t="shared" si="54"/>
        <v>4.642954676629397E-3</v>
      </c>
      <c r="V282" s="34"/>
    </row>
    <row r="283" spans="1:22" x14ac:dyDescent="0.3">
      <c r="A283" s="2">
        <v>8053</v>
      </c>
      <c r="B283" s="2" t="s">
        <v>250</v>
      </c>
      <c r="C283" s="47">
        <v>1.6107531659631193</v>
      </c>
      <c r="D283" s="40">
        <v>0</v>
      </c>
      <c r="E283" s="40">
        <v>2.0916126333403055E-4</v>
      </c>
      <c r="F283" s="40">
        <f t="shared" si="49"/>
        <v>7.0139089957891435E-2</v>
      </c>
      <c r="G283" s="40">
        <f t="shared" si="50"/>
        <v>1.6808922559210109</v>
      </c>
      <c r="H283" s="84">
        <f t="shared" si="51"/>
        <v>1.1790105918549115E-4</v>
      </c>
      <c r="I283" s="34"/>
      <c r="J283" s="16">
        <v>1</v>
      </c>
      <c r="K283" s="20">
        <f t="shared" si="52"/>
        <v>1.088139281828074E-3</v>
      </c>
      <c r="L283" s="13"/>
      <c r="M283" s="24"/>
      <c r="N283" s="33"/>
      <c r="O283" s="29"/>
      <c r="P283" s="29"/>
      <c r="Q283" s="39"/>
      <c r="R283" s="89">
        <f t="shared" si="53"/>
        <v>54.78455920271827</v>
      </c>
      <c r="S283" s="7"/>
      <c r="T283" s="16">
        <v>2940</v>
      </c>
      <c r="U283" s="20">
        <f t="shared" si="54"/>
        <v>2.5513124029101969E-4</v>
      </c>
      <c r="V283" s="34"/>
    </row>
    <row r="284" spans="1:22" x14ac:dyDescent="0.3">
      <c r="A284" s="2">
        <v>8055</v>
      </c>
      <c r="B284" s="2" t="s">
        <v>251</v>
      </c>
      <c r="C284" s="47">
        <v>3.4899651929200917</v>
      </c>
      <c r="D284" s="40">
        <v>0</v>
      </c>
      <c r="E284" s="40">
        <v>4.5318273722373285E-4</v>
      </c>
      <c r="F284" s="40">
        <f t="shared" si="49"/>
        <v>0.1519680282420981</v>
      </c>
      <c r="G284" s="40">
        <f t="shared" si="50"/>
        <v>3.6419332211621898</v>
      </c>
      <c r="H284" s="84">
        <f t="shared" si="51"/>
        <v>2.5545229490189748E-4</v>
      </c>
      <c r="I284" s="34"/>
      <c r="J284" s="16">
        <v>3</v>
      </c>
      <c r="K284" s="20">
        <f t="shared" si="52"/>
        <v>3.2644178454842221E-3</v>
      </c>
      <c r="L284" s="13"/>
      <c r="M284" s="24"/>
      <c r="N284" s="33"/>
      <c r="O284" s="29"/>
      <c r="P284" s="29"/>
      <c r="Q284" s="39"/>
      <c r="R284" s="89">
        <f t="shared" si="53"/>
        <v>164.35367760815481</v>
      </c>
      <c r="S284" s="7"/>
      <c r="T284" s="16">
        <v>22033</v>
      </c>
      <c r="U284" s="20">
        <f t="shared" si="54"/>
        <v>1.9120090535142983E-3</v>
      </c>
      <c r="V284" s="34"/>
    </row>
    <row r="285" spans="1:22" x14ac:dyDescent="0.3">
      <c r="A285" s="2">
        <v>8057</v>
      </c>
      <c r="B285" s="2" t="s">
        <v>2846</v>
      </c>
      <c r="C285" s="47">
        <v>0</v>
      </c>
      <c r="D285" s="40">
        <v>0</v>
      </c>
      <c r="E285" s="40">
        <v>0</v>
      </c>
      <c r="F285" s="40">
        <f t="shared" si="49"/>
        <v>0</v>
      </c>
      <c r="G285" s="40">
        <f t="shared" si="50"/>
        <v>0</v>
      </c>
      <c r="H285" s="84">
        <f t="shared" si="51"/>
        <v>0</v>
      </c>
      <c r="I285" s="34"/>
      <c r="J285" s="16">
        <v>0</v>
      </c>
      <c r="K285" s="20">
        <f t="shared" si="52"/>
        <v>0</v>
      </c>
      <c r="L285" s="13"/>
      <c r="M285" s="24"/>
      <c r="N285" s="33"/>
      <c r="O285" s="29"/>
      <c r="P285" s="29"/>
      <c r="Q285" s="39"/>
      <c r="R285" s="89">
        <f t="shared" si="53"/>
        <v>0</v>
      </c>
      <c r="S285" s="7"/>
      <c r="T285" s="16">
        <v>5780</v>
      </c>
      <c r="U285" s="20">
        <f t="shared" si="54"/>
        <v>5.0158454723880745E-4</v>
      </c>
      <c r="V285" s="34"/>
    </row>
    <row r="286" spans="1:22" x14ac:dyDescent="0.3">
      <c r="A286" s="2">
        <v>8059</v>
      </c>
      <c r="B286" s="2" t="s">
        <v>252</v>
      </c>
      <c r="C286" s="47">
        <v>317.82690390534003</v>
      </c>
      <c r="D286" s="40">
        <v>737.81489802481201</v>
      </c>
      <c r="E286" s="40">
        <v>8.781287038973716E-2</v>
      </c>
      <c r="F286" s="40">
        <f t="shared" si="49"/>
        <v>29.446727933988086</v>
      </c>
      <c r="G286" s="40">
        <f t="shared" si="50"/>
        <v>1085.0885298641401</v>
      </c>
      <c r="H286" s="84">
        <f t="shared" si="51"/>
        <v>7.6110224513415481E-2</v>
      </c>
      <c r="I286" s="34"/>
      <c r="J286" s="16">
        <v>68</v>
      </c>
      <c r="K286" s="20">
        <f t="shared" si="52"/>
        <v>7.399347116430903E-2</v>
      </c>
      <c r="L286" s="13"/>
      <c r="M286" s="24"/>
      <c r="N286" s="33"/>
      <c r="O286" s="29"/>
      <c r="P286" s="29"/>
      <c r="Q286" s="39"/>
      <c r="R286" s="89">
        <f t="shared" si="53"/>
        <v>3725.3500257848423</v>
      </c>
      <c r="S286" s="7"/>
      <c r="T286" s="16">
        <v>1254267</v>
      </c>
      <c r="U286" s="20">
        <f t="shared" si="54"/>
        <v>0.10884445420615524</v>
      </c>
      <c r="V286" s="34"/>
    </row>
    <row r="287" spans="1:22" x14ac:dyDescent="0.3">
      <c r="A287" s="2">
        <v>8061</v>
      </c>
      <c r="B287" s="2" t="s">
        <v>2847</v>
      </c>
      <c r="C287" s="47">
        <v>0</v>
      </c>
      <c r="D287" s="40">
        <v>0</v>
      </c>
      <c r="E287" s="40">
        <v>0</v>
      </c>
      <c r="F287" s="40">
        <f t="shared" si="49"/>
        <v>0</v>
      </c>
      <c r="G287" s="40">
        <f t="shared" si="50"/>
        <v>0</v>
      </c>
      <c r="H287" s="84">
        <f t="shared" si="51"/>
        <v>0</v>
      </c>
      <c r="I287" s="34"/>
      <c r="J287" s="16">
        <v>0</v>
      </c>
      <c r="K287" s="20">
        <f t="shared" si="52"/>
        <v>0</v>
      </c>
      <c r="L287" s="13"/>
      <c r="M287" s="24"/>
      <c r="N287" s="33"/>
      <c r="O287" s="29"/>
      <c r="P287" s="29"/>
      <c r="Q287" s="39"/>
      <c r="R287" s="89">
        <f t="shared" si="53"/>
        <v>0</v>
      </c>
      <c r="S287" s="7"/>
      <c r="T287" s="16">
        <v>1003</v>
      </c>
      <c r="U287" s="20">
        <f t="shared" si="54"/>
        <v>8.7039671432616582E-5</v>
      </c>
      <c r="V287" s="34"/>
    </row>
    <row r="288" spans="1:22" x14ac:dyDescent="0.3">
      <c r="A288" s="2">
        <v>8063</v>
      </c>
      <c r="B288" s="2" t="s">
        <v>253</v>
      </c>
      <c r="C288" s="47">
        <v>0.53691772198770638</v>
      </c>
      <c r="D288" s="40">
        <v>0</v>
      </c>
      <c r="E288" s="40">
        <v>6.9720421111343513E-5</v>
      </c>
      <c r="F288" s="40">
        <f t="shared" si="49"/>
        <v>2.3379696652630476E-2</v>
      </c>
      <c r="G288" s="40">
        <f t="shared" si="50"/>
        <v>0.56029741864033689</v>
      </c>
      <c r="H288" s="84">
        <f t="shared" si="51"/>
        <v>3.9300353061830382E-5</v>
      </c>
      <c r="I288" s="34"/>
      <c r="J288" s="16">
        <v>3</v>
      </c>
      <c r="K288" s="20">
        <f t="shared" si="52"/>
        <v>3.2644178454842221E-3</v>
      </c>
      <c r="L288" s="13"/>
      <c r="M288" s="24"/>
      <c r="N288" s="33"/>
      <c r="O288" s="29"/>
      <c r="P288" s="29"/>
      <c r="Q288" s="39"/>
      <c r="R288" s="89">
        <f t="shared" si="53"/>
        <v>164.35367760815481</v>
      </c>
      <c r="S288" s="7"/>
      <c r="T288" s="16">
        <v>4224</v>
      </c>
      <c r="U288" s="20">
        <f t="shared" si="54"/>
        <v>3.665559044181181E-4</v>
      </c>
      <c r="V288" s="34"/>
    </row>
    <row r="289" spans="1:22" x14ac:dyDescent="0.3">
      <c r="A289" s="2">
        <v>8065</v>
      </c>
      <c r="B289" s="2" t="s">
        <v>254</v>
      </c>
      <c r="C289" s="47">
        <v>0</v>
      </c>
      <c r="D289" s="40">
        <v>4.9822233883783165</v>
      </c>
      <c r="E289" s="40">
        <v>0</v>
      </c>
      <c r="F289" s="40">
        <f t="shared" si="49"/>
        <v>0</v>
      </c>
      <c r="G289" s="40">
        <f t="shared" si="50"/>
        <v>4.9822233883783165</v>
      </c>
      <c r="H289" s="84">
        <f t="shared" si="51"/>
        <v>3.4946285969214075E-4</v>
      </c>
      <c r="I289" s="34"/>
      <c r="J289" s="16">
        <v>2</v>
      </c>
      <c r="K289" s="20">
        <f t="shared" si="52"/>
        <v>2.176278563656148E-3</v>
      </c>
      <c r="L289" s="13"/>
      <c r="M289" s="24"/>
      <c r="N289" s="33"/>
      <c r="O289" s="29"/>
      <c r="P289" s="29"/>
      <c r="Q289" s="39"/>
      <c r="R289" s="89">
        <f t="shared" si="53"/>
        <v>109.56911840543654</v>
      </c>
      <c r="S289" s="7"/>
      <c r="T289" s="16">
        <v>11088</v>
      </c>
      <c r="U289" s="20">
        <f t="shared" si="54"/>
        <v>9.6220924909755996E-4</v>
      </c>
      <c r="V289" s="34"/>
    </row>
    <row r="290" spans="1:22" x14ac:dyDescent="0.3">
      <c r="A290" s="2">
        <v>8067</v>
      </c>
      <c r="B290" s="2" t="s">
        <v>255</v>
      </c>
      <c r="C290" s="47">
        <v>61.638480833736558</v>
      </c>
      <c r="D290" s="40">
        <v>68.703411556966316</v>
      </c>
      <c r="E290" s="40">
        <v>9.6911385344767478E-3</v>
      </c>
      <c r="F290" s="40">
        <f t="shared" si="49"/>
        <v>3.2497778347156361</v>
      </c>
      <c r="G290" s="40">
        <f t="shared" si="50"/>
        <v>133.59167022541851</v>
      </c>
      <c r="H290" s="84">
        <f t="shared" si="51"/>
        <v>9.3703801433158863E-3</v>
      </c>
      <c r="I290" s="34"/>
      <c r="J290" s="16">
        <v>22</v>
      </c>
      <c r="K290" s="20">
        <f t="shared" si="52"/>
        <v>2.3939064200217627E-2</v>
      </c>
      <c r="L290" s="13"/>
      <c r="M290" s="24"/>
      <c r="N290" s="33"/>
      <c r="O290" s="29"/>
      <c r="P290" s="29"/>
      <c r="Q290" s="39"/>
      <c r="R290" s="89">
        <f t="shared" si="53"/>
        <v>1205.2603024598018</v>
      </c>
      <c r="S290" s="7"/>
      <c r="T290" s="16">
        <v>203956</v>
      </c>
      <c r="U290" s="20">
        <f t="shared" si="54"/>
        <v>1.7699165729522182E-2</v>
      </c>
      <c r="V290" s="34"/>
    </row>
    <row r="291" spans="1:22" x14ac:dyDescent="0.3">
      <c r="A291" s="2">
        <v>8069</v>
      </c>
      <c r="B291" s="2" t="s">
        <v>256</v>
      </c>
      <c r="C291" s="47">
        <v>461.8606221594622</v>
      </c>
      <c r="D291" s="40">
        <v>358.45258203634597</v>
      </c>
      <c r="E291" s="40">
        <v>8.7080805968068054E-2</v>
      </c>
      <c r="F291" s="40">
        <f t="shared" si="49"/>
        <v>29.201241119135467</v>
      </c>
      <c r="G291" s="40">
        <f t="shared" si="50"/>
        <v>849.51444531494371</v>
      </c>
      <c r="H291" s="84">
        <f t="shared" si="51"/>
        <v>5.95865990477343E-2</v>
      </c>
      <c r="I291" s="34"/>
      <c r="J291" s="16">
        <v>64</v>
      </c>
      <c r="K291" s="20">
        <f t="shared" si="52"/>
        <v>6.9640914036996737E-2</v>
      </c>
      <c r="L291" s="13"/>
      <c r="M291" s="24"/>
      <c r="N291" s="33"/>
      <c r="O291" s="29"/>
      <c r="P291" s="29"/>
      <c r="Q291" s="39"/>
      <c r="R291" s="89">
        <f t="shared" si="53"/>
        <v>3506.2117889739693</v>
      </c>
      <c r="S291" s="7"/>
      <c r="T291" s="16">
        <v>635375</v>
      </c>
      <c r="U291" s="20">
        <f t="shared" si="54"/>
        <v>5.5137418979560079E-2</v>
      </c>
      <c r="V291" s="34"/>
    </row>
    <row r="292" spans="1:22" x14ac:dyDescent="0.3">
      <c r="A292" s="2">
        <v>8071</v>
      </c>
      <c r="B292" s="2" t="s">
        <v>257</v>
      </c>
      <c r="C292" s="47">
        <v>1.3422943049692662</v>
      </c>
      <c r="D292" s="40">
        <v>4.9822233883783165</v>
      </c>
      <c r="E292" s="40">
        <v>1.7430105277835877E-4</v>
      </c>
      <c r="F292" s="40">
        <f t="shared" si="49"/>
        <v>5.8449241631576186E-2</v>
      </c>
      <c r="G292" s="40">
        <f t="shared" si="50"/>
        <v>6.3829669349791587</v>
      </c>
      <c r="H292" s="84">
        <f t="shared" si="51"/>
        <v>4.4771374234671668E-4</v>
      </c>
      <c r="I292" s="34"/>
      <c r="J292" s="16">
        <v>7</v>
      </c>
      <c r="K292" s="20">
        <f t="shared" si="52"/>
        <v>7.6169749727965181E-3</v>
      </c>
      <c r="L292" s="13"/>
      <c r="M292" s="24"/>
      <c r="N292" s="33"/>
      <c r="O292" s="29"/>
      <c r="P292" s="29"/>
      <c r="Q292" s="39"/>
      <c r="R292" s="89">
        <f t="shared" si="53"/>
        <v>383.49191441902786</v>
      </c>
      <c r="S292" s="7"/>
      <c r="T292" s="16">
        <v>16418</v>
      </c>
      <c r="U292" s="20">
        <f t="shared" si="54"/>
        <v>1.4247430962918237E-3</v>
      </c>
      <c r="V292" s="34"/>
    </row>
    <row r="293" spans="1:22" x14ac:dyDescent="0.3">
      <c r="A293" s="2">
        <v>8073</v>
      </c>
      <c r="B293" s="2" t="s">
        <v>258</v>
      </c>
      <c r="C293" s="47">
        <v>0.53691772198770638</v>
      </c>
      <c r="D293" s="40">
        <v>4.9822233883783165</v>
      </c>
      <c r="E293" s="40">
        <v>6.9720421111343513E-5</v>
      </c>
      <c r="F293" s="40">
        <f t="shared" si="49"/>
        <v>2.3379696652630476E-2</v>
      </c>
      <c r="G293" s="40">
        <f t="shared" si="50"/>
        <v>5.5425208070186525</v>
      </c>
      <c r="H293" s="84">
        <f t="shared" si="51"/>
        <v>3.8876321275397105E-4</v>
      </c>
      <c r="I293" s="34"/>
      <c r="J293" s="16">
        <v>1</v>
      </c>
      <c r="K293" s="20">
        <f t="shared" si="52"/>
        <v>1.088139281828074E-3</v>
      </c>
      <c r="L293" s="13"/>
      <c r="M293" s="24"/>
      <c r="N293" s="33"/>
      <c r="O293" s="29"/>
      <c r="P293" s="29"/>
      <c r="Q293" s="39"/>
      <c r="R293" s="89">
        <f t="shared" si="53"/>
        <v>54.78455920271827</v>
      </c>
      <c r="S293" s="7"/>
      <c r="T293" s="16">
        <v>1105</v>
      </c>
      <c r="U293" s="20">
        <f t="shared" si="54"/>
        <v>9.5891163442713188E-5</v>
      </c>
      <c r="V293" s="34"/>
    </row>
    <row r="294" spans="1:22" x14ac:dyDescent="0.3">
      <c r="A294" s="2">
        <v>8075</v>
      </c>
      <c r="B294" s="2" t="s">
        <v>259</v>
      </c>
      <c r="C294" s="47">
        <v>5.1007183588832117</v>
      </c>
      <c r="D294" s="40">
        <v>22.403286377271623</v>
      </c>
      <c r="E294" s="40">
        <v>6.623440005577634E-4</v>
      </c>
      <c r="F294" s="40">
        <f t="shared" si="49"/>
        <v>0.22210711819998954</v>
      </c>
      <c r="G294" s="40">
        <f t="shared" si="50"/>
        <v>27.726111854354826</v>
      </c>
      <c r="H294" s="84">
        <f t="shared" si="51"/>
        <v>1.9447635285419814E-3</v>
      </c>
      <c r="I294" s="34"/>
      <c r="J294" s="16">
        <v>4</v>
      </c>
      <c r="K294" s="20">
        <f t="shared" si="52"/>
        <v>4.3525571273122961E-3</v>
      </c>
      <c r="L294" s="13"/>
      <c r="M294" s="24"/>
      <c r="N294" s="33"/>
      <c r="O294" s="29"/>
      <c r="P294" s="29"/>
      <c r="Q294" s="39"/>
      <c r="R294" s="89">
        <f t="shared" si="53"/>
        <v>219.13823681087308</v>
      </c>
      <c r="S294" s="7"/>
      <c r="T294" s="16">
        <v>11661</v>
      </c>
      <c r="U294" s="20">
        <f t="shared" si="54"/>
        <v>1.0119338071542792E-3</v>
      </c>
      <c r="V294" s="34"/>
    </row>
    <row r="295" spans="1:22" x14ac:dyDescent="0.3">
      <c r="A295" s="2">
        <v>8077</v>
      </c>
      <c r="B295" s="2" t="s">
        <v>260</v>
      </c>
      <c r="C295" s="47">
        <v>124.61821593851789</v>
      </c>
      <c r="D295" s="40">
        <v>216.56510164695899</v>
      </c>
      <c r="E295" s="40">
        <v>1.7569546120058566E-2</v>
      </c>
      <c r="F295" s="40">
        <f t="shared" si="49"/>
        <v>5.8916835564628807</v>
      </c>
      <c r="G295" s="40">
        <f t="shared" si="50"/>
        <v>347.07500114193977</v>
      </c>
      <c r="H295" s="84">
        <f t="shared" si="51"/>
        <v>2.4344517090429858E-2</v>
      </c>
      <c r="I295" s="34"/>
      <c r="J295" s="16">
        <v>40</v>
      </c>
      <c r="K295" s="20">
        <f t="shared" si="52"/>
        <v>4.3525571273122961E-2</v>
      </c>
      <c r="L295" s="13"/>
      <c r="M295" s="24"/>
      <c r="N295" s="33"/>
      <c r="O295" s="29"/>
      <c r="P295" s="29"/>
      <c r="Q295" s="39"/>
      <c r="R295" s="89">
        <f t="shared" si="53"/>
        <v>2191.3823681087306</v>
      </c>
      <c r="S295" s="7"/>
      <c r="T295" s="16">
        <v>256203</v>
      </c>
      <c r="U295" s="20">
        <f t="shared" si="54"/>
        <v>2.2233125563360587E-2</v>
      </c>
      <c r="V295" s="34"/>
    </row>
    <row r="296" spans="1:22" x14ac:dyDescent="0.3">
      <c r="A296" s="2">
        <v>8079</v>
      </c>
      <c r="B296" s="2" t="s">
        <v>2848</v>
      </c>
      <c r="C296" s="47">
        <v>1.6107531659631193</v>
      </c>
      <c r="D296" s="40">
        <v>4.9822233883783165</v>
      </c>
      <c r="E296" s="40">
        <v>2.0916126333403055E-4</v>
      </c>
      <c r="F296" s="40">
        <f t="shared" si="49"/>
        <v>7.0139089957891435E-2</v>
      </c>
      <c r="G296" s="40">
        <f t="shared" si="50"/>
        <v>6.6631156442993271</v>
      </c>
      <c r="H296" s="84">
        <f t="shared" si="51"/>
        <v>4.6736391887763191E-4</v>
      </c>
      <c r="I296" s="34"/>
      <c r="J296" s="16">
        <v>0</v>
      </c>
      <c r="K296" s="20">
        <f t="shared" si="52"/>
        <v>0</v>
      </c>
      <c r="L296" s="13"/>
      <c r="M296" s="24"/>
      <c r="N296" s="33"/>
      <c r="O296" s="29"/>
      <c r="P296" s="29"/>
      <c r="Q296" s="39"/>
      <c r="R296" s="89">
        <f t="shared" si="53"/>
        <v>0</v>
      </c>
      <c r="S296" s="7"/>
      <c r="T296" s="16">
        <v>31559</v>
      </c>
      <c r="U296" s="20">
        <f t="shared" si="54"/>
        <v>2.7386689837905751E-3</v>
      </c>
      <c r="V296" s="34"/>
    </row>
    <row r="297" spans="1:22" x14ac:dyDescent="0.3">
      <c r="A297" s="2">
        <v>8081</v>
      </c>
      <c r="B297" s="2" t="s">
        <v>261</v>
      </c>
      <c r="C297" s="47">
        <v>2.4161297489446789</v>
      </c>
      <c r="D297" s="40">
        <v>4.9822233883783165</v>
      </c>
      <c r="E297" s="40">
        <v>3.137418950010458E-4</v>
      </c>
      <c r="F297" s="40">
        <f t="shared" si="49"/>
        <v>0.10520863493683714</v>
      </c>
      <c r="G297" s="40">
        <f t="shared" si="50"/>
        <v>7.5035617722598325</v>
      </c>
      <c r="H297" s="84">
        <f t="shared" si="51"/>
        <v>5.2631444847037743E-4</v>
      </c>
      <c r="I297" s="34"/>
      <c r="J297" s="16">
        <v>5</v>
      </c>
      <c r="K297" s="20">
        <f t="shared" si="52"/>
        <v>5.4406964091403701E-3</v>
      </c>
      <c r="L297" s="13"/>
      <c r="M297" s="24"/>
      <c r="N297" s="33"/>
      <c r="O297" s="29"/>
      <c r="P297" s="29"/>
      <c r="Q297" s="39"/>
      <c r="R297" s="89">
        <f t="shared" si="53"/>
        <v>273.92279601359132</v>
      </c>
      <c r="S297" s="7"/>
      <c r="T297" s="16">
        <v>14964</v>
      </c>
      <c r="U297" s="20">
        <f t="shared" si="54"/>
        <v>1.2985659454812309E-3</v>
      </c>
      <c r="V297" s="34"/>
    </row>
    <row r="298" spans="1:22" x14ac:dyDescent="0.3">
      <c r="A298" s="2">
        <v>8083</v>
      </c>
      <c r="B298" s="2" t="s">
        <v>262</v>
      </c>
      <c r="C298" s="47">
        <v>3.6059064606647748</v>
      </c>
      <c r="D298" s="40">
        <v>87.188909296620508</v>
      </c>
      <c r="E298" s="40">
        <v>5.229031583350763E-4</v>
      </c>
      <c r="F298" s="40">
        <f t="shared" si="49"/>
        <v>0.17534772489472855</v>
      </c>
      <c r="G298" s="40">
        <f t="shared" si="50"/>
        <v>90.970163482180013</v>
      </c>
      <c r="H298" s="84">
        <f t="shared" si="51"/>
        <v>6.3808245835182947E-3</v>
      </c>
      <c r="I298" s="34"/>
      <c r="J298" s="16">
        <v>7</v>
      </c>
      <c r="K298" s="20">
        <f t="shared" si="52"/>
        <v>7.6169749727965181E-3</v>
      </c>
      <c r="L298" s="13"/>
      <c r="M298" s="24"/>
      <c r="N298" s="33"/>
      <c r="O298" s="29"/>
      <c r="P298" s="29"/>
      <c r="Q298" s="39"/>
      <c r="R298" s="89">
        <f t="shared" si="53"/>
        <v>383.49191441902786</v>
      </c>
      <c r="S298" s="7"/>
      <c r="T298" s="16">
        <v>35916</v>
      </c>
      <c r="U298" s="20">
        <f t="shared" si="54"/>
        <v>3.1167665395551917E-3</v>
      </c>
      <c r="V298" s="34"/>
    </row>
    <row r="299" spans="1:22" x14ac:dyDescent="0.3">
      <c r="A299" s="2">
        <v>8085</v>
      </c>
      <c r="B299" s="2" t="s">
        <v>263</v>
      </c>
      <c r="C299" s="47">
        <v>23.892838628452935</v>
      </c>
      <c r="D299" s="40">
        <v>47.793677604846131</v>
      </c>
      <c r="E299" s="40">
        <v>3.1025587394547865E-3</v>
      </c>
      <c r="F299" s="40">
        <f t="shared" si="49"/>
        <v>1.0403965010420562</v>
      </c>
      <c r="G299" s="40">
        <f t="shared" si="50"/>
        <v>72.726912734341113</v>
      </c>
      <c r="H299" s="84">
        <f t="shared" si="51"/>
        <v>5.1012074167545822E-3</v>
      </c>
      <c r="I299" s="34"/>
      <c r="J299" s="16">
        <v>13</v>
      </c>
      <c r="K299" s="20">
        <f t="shared" si="52"/>
        <v>1.4145810663764961E-2</v>
      </c>
      <c r="L299" s="13"/>
      <c r="M299" s="24"/>
      <c r="N299" s="33"/>
      <c r="O299" s="29"/>
      <c r="P299" s="29"/>
      <c r="Q299" s="39"/>
      <c r="R299" s="89">
        <f t="shared" si="53"/>
        <v>712.19926963533749</v>
      </c>
      <c r="S299" s="7"/>
      <c r="T299" s="16">
        <v>65822</v>
      </c>
      <c r="U299" s="20">
        <f t="shared" si="54"/>
        <v>5.7119892851821424E-3</v>
      </c>
      <c r="V299" s="34"/>
    </row>
    <row r="300" spans="1:22" x14ac:dyDescent="0.3">
      <c r="A300" s="2">
        <v>8087</v>
      </c>
      <c r="B300" s="2" t="s">
        <v>264</v>
      </c>
      <c r="C300" s="47">
        <v>4.9482007656340405</v>
      </c>
      <c r="D300" s="40">
        <v>100.06801248514658</v>
      </c>
      <c r="E300" s="40">
        <v>6.972042111134351E-4</v>
      </c>
      <c r="F300" s="40">
        <f t="shared" si="49"/>
        <v>0.23379696652630474</v>
      </c>
      <c r="G300" s="40">
        <f t="shared" si="50"/>
        <v>105.25001021730692</v>
      </c>
      <c r="H300" s="84">
        <f t="shared" si="51"/>
        <v>7.3824408674575898E-3</v>
      </c>
      <c r="I300" s="34"/>
      <c r="J300" s="16">
        <v>9</v>
      </c>
      <c r="K300" s="20">
        <f t="shared" si="52"/>
        <v>9.7932535364526653E-3</v>
      </c>
      <c r="L300" s="13"/>
      <c r="M300" s="24"/>
      <c r="N300" s="33"/>
      <c r="O300" s="29"/>
      <c r="P300" s="29"/>
      <c r="Q300" s="39"/>
      <c r="R300" s="89">
        <f t="shared" si="53"/>
        <v>493.06103282446441</v>
      </c>
      <c r="S300" s="7"/>
      <c r="T300" s="16">
        <v>24961</v>
      </c>
      <c r="U300" s="20">
        <f t="shared" si="54"/>
        <v>2.1660989418041303E-3</v>
      </c>
      <c r="V300" s="34"/>
    </row>
    <row r="301" spans="1:22" x14ac:dyDescent="0.3">
      <c r="A301" s="2">
        <v>8089</v>
      </c>
      <c r="B301" s="2" t="s">
        <v>265</v>
      </c>
      <c r="C301" s="47">
        <v>0.53691772198770638</v>
      </c>
      <c r="D301" s="40">
        <v>4.9822233883783165</v>
      </c>
      <c r="E301" s="40">
        <v>6.9720421111343513E-5</v>
      </c>
      <c r="F301" s="40">
        <f t="shared" si="49"/>
        <v>2.3379696652630476E-2</v>
      </c>
      <c r="G301" s="40">
        <f t="shared" si="50"/>
        <v>5.5425208070186525</v>
      </c>
      <c r="H301" s="84">
        <f t="shared" si="51"/>
        <v>3.8876321275397105E-4</v>
      </c>
      <c r="I301" s="34"/>
      <c r="J301" s="16">
        <v>4</v>
      </c>
      <c r="K301" s="20">
        <f t="shared" si="52"/>
        <v>4.3525571273122961E-3</v>
      </c>
      <c r="L301" s="13"/>
      <c r="M301" s="24"/>
      <c r="N301" s="33"/>
      <c r="O301" s="29"/>
      <c r="P301" s="29"/>
      <c r="Q301" s="39"/>
      <c r="R301" s="89">
        <f t="shared" si="53"/>
        <v>219.13823681087308</v>
      </c>
      <c r="S301" s="7"/>
      <c r="T301" s="16">
        <v>15430</v>
      </c>
      <c r="U301" s="20">
        <f t="shared" si="54"/>
        <v>1.3390051148606918E-3</v>
      </c>
      <c r="V301" s="34"/>
    </row>
    <row r="302" spans="1:22" x14ac:dyDescent="0.3">
      <c r="A302" s="2">
        <v>8091</v>
      </c>
      <c r="B302" s="2" t="s">
        <v>2849</v>
      </c>
      <c r="C302" s="47">
        <v>8.859142412797155</v>
      </c>
      <c r="D302" s="40">
        <v>4.9822233883783165</v>
      </c>
      <c r="E302" s="40">
        <v>1.1503869483371679E-3</v>
      </c>
      <c r="F302" s="40">
        <f t="shared" si="49"/>
        <v>0.38576499476840281</v>
      </c>
      <c r="G302" s="40">
        <f t="shared" si="50"/>
        <v>14.227130795943875</v>
      </c>
      <c r="H302" s="84">
        <f t="shared" si="51"/>
        <v>9.9791868521234193E-4</v>
      </c>
      <c r="I302" s="34"/>
      <c r="J302" s="16">
        <v>0</v>
      </c>
      <c r="K302" s="20">
        <f t="shared" si="52"/>
        <v>0</v>
      </c>
      <c r="L302" s="13"/>
      <c r="M302" s="24"/>
      <c r="N302" s="33"/>
      <c r="O302" s="29"/>
      <c r="P302" s="29"/>
      <c r="Q302" s="39"/>
      <c r="R302" s="89">
        <f t="shared" si="53"/>
        <v>0</v>
      </c>
      <c r="S302" s="7"/>
      <c r="T302" s="16">
        <v>22254</v>
      </c>
      <c r="U302" s="20">
        <f t="shared" si="54"/>
        <v>1.9311872862028409E-3</v>
      </c>
      <c r="V302" s="34"/>
    </row>
    <row r="303" spans="1:22" x14ac:dyDescent="0.3">
      <c r="A303" s="2">
        <v>8093</v>
      </c>
      <c r="B303" s="2" t="s">
        <v>266</v>
      </c>
      <c r="C303" s="47">
        <v>23.624379767459079</v>
      </c>
      <c r="D303" s="40">
        <v>4.9822233883783165</v>
      </c>
      <c r="E303" s="40">
        <v>3.0676985288991144E-3</v>
      </c>
      <c r="F303" s="40">
        <f t="shared" si="49"/>
        <v>1.0287066527157409</v>
      </c>
      <c r="G303" s="40">
        <f t="shared" si="50"/>
        <v>29.635309808553135</v>
      </c>
      <c r="H303" s="84">
        <f t="shared" si="51"/>
        <v>2.078678394412677E-3</v>
      </c>
      <c r="I303" s="34"/>
      <c r="J303" s="16">
        <v>4</v>
      </c>
      <c r="K303" s="20">
        <f t="shared" si="52"/>
        <v>4.3525571273122961E-3</v>
      </c>
      <c r="L303" s="13"/>
      <c r="M303" s="24"/>
      <c r="N303" s="33"/>
      <c r="O303" s="29"/>
      <c r="P303" s="29"/>
      <c r="Q303" s="39"/>
      <c r="R303" s="89">
        <f t="shared" si="53"/>
        <v>219.13823681087308</v>
      </c>
      <c r="S303" s="7"/>
      <c r="T303" s="16">
        <v>43738</v>
      </c>
      <c r="U303" s="20">
        <f t="shared" si="54"/>
        <v>3.795554485662796E-3</v>
      </c>
      <c r="V303" s="34"/>
    </row>
    <row r="304" spans="1:22" x14ac:dyDescent="0.3">
      <c r="A304" s="2">
        <v>8095</v>
      </c>
      <c r="B304" s="2" t="s">
        <v>267</v>
      </c>
      <c r="C304" s="47">
        <v>2.4161297489446789</v>
      </c>
      <c r="D304" s="40">
        <v>4.9822233883783165</v>
      </c>
      <c r="E304" s="40">
        <v>3.137418950010458E-4</v>
      </c>
      <c r="F304" s="40">
        <f t="shared" si="49"/>
        <v>0.10520863493683714</v>
      </c>
      <c r="G304" s="40">
        <f t="shared" si="50"/>
        <v>7.5035617722598325</v>
      </c>
      <c r="H304" s="84">
        <f t="shared" si="51"/>
        <v>5.2631444847037743E-4</v>
      </c>
      <c r="I304" s="34"/>
      <c r="J304" s="16">
        <v>1</v>
      </c>
      <c r="K304" s="20">
        <f t="shared" si="52"/>
        <v>1.088139281828074E-3</v>
      </c>
      <c r="L304" s="13"/>
      <c r="M304" s="24"/>
      <c r="N304" s="33"/>
      <c r="O304" s="29"/>
      <c r="P304" s="29"/>
      <c r="Q304" s="39"/>
      <c r="R304" s="89">
        <f t="shared" si="53"/>
        <v>54.78455920271827</v>
      </c>
      <c r="S304" s="7"/>
      <c r="T304" s="16">
        <v>10440</v>
      </c>
      <c r="U304" s="20">
        <f t="shared" si="54"/>
        <v>9.0597624103341693E-4</v>
      </c>
      <c r="V304" s="34"/>
    </row>
    <row r="305" spans="1:22" x14ac:dyDescent="0.3">
      <c r="A305" s="2">
        <v>8097</v>
      </c>
      <c r="B305" s="2" t="s">
        <v>268</v>
      </c>
      <c r="C305" s="47">
        <v>18.344243697684956</v>
      </c>
      <c r="D305" s="40">
        <v>4.9822233883783165</v>
      </c>
      <c r="E305" s="40">
        <v>3.4163006344558322E-3</v>
      </c>
      <c r="F305" s="40">
        <f t="shared" si="49"/>
        <v>1.1456051359788935</v>
      </c>
      <c r="G305" s="40">
        <f t="shared" si="50"/>
        <v>24.472072222042165</v>
      </c>
      <c r="H305" s="84">
        <f t="shared" si="51"/>
        <v>1.7165188460349439E-3</v>
      </c>
      <c r="I305" s="34"/>
      <c r="J305" s="16">
        <v>7</v>
      </c>
      <c r="K305" s="20">
        <f t="shared" si="52"/>
        <v>7.6169749727965181E-3</v>
      </c>
      <c r="L305" s="13"/>
      <c r="M305" s="24"/>
      <c r="N305" s="33"/>
      <c r="O305" s="29"/>
      <c r="P305" s="29"/>
      <c r="Q305" s="39"/>
      <c r="R305" s="89">
        <f t="shared" si="53"/>
        <v>383.49191441902786</v>
      </c>
      <c r="S305" s="7"/>
      <c r="T305" s="16">
        <v>120696</v>
      </c>
      <c r="U305" s="20">
        <f t="shared" si="54"/>
        <v>1.0473918427947249E-2</v>
      </c>
      <c r="V305" s="34"/>
    </row>
    <row r="306" spans="1:22" x14ac:dyDescent="0.3">
      <c r="A306" s="2">
        <v>8099</v>
      </c>
      <c r="B306" s="2" t="s">
        <v>269</v>
      </c>
      <c r="C306" s="47">
        <v>0.26845886099385319</v>
      </c>
      <c r="D306" s="40">
        <v>29.893340330269893</v>
      </c>
      <c r="E306" s="40">
        <v>3.4860210555671756E-5</v>
      </c>
      <c r="F306" s="40">
        <f t="shared" si="49"/>
        <v>1.1689848326315238E-2</v>
      </c>
      <c r="G306" s="40">
        <f t="shared" si="50"/>
        <v>30.173489039590063</v>
      </c>
      <c r="H306" s="84">
        <f t="shared" si="51"/>
        <v>2.1164273346837592E-3</v>
      </c>
      <c r="I306" s="34"/>
      <c r="J306" s="16">
        <v>4</v>
      </c>
      <c r="K306" s="20">
        <f t="shared" si="52"/>
        <v>4.3525571273122961E-3</v>
      </c>
      <c r="L306" s="13"/>
      <c r="M306" s="24"/>
      <c r="N306" s="33"/>
      <c r="O306" s="29"/>
      <c r="P306" s="29"/>
      <c r="Q306" s="39"/>
      <c r="R306" s="89">
        <f t="shared" si="53"/>
        <v>219.13823681087308</v>
      </c>
      <c r="S306" s="7"/>
      <c r="T306" s="16">
        <v>257972</v>
      </c>
      <c r="U306" s="20">
        <f t="shared" si="54"/>
        <v>2.238663820420236E-2</v>
      </c>
      <c r="V306" s="34"/>
    </row>
    <row r="307" spans="1:22" x14ac:dyDescent="0.3">
      <c r="A307" s="2">
        <v>8101</v>
      </c>
      <c r="B307" s="2" t="s">
        <v>270</v>
      </c>
      <c r="C307" s="47">
        <v>42.148041176034951</v>
      </c>
      <c r="D307" s="40">
        <v>202.37635360802034</v>
      </c>
      <c r="E307" s="40">
        <v>5.4730530572404661E-3</v>
      </c>
      <c r="F307" s="40">
        <f t="shared" si="49"/>
        <v>1.8353061872314926</v>
      </c>
      <c r="G307" s="40">
        <f t="shared" si="50"/>
        <v>246.35970097128677</v>
      </c>
      <c r="H307" s="84">
        <f t="shared" si="51"/>
        <v>1.7280149624593504E-2</v>
      </c>
      <c r="I307" s="34"/>
      <c r="J307" s="16">
        <v>17</v>
      </c>
      <c r="K307" s="20">
        <f t="shared" si="52"/>
        <v>1.8498367791077257E-2</v>
      </c>
      <c r="L307" s="13"/>
      <c r="M307" s="24"/>
      <c r="N307" s="33"/>
      <c r="O307" s="29"/>
      <c r="P307" s="29"/>
      <c r="Q307" s="39"/>
      <c r="R307" s="89">
        <f t="shared" si="53"/>
        <v>931.33750644621057</v>
      </c>
      <c r="S307" s="7"/>
      <c r="T307" s="16">
        <v>253325</v>
      </c>
      <c r="U307" s="20">
        <f t="shared" si="54"/>
        <v>2.1983374641742371E-2</v>
      </c>
      <c r="V307" s="34"/>
    </row>
    <row r="308" spans="1:22" x14ac:dyDescent="0.3">
      <c r="A308" s="2">
        <v>8103</v>
      </c>
      <c r="B308" s="2" t="s">
        <v>271</v>
      </c>
      <c r="C308" s="47">
        <v>2.6845886099385323</v>
      </c>
      <c r="D308" s="40">
        <v>4.9822233883783165</v>
      </c>
      <c r="E308" s="40">
        <v>3.4860210555671755E-4</v>
      </c>
      <c r="F308" s="40">
        <f t="shared" si="49"/>
        <v>0.11689848326315237</v>
      </c>
      <c r="G308" s="40">
        <f t="shared" si="50"/>
        <v>7.7837104815800009</v>
      </c>
      <c r="H308" s="84">
        <f t="shared" si="51"/>
        <v>5.459646250012926E-4</v>
      </c>
      <c r="I308" s="34"/>
      <c r="J308" s="16">
        <v>3</v>
      </c>
      <c r="K308" s="20">
        <f t="shared" si="52"/>
        <v>3.2644178454842221E-3</v>
      </c>
      <c r="L308" s="13"/>
      <c r="M308" s="24"/>
      <c r="N308" s="33"/>
      <c r="O308" s="29"/>
      <c r="P308" s="29"/>
      <c r="Q308" s="39"/>
      <c r="R308" s="89">
        <f t="shared" si="53"/>
        <v>164.35367760815481</v>
      </c>
      <c r="S308" s="7"/>
      <c r="T308" s="16">
        <v>7112</v>
      </c>
      <c r="U308" s="20">
        <f t="shared" si="54"/>
        <v>6.1717461937065715E-4</v>
      </c>
      <c r="V308" s="34"/>
    </row>
    <row r="309" spans="1:22" x14ac:dyDescent="0.3">
      <c r="A309" s="2">
        <v>8105</v>
      </c>
      <c r="B309" s="2" t="s">
        <v>272</v>
      </c>
      <c r="C309" s="47">
        <v>3.2215063319262387</v>
      </c>
      <c r="D309" s="40">
        <v>4.9822233883783165</v>
      </c>
      <c r="E309" s="40">
        <v>4.183225266680611E-4</v>
      </c>
      <c r="F309" s="40">
        <f t="shared" si="49"/>
        <v>0.14027817991578287</v>
      </c>
      <c r="G309" s="40">
        <f t="shared" si="50"/>
        <v>8.3440079002203387</v>
      </c>
      <c r="H309" s="84">
        <f t="shared" si="51"/>
        <v>5.8526497806312306E-4</v>
      </c>
      <c r="I309" s="34"/>
      <c r="J309" s="16">
        <v>4</v>
      </c>
      <c r="K309" s="20">
        <f t="shared" si="52"/>
        <v>4.3525571273122961E-3</v>
      </c>
      <c r="L309" s="13"/>
      <c r="M309" s="24"/>
      <c r="N309" s="33"/>
      <c r="O309" s="29"/>
      <c r="P309" s="29"/>
      <c r="Q309" s="39"/>
      <c r="R309" s="89">
        <f t="shared" si="53"/>
        <v>219.13823681087308</v>
      </c>
      <c r="S309" s="7"/>
      <c r="T309" s="16">
        <v>42006</v>
      </c>
      <c r="U309" s="20">
        <f t="shared" si="54"/>
        <v>3.6452526801580183E-3</v>
      </c>
      <c r="V309" s="34"/>
    </row>
    <row r="310" spans="1:22" x14ac:dyDescent="0.3">
      <c r="A310" s="2">
        <v>8107</v>
      </c>
      <c r="B310" s="2" t="s">
        <v>273</v>
      </c>
      <c r="C310" s="47">
        <v>21.982967190462137</v>
      </c>
      <c r="D310" s="40">
        <v>7.4677621257572078</v>
      </c>
      <c r="E310" s="40">
        <v>4.6015477933486716E-3</v>
      </c>
      <c r="F310" s="40">
        <f t="shared" si="49"/>
        <v>1.5430599790736113</v>
      </c>
      <c r="G310" s="40">
        <f t="shared" si="50"/>
        <v>30.993789295292956</v>
      </c>
      <c r="H310" s="84">
        <f t="shared" si="51"/>
        <v>2.1739647935285012E-3</v>
      </c>
      <c r="I310" s="34"/>
      <c r="J310" s="16">
        <v>10</v>
      </c>
      <c r="K310" s="20">
        <f t="shared" si="52"/>
        <v>1.088139281828074E-2</v>
      </c>
      <c r="L310" s="13"/>
      <c r="M310" s="24"/>
      <c r="N310" s="33"/>
      <c r="O310" s="29"/>
      <c r="P310" s="29"/>
      <c r="Q310" s="39"/>
      <c r="R310" s="89">
        <f t="shared" si="53"/>
        <v>547.84559202718265</v>
      </c>
      <c r="S310" s="7"/>
      <c r="T310" s="16">
        <v>115903</v>
      </c>
      <c r="U310" s="20">
        <f t="shared" si="54"/>
        <v>1.0057985082806142E-2</v>
      </c>
      <c r="V310" s="34"/>
    </row>
    <row r="311" spans="1:22" x14ac:dyDescent="0.3">
      <c r="A311" s="2">
        <v>8109</v>
      </c>
      <c r="B311" s="2" t="s">
        <v>274</v>
      </c>
      <c r="C311" s="47">
        <v>8.590683551803302</v>
      </c>
      <c r="D311" s="40">
        <v>4.9822233883783165</v>
      </c>
      <c r="E311" s="40">
        <v>1.1155267377814962E-3</v>
      </c>
      <c r="F311" s="40">
        <f t="shared" si="49"/>
        <v>0.37407514644208761</v>
      </c>
      <c r="G311" s="40">
        <f t="shared" si="50"/>
        <v>13.946982086623706</v>
      </c>
      <c r="H311" s="84">
        <f t="shared" si="51"/>
        <v>9.7826850868142664E-4</v>
      </c>
      <c r="I311" s="34"/>
      <c r="J311" s="16">
        <v>1</v>
      </c>
      <c r="K311" s="20">
        <f t="shared" si="52"/>
        <v>1.088139281828074E-3</v>
      </c>
      <c r="L311" s="13"/>
      <c r="M311" s="24"/>
      <c r="N311" s="33"/>
      <c r="O311" s="29"/>
      <c r="P311" s="29"/>
      <c r="Q311" s="39"/>
      <c r="R311" s="89">
        <f t="shared" si="53"/>
        <v>54.78455920271827</v>
      </c>
      <c r="S311" s="7"/>
      <c r="T311" s="16">
        <v>7071</v>
      </c>
      <c r="U311" s="20">
        <f t="shared" si="54"/>
        <v>6.1361666669993212E-4</v>
      </c>
      <c r="V311" s="34"/>
    </row>
    <row r="312" spans="1:22" x14ac:dyDescent="0.3">
      <c r="A312" s="2">
        <v>8111</v>
      </c>
      <c r="B312" s="2" t="s">
        <v>2850</v>
      </c>
      <c r="C312" s="47">
        <v>0</v>
      </c>
      <c r="D312" s="40">
        <v>4.9822233883783165</v>
      </c>
      <c r="E312" s="40">
        <v>0</v>
      </c>
      <c r="F312" s="40">
        <f t="shared" si="49"/>
        <v>0</v>
      </c>
      <c r="G312" s="40">
        <f t="shared" si="50"/>
        <v>4.9822233883783165</v>
      </c>
      <c r="H312" s="84">
        <f t="shared" si="51"/>
        <v>3.4946285969214075E-4</v>
      </c>
      <c r="I312" s="34"/>
      <c r="J312" s="16">
        <v>0</v>
      </c>
      <c r="K312" s="20">
        <f t="shared" si="52"/>
        <v>0</v>
      </c>
      <c r="L312" s="13"/>
      <c r="M312" s="24"/>
      <c r="N312" s="33"/>
      <c r="O312" s="29"/>
      <c r="P312" s="29"/>
      <c r="Q312" s="39"/>
      <c r="R312" s="89">
        <f t="shared" si="53"/>
        <v>0</v>
      </c>
      <c r="S312" s="7"/>
      <c r="T312" s="16">
        <v>5409</v>
      </c>
      <c r="U312" s="20">
        <f t="shared" si="54"/>
        <v>4.6938941453541686E-4</v>
      </c>
      <c r="V312" s="34"/>
    </row>
    <row r="313" spans="1:22" x14ac:dyDescent="0.3">
      <c r="A313" s="2">
        <v>8113</v>
      </c>
      <c r="B313" s="2" t="s">
        <v>275</v>
      </c>
      <c r="C313" s="47">
        <v>7.8993685898703854</v>
      </c>
      <c r="D313" s="40">
        <v>0</v>
      </c>
      <c r="E313" s="40">
        <v>1.2549675800041832E-3</v>
      </c>
      <c r="F313" s="40">
        <f t="shared" si="49"/>
        <v>0.42083453974734858</v>
      </c>
      <c r="G313" s="40">
        <f t="shared" si="50"/>
        <v>8.3202031296177346</v>
      </c>
      <c r="H313" s="84">
        <f t="shared" si="51"/>
        <v>5.8359526505336393E-4</v>
      </c>
      <c r="I313" s="34"/>
      <c r="J313" s="16">
        <v>5</v>
      </c>
      <c r="K313" s="20">
        <f t="shared" si="52"/>
        <v>5.4406964091403701E-3</v>
      </c>
      <c r="L313" s="13"/>
      <c r="M313" s="24"/>
      <c r="N313" s="33"/>
      <c r="O313" s="29"/>
      <c r="P313" s="29"/>
      <c r="Q313" s="39"/>
      <c r="R313" s="89">
        <f t="shared" si="53"/>
        <v>273.92279601359132</v>
      </c>
      <c r="S313" s="7"/>
      <c r="T313" s="16">
        <v>103500</v>
      </c>
      <c r="U313" s="20">
        <f t="shared" si="54"/>
        <v>8.981661010245081E-3</v>
      </c>
      <c r="V313" s="34"/>
    </row>
    <row r="314" spans="1:22" x14ac:dyDescent="0.3">
      <c r="A314" s="2">
        <v>8115</v>
      </c>
      <c r="B314" s="2" t="s">
        <v>276</v>
      </c>
      <c r="C314" s="47">
        <v>0.26845886099385319</v>
      </c>
      <c r="D314" s="40">
        <v>0</v>
      </c>
      <c r="E314" s="40">
        <v>3.4860210555671756E-5</v>
      </c>
      <c r="F314" s="40">
        <f t="shared" si="49"/>
        <v>1.1689848326315238E-2</v>
      </c>
      <c r="G314" s="40">
        <f t="shared" si="50"/>
        <v>0.28014870932016844</v>
      </c>
      <c r="H314" s="84">
        <f t="shared" si="51"/>
        <v>1.9650176530915191E-5</v>
      </c>
      <c r="I314" s="34"/>
      <c r="J314" s="16">
        <v>1</v>
      </c>
      <c r="K314" s="20">
        <f t="shared" si="52"/>
        <v>1.088139281828074E-3</v>
      </c>
      <c r="L314" s="13"/>
      <c r="M314" s="24"/>
      <c r="N314" s="33"/>
      <c r="O314" s="29"/>
      <c r="P314" s="29"/>
      <c r="Q314" s="39"/>
      <c r="R314" s="89">
        <f t="shared" si="53"/>
        <v>54.78455920271827</v>
      </c>
      <c r="S314" s="7"/>
      <c r="T314" s="16">
        <v>5564</v>
      </c>
      <c r="U314" s="20">
        <f t="shared" si="54"/>
        <v>4.8284021121742642E-4</v>
      </c>
      <c r="V314" s="34"/>
    </row>
    <row r="315" spans="1:22" x14ac:dyDescent="0.3">
      <c r="A315" s="2">
        <v>8117</v>
      </c>
      <c r="B315" s="2" t="s">
        <v>277</v>
      </c>
      <c r="C315" s="47">
        <v>46.336325757086925</v>
      </c>
      <c r="D315" s="40">
        <v>2.2403286377271621</v>
      </c>
      <c r="E315" s="40">
        <v>7.2160635850240535E-3</v>
      </c>
      <c r="F315" s="40">
        <f t="shared" si="49"/>
        <v>2.4197986035472545</v>
      </c>
      <c r="G315" s="40">
        <f t="shared" si="50"/>
        <v>50.996452998361342</v>
      </c>
      <c r="H315" s="84">
        <f t="shared" si="51"/>
        <v>3.5769906143778805E-3</v>
      </c>
      <c r="I315" s="34"/>
      <c r="J315" s="16">
        <v>7</v>
      </c>
      <c r="K315" s="20">
        <f t="shared" si="52"/>
        <v>7.6169749727965181E-3</v>
      </c>
      <c r="L315" s="13"/>
      <c r="M315" s="24"/>
      <c r="N315" s="33"/>
      <c r="O315" s="29"/>
      <c r="P315" s="29"/>
      <c r="Q315" s="39"/>
      <c r="R315" s="89">
        <f t="shared" si="53"/>
        <v>383.49191441902786</v>
      </c>
      <c r="S315" s="7"/>
      <c r="T315" s="16">
        <v>152368</v>
      </c>
      <c r="U315" s="20">
        <f t="shared" si="54"/>
        <v>1.3222393476415677E-2</v>
      </c>
      <c r="V315" s="34"/>
    </row>
    <row r="316" spans="1:22" x14ac:dyDescent="0.3">
      <c r="A316" s="2">
        <v>8119</v>
      </c>
      <c r="B316" s="2" t="s">
        <v>278</v>
      </c>
      <c r="C316" s="47">
        <v>19.544784128996096</v>
      </c>
      <c r="D316" s="40">
        <v>4.9822233883783165</v>
      </c>
      <c r="E316" s="40">
        <v>4.880429477794046E-3</v>
      </c>
      <c r="F316" s="40">
        <f t="shared" si="49"/>
        <v>1.6365787656841333</v>
      </c>
      <c r="G316" s="40">
        <f t="shared" si="50"/>
        <v>26.163586283058546</v>
      </c>
      <c r="H316" s="84">
        <f t="shared" si="51"/>
        <v>1.8351649393335942E-3</v>
      </c>
      <c r="I316" s="34"/>
      <c r="J316" s="16">
        <v>8</v>
      </c>
      <c r="K316" s="20">
        <f t="shared" si="52"/>
        <v>8.7051142546245922E-3</v>
      </c>
      <c r="L316" s="13"/>
      <c r="M316" s="24"/>
      <c r="N316" s="33"/>
      <c r="O316" s="29"/>
      <c r="P316" s="29"/>
      <c r="Q316" s="39"/>
      <c r="R316" s="89">
        <f t="shared" si="53"/>
        <v>438.27647362174616</v>
      </c>
      <c r="S316" s="7"/>
      <c r="T316" s="16">
        <v>51063</v>
      </c>
      <c r="U316" s="20">
        <f t="shared" si="54"/>
        <v>4.4312131030545369E-3</v>
      </c>
      <c r="V316" s="34"/>
    </row>
    <row r="317" spans="1:22" x14ac:dyDescent="0.3">
      <c r="A317" s="2">
        <v>8121</v>
      </c>
      <c r="B317" s="2" t="s">
        <v>279</v>
      </c>
      <c r="C317" s="47">
        <v>1.3422943049692662</v>
      </c>
      <c r="D317" s="40">
        <v>0</v>
      </c>
      <c r="E317" s="40">
        <v>1.7430105277835877E-4</v>
      </c>
      <c r="F317" s="40">
        <f t="shared" si="49"/>
        <v>5.8449241631576186E-2</v>
      </c>
      <c r="G317" s="40">
        <f t="shared" si="50"/>
        <v>1.4007435466008424</v>
      </c>
      <c r="H317" s="84">
        <f t="shared" si="51"/>
        <v>9.8250882654575964E-5</v>
      </c>
      <c r="I317" s="34"/>
      <c r="J317" s="16">
        <v>1</v>
      </c>
      <c r="K317" s="20">
        <f t="shared" si="52"/>
        <v>1.088139281828074E-3</v>
      </c>
      <c r="L317" s="13"/>
      <c r="M317" s="24"/>
      <c r="N317" s="33"/>
      <c r="O317" s="29"/>
      <c r="P317" s="29"/>
      <c r="Q317" s="39"/>
      <c r="R317" s="89">
        <f t="shared" si="53"/>
        <v>54.78455920271827</v>
      </c>
      <c r="S317" s="7"/>
      <c r="T317" s="16">
        <v>986</v>
      </c>
      <c r="U317" s="20">
        <f t="shared" si="54"/>
        <v>8.5564422764267153E-5</v>
      </c>
      <c r="V317" s="34"/>
    </row>
    <row r="318" spans="1:22" x14ac:dyDescent="0.3">
      <c r="A318" s="2">
        <v>8123</v>
      </c>
      <c r="B318" s="2" t="s">
        <v>280</v>
      </c>
      <c r="C318" s="47">
        <v>559.43318907333492</v>
      </c>
      <c r="D318" s="40">
        <v>1967.0085439244488</v>
      </c>
      <c r="E318" s="40">
        <v>9.4401450184759123E-2</v>
      </c>
      <c r="F318" s="40">
        <f t="shared" si="49"/>
        <v>31.656109267661666</v>
      </c>
      <c r="G318" s="40">
        <f t="shared" si="50"/>
        <v>2558.0978422654453</v>
      </c>
      <c r="H318" s="84">
        <f t="shared" si="51"/>
        <v>0.17942996883994716</v>
      </c>
      <c r="I318" s="34"/>
      <c r="J318" s="16">
        <v>77</v>
      </c>
      <c r="K318" s="20">
        <f t="shared" si="52"/>
        <v>8.3786724700761692E-2</v>
      </c>
      <c r="L318" s="13"/>
      <c r="M318" s="24"/>
      <c r="N318" s="33"/>
      <c r="O318" s="29"/>
      <c r="P318" s="29"/>
      <c r="Q318" s="39"/>
      <c r="R318" s="89">
        <f t="shared" si="53"/>
        <v>4218.4110586093066</v>
      </c>
      <c r="S318" s="7"/>
      <c r="T318" s="16">
        <v>483197</v>
      </c>
      <c r="U318" s="20">
        <f t="shared" si="54"/>
        <v>4.1931513576496549E-2</v>
      </c>
      <c r="V318" s="34"/>
    </row>
    <row r="319" spans="1:22" x14ac:dyDescent="0.3">
      <c r="A319" s="2">
        <v>8125</v>
      </c>
      <c r="B319" s="2" t="s">
        <v>281</v>
      </c>
      <c r="C319" s="47">
        <v>0.38440012873853635</v>
      </c>
      <c r="D319" s="40">
        <v>4.9822233883783165</v>
      </c>
      <c r="E319" s="40">
        <v>1.0458063166701528E-4</v>
      </c>
      <c r="F319" s="40">
        <f t="shared" si="49"/>
        <v>3.5069544978945717E-2</v>
      </c>
      <c r="G319" s="40">
        <f t="shared" si="50"/>
        <v>5.4016930620957986</v>
      </c>
      <c r="H319" s="84">
        <f t="shared" si="51"/>
        <v>3.7888528022699241E-4</v>
      </c>
      <c r="I319" s="34"/>
      <c r="J319" s="16">
        <v>4</v>
      </c>
      <c r="K319" s="20">
        <f t="shared" si="52"/>
        <v>4.3525571273122961E-3</v>
      </c>
      <c r="L319" s="13"/>
      <c r="M319" s="24"/>
      <c r="N319" s="33"/>
      <c r="O319" s="29"/>
      <c r="P319" s="29"/>
      <c r="Q319" s="39"/>
      <c r="R319" s="89">
        <f t="shared" si="53"/>
        <v>219.13823681087308</v>
      </c>
      <c r="S319" s="7"/>
      <c r="T319" s="16">
        <v>7014</v>
      </c>
      <c r="U319" s="20">
        <f t="shared" si="54"/>
        <v>6.0867024469428985E-4</v>
      </c>
      <c r="V319" s="34"/>
    </row>
    <row r="320" spans="1:22" s="4" customFormat="1" x14ac:dyDescent="0.3">
      <c r="A320" s="4">
        <v>9000</v>
      </c>
      <c r="B320" s="4" t="s">
        <v>3154</v>
      </c>
      <c r="C320" s="45">
        <v>714.72978517178615</v>
      </c>
      <c r="D320" s="46">
        <v>3337.3428940008957</v>
      </c>
      <c r="E320" s="46"/>
      <c r="F320" s="46">
        <v>201.91784033074666</v>
      </c>
      <c r="G320" s="46">
        <v>4253.9905195034289</v>
      </c>
      <c r="H320" s="46"/>
      <c r="I320" s="12">
        <f t="shared" ref="I320" si="55">G320/$G$3203</f>
        <v>6.7752222269098564E-3</v>
      </c>
      <c r="J320" s="15">
        <f>SUM(J321:J328)</f>
        <v>340</v>
      </c>
      <c r="K320" s="19"/>
      <c r="L320" s="12">
        <f t="shared" ref="L320:L335" si="56">J320/$J$3203</f>
        <v>8.8842435327933112E-3</v>
      </c>
      <c r="M320" s="25">
        <v>9153</v>
      </c>
      <c r="N320" s="32">
        <f t="shared" ref="N320" si="57">M320/$M$3203</f>
        <v>4.1922412620418728E-3</v>
      </c>
      <c r="O320" s="30">
        <v>1.0610795021057129</v>
      </c>
      <c r="P320" s="28">
        <f>M320-(M320*(O320/100))</f>
        <v>9055.8793931722648</v>
      </c>
      <c r="Q320" s="32">
        <f>P320/$M$3203</f>
        <v>4.147758249331529E-3</v>
      </c>
      <c r="R320" s="88"/>
      <c r="S320" s="6"/>
      <c r="T320" s="15">
        <v>4722042</v>
      </c>
      <c r="U320" s="19"/>
      <c r="V320" s="12">
        <f>T320/$T$3203</f>
        <v>8.8817911264698814E-3</v>
      </c>
    </row>
    <row r="321" spans="1:22" x14ac:dyDescent="0.3">
      <c r="A321" s="2">
        <v>9001</v>
      </c>
      <c r="B321" s="2" t="s">
        <v>282</v>
      </c>
      <c r="C321" s="47">
        <v>244.54509000398178</v>
      </c>
      <c r="D321" s="40">
        <v>842.36356778541301</v>
      </c>
      <c r="E321" s="40">
        <v>0.35447551135297428</v>
      </c>
      <c r="F321" s="40">
        <f>E321*$F$320</f>
        <v>71.57492970252963</v>
      </c>
      <c r="G321" s="40">
        <f>SUM(F321,D321,C321)</f>
        <v>1158.4835874919245</v>
      </c>
      <c r="H321" s="84">
        <f>G321/$G$320</f>
        <v>0.27232867167441527</v>
      </c>
      <c r="I321" s="34"/>
      <c r="J321" s="16">
        <v>73</v>
      </c>
      <c r="K321" s="20">
        <f>J321/$J$320</f>
        <v>0.21470588235294116</v>
      </c>
      <c r="L321" s="13"/>
      <c r="M321" s="24"/>
      <c r="N321" s="33"/>
      <c r="O321" s="29"/>
      <c r="P321" s="29"/>
      <c r="Q321" s="39"/>
      <c r="R321" s="89">
        <f>P$320*K321</f>
        <v>1944.3505755928686</v>
      </c>
      <c r="S321" s="7"/>
      <c r="T321" s="16">
        <v>1329917</v>
      </c>
      <c r="U321" s="20">
        <f>T321/$T$320</f>
        <v>0.28164023106952457</v>
      </c>
      <c r="V321" s="34"/>
    </row>
    <row r="322" spans="1:22" x14ac:dyDescent="0.3">
      <c r="A322" s="2">
        <v>9003</v>
      </c>
      <c r="B322" s="2" t="s">
        <v>283</v>
      </c>
      <c r="C322" s="47">
        <v>123.82008458732496</v>
      </c>
      <c r="D322" s="40">
        <v>850.57810612374601</v>
      </c>
      <c r="E322" s="40">
        <v>0.18052167386001125</v>
      </c>
      <c r="F322" s="40">
        <f t="shared" ref="F322:F328" si="58">E322*$F$320</f>
        <v>36.450546518704876</v>
      </c>
      <c r="G322" s="40">
        <f t="shared" ref="G322:G328" si="59">SUM(F322,D322,C322)</f>
        <v>1010.8487372297758</v>
      </c>
      <c r="H322" s="84">
        <f t="shared" ref="H322:H328" si="60">G322/$G$320</f>
        <v>0.23762364598494046</v>
      </c>
      <c r="I322" s="34"/>
      <c r="J322" s="16">
        <v>88</v>
      </c>
      <c r="K322" s="20">
        <f t="shared" ref="K322:K328" si="61">J322/$J$320</f>
        <v>0.25882352941176473</v>
      </c>
      <c r="L322" s="13"/>
      <c r="M322" s="24"/>
      <c r="N322" s="33"/>
      <c r="O322" s="29"/>
      <c r="P322" s="29"/>
      <c r="Q322" s="39"/>
      <c r="R322" s="89">
        <f t="shared" ref="R322:R328" si="62">P$320*K322</f>
        <v>2343.8746664681157</v>
      </c>
      <c r="S322" s="7"/>
      <c r="T322" s="16">
        <v>956943</v>
      </c>
      <c r="U322" s="20">
        <f t="shared" ref="U322:U328" si="63">T322/$T$320</f>
        <v>0.20265448719007581</v>
      </c>
      <c r="V322" s="34"/>
    </row>
    <row r="323" spans="1:22" x14ac:dyDescent="0.3">
      <c r="A323" s="2">
        <v>9005</v>
      </c>
      <c r="B323" s="2" t="s">
        <v>284</v>
      </c>
      <c r="C323" s="47">
        <v>33.17525377344186</v>
      </c>
      <c r="D323" s="40">
        <v>147.11491387741697</v>
      </c>
      <c r="E323" s="40">
        <v>2.7209607806342653E-2</v>
      </c>
      <c r="F323" s="40">
        <f t="shared" si="58"/>
        <v>5.4941052445033334</v>
      </c>
      <c r="G323" s="40">
        <f t="shared" si="59"/>
        <v>185.78427289536216</v>
      </c>
      <c r="H323" s="84">
        <f t="shared" si="60"/>
        <v>4.3672940041495176E-2</v>
      </c>
      <c r="I323" s="34"/>
      <c r="J323" s="16">
        <v>36</v>
      </c>
      <c r="K323" s="20">
        <f t="shared" si="61"/>
        <v>0.10588235294117647</v>
      </c>
      <c r="L323" s="13"/>
      <c r="M323" s="24"/>
      <c r="N323" s="33"/>
      <c r="O323" s="29"/>
      <c r="P323" s="29"/>
      <c r="Q323" s="39"/>
      <c r="R323" s="89">
        <f t="shared" si="62"/>
        <v>958.85781810059268</v>
      </c>
      <c r="S323" s="7"/>
      <c r="T323" s="16">
        <v>181848</v>
      </c>
      <c r="U323" s="20">
        <f t="shared" si="63"/>
        <v>3.851045797559615E-2</v>
      </c>
      <c r="V323" s="34"/>
    </row>
    <row r="324" spans="1:22" x14ac:dyDescent="0.3">
      <c r="A324" s="2">
        <v>9007</v>
      </c>
      <c r="B324" s="2" t="s">
        <v>285</v>
      </c>
      <c r="C324" s="47">
        <v>41.451213321796409</v>
      </c>
      <c r="D324" s="40">
        <v>151.26190518555023</v>
      </c>
      <c r="E324" s="40">
        <v>4.278476261962845E-2</v>
      </c>
      <c r="F324" s="40">
        <f t="shared" si="58"/>
        <v>8.6390068672190345</v>
      </c>
      <c r="G324" s="40">
        <f t="shared" si="59"/>
        <v>201.35212537456567</v>
      </c>
      <c r="H324" s="84">
        <f t="shared" si="60"/>
        <v>4.7332527999632126E-2</v>
      </c>
      <c r="I324" s="34"/>
      <c r="J324" s="16">
        <v>24</v>
      </c>
      <c r="K324" s="20">
        <f t="shared" si="61"/>
        <v>7.0588235294117646E-2</v>
      </c>
      <c r="L324" s="13"/>
      <c r="M324" s="24"/>
      <c r="N324" s="33"/>
      <c r="O324" s="29"/>
      <c r="P324" s="29"/>
      <c r="Q324" s="39"/>
      <c r="R324" s="89">
        <f t="shared" si="62"/>
        <v>639.2385454003952</v>
      </c>
      <c r="S324" s="7"/>
      <c r="T324" s="16">
        <v>243821</v>
      </c>
      <c r="U324" s="20">
        <f t="shared" si="63"/>
        <v>5.1634652974285281E-2</v>
      </c>
      <c r="V324" s="34"/>
    </row>
    <row r="325" spans="1:22" x14ac:dyDescent="0.3">
      <c r="A325" s="2">
        <v>9009</v>
      </c>
      <c r="B325" s="2" t="s">
        <v>286</v>
      </c>
      <c r="C325" s="47">
        <v>132.84454830943002</v>
      </c>
      <c r="D325" s="40">
        <v>719.89226892299473</v>
      </c>
      <c r="E325" s="40">
        <v>0.21392381309814223</v>
      </c>
      <c r="F325" s="40">
        <f t="shared" si="58"/>
        <v>43.195034336095176</v>
      </c>
      <c r="G325" s="40">
        <f t="shared" si="59"/>
        <v>895.93185156851996</v>
      </c>
      <c r="H325" s="84">
        <f t="shared" si="60"/>
        <v>0.21060974336000698</v>
      </c>
      <c r="I325" s="34"/>
      <c r="J325" s="16">
        <v>72</v>
      </c>
      <c r="K325" s="20">
        <f t="shared" si="61"/>
        <v>0.21176470588235294</v>
      </c>
      <c r="L325" s="13"/>
      <c r="M325" s="24"/>
      <c r="N325" s="33"/>
      <c r="O325" s="29"/>
      <c r="P325" s="29"/>
      <c r="Q325" s="39"/>
      <c r="R325" s="89">
        <f t="shared" si="62"/>
        <v>1917.7156362011854</v>
      </c>
      <c r="S325" s="7"/>
      <c r="T325" s="16">
        <v>1058893</v>
      </c>
      <c r="U325" s="20">
        <f t="shared" si="63"/>
        <v>0.22424472293977901</v>
      </c>
      <c r="V325" s="34"/>
    </row>
    <row r="326" spans="1:22" x14ac:dyDescent="0.3">
      <c r="A326" s="2">
        <v>9011</v>
      </c>
      <c r="B326" s="2" t="s">
        <v>287</v>
      </c>
      <c r="C326" s="47">
        <v>74.632851339639288</v>
      </c>
      <c r="D326" s="40">
        <v>433.13020329391799</v>
      </c>
      <c r="E326" s="40">
        <v>0.12122349408894727</v>
      </c>
      <c r="F326" s="40">
        <f t="shared" si="58"/>
        <v>24.477186123787266</v>
      </c>
      <c r="G326" s="40">
        <f t="shared" si="59"/>
        <v>532.24024075734451</v>
      </c>
      <c r="H326" s="84">
        <f t="shared" si="60"/>
        <v>0.12511552113648652</v>
      </c>
      <c r="I326" s="34"/>
      <c r="J326" s="16">
        <v>24</v>
      </c>
      <c r="K326" s="20">
        <f t="shared" si="61"/>
        <v>7.0588235294117646E-2</v>
      </c>
      <c r="L326" s="13"/>
      <c r="M326" s="24"/>
      <c r="N326" s="33"/>
      <c r="O326" s="29"/>
      <c r="P326" s="29"/>
      <c r="Q326" s="39"/>
      <c r="R326" s="89">
        <f t="shared" si="62"/>
        <v>639.2385454003952</v>
      </c>
      <c r="S326" s="7"/>
      <c r="T326" s="16">
        <v>478627</v>
      </c>
      <c r="U326" s="20">
        <f t="shared" si="63"/>
        <v>0.1013601742635919</v>
      </c>
      <c r="V326" s="34"/>
    </row>
    <row r="327" spans="1:22" x14ac:dyDescent="0.3">
      <c r="A327" s="2">
        <v>9013</v>
      </c>
      <c r="B327" s="2" t="s">
        <v>288</v>
      </c>
      <c r="C327" s="47">
        <v>39.029217558562991</v>
      </c>
      <c r="D327" s="40">
        <v>141.14070417681123</v>
      </c>
      <c r="E327" s="40">
        <v>3.8093450928879717E-2</v>
      </c>
      <c r="F327" s="40">
        <f t="shared" si="58"/>
        <v>7.6917473423046676</v>
      </c>
      <c r="G327" s="40">
        <f t="shared" si="59"/>
        <v>187.86166907767887</v>
      </c>
      <c r="H327" s="84">
        <f t="shared" si="60"/>
        <v>4.4161280617900409E-2</v>
      </c>
      <c r="I327" s="34"/>
      <c r="J327" s="16">
        <v>10</v>
      </c>
      <c r="K327" s="20">
        <f t="shared" si="61"/>
        <v>2.9411764705882353E-2</v>
      </c>
      <c r="L327" s="13"/>
      <c r="M327" s="24"/>
      <c r="N327" s="33"/>
      <c r="O327" s="29"/>
      <c r="P327" s="29"/>
      <c r="Q327" s="39"/>
      <c r="R327" s="89">
        <f t="shared" si="62"/>
        <v>266.34939391683133</v>
      </c>
      <c r="S327" s="7"/>
      <c r="T327" s="16">
        <v>212857</v>
      </c>
      <c r="U327" s="20">
        <f t="shared" si="63"/>
        <v>4.5077320362673604E-2</v>
      </c>
      <c r="V327" s="34"/>
    </row>
    <row r="328" spans="1:22" x14ac:dyDescent="0.3">
      <c r="A328" s="2">
        <v>9015</v>
      </c>
      <c r="B328" s="2" t="s">
        <v>289</v>
      </c>
      <c r="C328" s="47">
        <v>25.231526277608843</v>
      </c>
      <c r="D328" s="40">
        <v>51.861224635045794</v>
      </c>
      <c r="E328" s="40">
        <v>2.1767686245074122E-2</v>
      </c>
      <c r="F328" s="40">
        <f t="shared" si="58"/>
        <v>4.3952841956026667</v>
      </c>
      <c r="G328" s="40">
        <f t="shared" si="59"/>
        <v>81.488035108257293</v>
      </c>
      <c r="H328" s="84">
        <f t="shared" si="60"/>
        <v>1.9155669185123018E-2</v>
      </c>
      <c r="I328" s="34"/>
      <c r="J328" s="16">
        <v>13</v>
      </c>
      <c r="K328" s="20">
        <f t="shared" si="61"/>
        <v>3.8235294117647062E-2</v>
      </c>
      <c r="L328" s="13"/>
      <c r="M328" s="24"/>
      <c r="N328" s="33"/>
      <c r="O328" s="29"/>
      <c r="P328" s="29"/>
      <c r="Q328" s="39"/>
      <c r="R328" s="89">
        <f t="shared" si="62"/>
        <v>346.25421209188073</v>
      </c>
      <c r="S328" s="7"/>
      <c r="T328" s="16">
        <v>259136</v>
      </c>
      <c r="U328" s="20">
        <f t="shared" si="63"/>
        <v>5.4877953224473648E-2</v>
      </c>
      <c r="V328" s="34"/>
    </row>
    <row r="329" spans="1:22" s="4" customFormat="1" x14ac:dyDescent="0.3">
      <c r="A329" s="4">
        <v>10000</v>
      </c>
      <c r="B329" s="4" t="s">
        <v>3155</v>
      </c>
      <c r="C329" s="45">
        <v>1081.0465972592444</v>
      </c>
      <c r="D329" s="46">
        <v>936.45737056995392</v>
      </c>
      <c r="E329" s="46"/>
      <c r="F329" s="46">
        <v>290.5142234338669</v>
      </c>
      <c r="G329" s="46">
        <v>2308.0181912630651</v>
      </c>
      <c r="H329" s="46"/>
      <c r="I329" s="12">
        <f t="shared" ref="I329:I335" si="64">G329/$G$3203</f>
        <v>3.6759217205268144E-3</v>
      </c>
      <c r="J329" s="15">
        <f>SUM(J330:J332)</f>
        <v>96</v>
      </c>
      <c r="K329" s="19"/>
      <c r="L329" s="12">
        <f t="shared" si="56"/>
        <v>2.5084922916122289E-3</v>
      </c>
      <c r="M329" s="25">
        <v>5679</v>
      </c>
      <c r="N329" s="32">
        <f t="shared" ref="N329:N335" si="65">M329/$M$3203</f>
        <v>2.6010857781203754E-3</v>
      </c>
      <c r="O329" s="30">
        <v>0.86243754625320435</v>
      </c>
      <c r="P329" s="28">
        <f>M329-(M329*(O329/100))</f>
        <v>5630.0221717482809</v>
      </c>
      <c r="Q329" s="32">
        <f>P329/$M$3203</f>
        <v>2.5786530377596133E-3</v>
      </c>
      <c r="R329" s="88"/>
      <c r="S329" s="6"/>
      <c r="T329" s="15">
        <v>1592310</v>
      </c>
      <c r="U329" s="19"/>
      <c r="V329" s="12">
        <f>T329/$T$3203</f>
        <v>2.9950103850387728E-3</v>
      </c>
    </row>
    <row r="330" spans="1:22" x14ac:dyDescent="0.3">
      <c r="A330" s="2">
        <v>10001</v>
      </c>
      <c r="B330" s="2" t="s">
        <v>290</v>
      </c>
      <c r="C330" s="47">
        <v>232.1270756738501</v>
      </c>
      <c r="D330" s="40">
        <v>54.514663518027625</v>
      </c>
      <c r="E330" s="40">
        <v>0.19214478244127839</v>
      </c>
      <c r="F330" s="40">
        <f>E330*$F$329</f>
        <v>55.820792257797294</v>
      </c>
      <c r="G330" s="40">
        <f>SUM(F330,D330,C330)</f>
        <v>342.462531449675</v>
      </c>
      <c r="H330" s="84">
        <f>G330/G329</f>
        <v>0.14837947670692408</v>
      </c>
      <c r="I330" s="34"/>
      <c r="J330" s="16">
        <v>15</v>
      </c>
      <c r="K330" s="20">
        <f>J330/$J$329</f>
        <v>0.15625</v>
      </c>
      <c r="L330" s="13"/>
      <c r="M330" s="24"/>
      <c r="N330" s="33"/>
      <c r="O330" s="29"/>
      <c r="P330" s="29"/>
      <c r="Q330" s="39"/>
      <c r="R330" s="89">
        <f>P$329*K330</f>
        <v>879.69096433566892</v>
      </c>
      <c r="S330" s="7"/>
      <c r="T330" s="16">
        <v>510089</v>
      </c>
      <c r="U330" s="20">
        <f>T330/$T$329</f>
        <v>0.32034528452374222</v>
      </c>
      <c r="V330" s="34"/>
    </row>
    <row r="331" spans="1:22" x14ac:dyDescent="0.3">
      <c r="A331" s="2">
        <v>10003</v>
      </c>
      <c r="B331" s="2" t="s">
        <v>291</v>
      </c>
      <c r="C331" s="47">
        <v>339.89072044385131</v>
      </c>
      <c r="D331" s="40">
        <v>799.79732366859696</v>
      </c>
      <c r="E331" s="40">
        <v>0.36734693877551022</v>
      </c>
      <c r="F331" s="40">
        <f t="shared" ref="F331:F332" si="66">E331*$F$329</f>
        <v>106.7195106491756</v>
      </c>
      <c r="G331" s="40">
        <f t="shared" ref="G331:G332" si="67">SUM(F331,D331,C331)</f>
        <v>1246.4075547616239</v>
      </c>
      <c r="H331" s="84">
        <f t="shared" ref="H331:H332" si="68">G331/G330</f>
        <v>3.6395443013443471</v>
      </c>
      <c r="I331" s="34"/>
      <c r="J331" s="16">
        <v>52</v>
      </c>
      <c r="K331" s="20">
        <f t="shared" ref="K331:K332" si="69">J331/$J$329</f>
        <v>0.54166666666666663</v>
      </c>
      <c r="L331" s="13"/>
      <c r="M331" s="24"/>
      <c r="N331" s="33"/>
      <c r="O331" s="29"/>
      <c r="P331" s="29"/>
      <c r="Q331" s="39"/>
      <c r="R331" s="89">
        <f t="shared" ref="R331:R332" si="70">P$329*K331</f>
        <v>3049.5953430303184</v>
      </c>
      <c r="S331" s="7"/>
      <c r="T331" s="16">
        <v>574000</v>
      </c>
      <c r="U331" s="20">
        <f t="shared" ref="U331:U332" si="71">T331/$T$329</f>
        <v>0.3604825693489333</v>
      </c>
      <c r="V331" s="34"/>
    </row>
    <row r="332" spans="1:22" x14ac:dyDescent="0.3">
      <c r="A332" s="2">
        <v>10005</v>
      </c>
      <c r="B332" s="2" t="s">
        <v>292</v>
      </c>
      <c r="C332" s="47">
        <v>509.028801141543</v>
      </c>
      <c r="D332" s="40">
        <v>82.145383383329275</v>
      </c>
      <c r="E332" s="40">
        <v>0.44050827878321142</v>
      </c>
      <c r="F332" s="40">
        <f t="shared" si="66"/>
        <v>127.97392052689401</v>
      </c>
      <c r="G332" s="40">
        <f t="shared" si="67"/>
        <v>719.14810505176627</v>
      </c>
      <c r="H332" s="84">
        <f t="shared" si="68"/>
        <v>0.57697668977087013</v>
      </c>
      <c r="I332" s="34"/>
      <c r="J332" s="16">
        <v>29</v>
      </c>
      <c r="K332" s="20">
        <f t="shared" si="69"/>
        <v>0.30208333333333331</v>
      </c>
      <c r="L332" s="13"/>
      <c r="M332" s="24"/>
      <c r="N332" s="33"/>
      <c r="O332" s="29"/>
      <c r="P332" s="29"/>
      <c r="Q332" s="39"/>
      <c r="R332" s="89">
        <f t="shared" si="70"/>
        <v>1700.7358643822931</v>
      </c>
      <c r="S332" s="7"/>
      <c r="T332" s="16">
        <v>508221</v>
      </c>
      <c r="U332" s="20">
        <f t="shared" si="71"/>
        <v>0.31917214612732447</v>
      </c>
      <c r="V332" s="34"/>
    </row>
    <row r="333" spans="1:22" s="4" customFormat="1" x14ac:dyDescent="0.3">
      <c r="A333" s="4">
        <v>11000</v>
      </c>
      <c r="B333" s="4" t="s">
        <v>3156</v>
      </c>
      <c r="C333" s="45">
        <v>90.370942621660404</v>
      </c>
      <c r="D333" s="46">
        <v>1170.1983251061545</v>
      </c>
      <c r="E333" s="46"/>
      <c r="F333" s="46">
        <v>0</v>
      </c>
      <c r="G333" s="46">
        <v>1260.5692677278148</v>
      </c>
      <c r="H333" s="46"/>
      <c r="I333" s="12">
        <f t="shared" si="64"/>
        <v>2.0076765291583035E-3</v>
      </c>
      <c r="J333" s="15">
        <f>J334</f>
        <v>34</v>
      </c>
      <c r="K333" s="19"/>
      <c r="L333" s="12">
        <f t="shared" si="56"/>
        <v>8.884243532793311E-4</v>
      </c>
      <c r="M333" s="25">
        <v>967</v>
      </c>
      <c r="N333" s="32">
        <f t="shared" si="65"/>
        <v>4.4290367097066436E-4</v>
      </c>
      <c r="O333" s="30">
        <v>2.7204387187957764</v>
      </c>
      <c r="P333" s="28">
        <f>M333-(M333*(O333/100))</f>
        <v>940.6933575892449</v>
      </c>
      <c r="Q333" s="32">
        <f>P333/$M$3203</f>
        <v>4.3085474801861059E-4</v>
      </c>
      <c r="R333" s="88"/>
      <c r="S333" s="6"/>
      <c r="T333" s="15">
        <v>1814698</v>
      </c>
      <c r="U333" s="19"/>
      <c r="V333" s="12">
        <f>T333/$T$3203</f>
        <v>3.4133047934818543E-3</v>
      </c>
    </row>
    <row r="334" spans="1:22" x14ac:dyDescent="0.3">
      <c r="A334" s="2">
        <v>11001</v>
      </c>
      <c r="B334" s="2" t="s">
        <v>293</v>
      </c>
      <c r="C334" s="47">
        <v>90.370942621660404</v>
      </c>
      <c r="D334" s="40">
        <v>1170.1983251061545</v>
      </c>
      <c r="E334" s="40">
        <v>1</v>
      </c>
      <c r="F334" s="40">
        <v>0</v>
      </c>
      <c r="G334" s="40">
        <v>1260.5692677278148</v>
      </c>
      <c r="H334" s="83">
        <f>G334/G333</f>
        <v>1</v>
      </c>
      <c r="I334" s="34"/>
      <c r="J334" s="16">
        <v>34</v>
      </c>
      <c r="K334" s="21">
        <f>J334/J333</f>
        <v>1</v>
      </c>
      <c r="L334" s="13"/>
      <c r="M334" s="24"/>
      <c r="N334" s="33"/>
      <c r="O334" s="29"/>
      <c r="P334" s="29"/>
      <c r="Q334" s="39"/>
      <c r="R334" s="89">
        <f>P333*K334</f>
        <v>940.6933575892449</v>
      </c>
      <c r="S334" s="7"/>
      <c r="T334" s="16">
        <f>T333</f>
        <v>1814698</v>
      </c>
      <c r="U334" s="21">
        <f>T334/T333</f>
        <v>1</v>
      </c>
      <c r="V334" s="34"/>
    </row>
    <row r="335" spans="1:22" s="4" customFormat="1" x14ac:dyDescent="0.3">
      <c r="A335" s="4">
        <v>12000</v>
      </c>
      <c r="B335" s="4" t="s">
        <v>3157</v>
      </c>
      <c r="C335" s="45">
        <v>14732.038733447638</v>
      </c>
      <c r="D335" s="46">
        <v>18579.04539267136</v>
      </c>
      <c r="E335" s="46"/>
      <c r="F335" s="46">
        <v>1696.6286637658889</v>
      </c>
      <c r="G335" s="46">
        <v>35007.712789884892</v>
      </c>
      <c r="H335" s="46"/>
      <c r="I335" s="12">
        <f t="shared" si="64"/>
        <v>5.5755891490560101E-2</v>
      </c>
      <c r="J335" s="15">
        <f>SUM(J336:J402)</f>
        <v>2399</v>
      </c>
      <c r="K335" s="19"/>
      <c r="L335" s="12">
        <f t="shared" si="56"/>
        <v>6.2686177162268097E-2</v>
      </c>
      <c r="M335" s="25">
        <v>131650</v>
      </c>
      <c r="N335" s="32">
        <f t="shared" si="65"/>
        <v>6.0298105773824162E-2</v>
      </c>
      <c r="O335" s="30">
        <v>-3.3032342791557312E-2</v>
      </c>
      <c r="P335" s="28">
        <f>M335-(M335*(O335/100))</f>
        <v>131693.48707928509</v>
      </c>
      <c r="Q335" s="32">
        <f>P335/$M$3203</f>
        <v>6.0318023650820188E-2</v>
      </c>
      <c r="R335" s="88"/>
      <c r="S335" s="6"/>
      <c r="T335" s="15">
        <v>50926810</v>
      </c>
      <c r="U335" s="19"/>
      <c r="V335" s="12">
        <f>T335/$T$3203</f>
        <v>9.5789340534755435E-2</v>
      </c>
    </row>
    <row r="336" spans="1:22" x14ac:dyDescent="0.3">
      <c r="A336" s="2">
        <v>12001</v>
      </c>
      <c r="B336" s="2" t="s">
        <v>294</v>
      </c>
      <c r="C336" s="47">
        <v>134.36932814519497</v>
      </c>
      <c r="D336" s="40">
        <v>138.15359932650836</v>
      </c>
      <c r="E336" s="40">
        <v>9.0633363068688671E-3</v>
      </c>
      <c r="F336" s="40">
        <f>E336*$F$335</f>
        <v>15.377116167583791</v>
      </c>
      <c r="G336" s="40">
        <f>SUM(F336,D336,C336)</f>
        <v>287.90004363928711</v>
      </c>
      <c r="H336" s="84">
        <f>G336/$G$335</f>
        <v>8.2239032686097901E-3</v>
      </c>
      <c r="I336" s="34"/>
      <c r="J336" s="16">
        <v>22</v>
      </c>
      <c r="K336" s="20">
        <f>J336/$J$335</f>
        <v>9.1704877032096708E-3</v>
      </c>
      <c r="L336" s="13"/>
      <c r="M336" s="24"/>
      <c r="N336" s="33"/>
      <c r="O336" s="29"/>
      <c r="P336" s="29"/>
      <c r="Q336" s="39"/>
      <c r="R336" s="89">
        <f>P$335*K336</f>
        <v>1207.6935038533854</v>
      </c>
      <c r="S336" s="7"/>
      <c r="T336" s="16">
        <v>332379</v>
      </c>
      <c r="U336" s="20">
        <f>T336/$T$335</f>
        <v>6.5266016072870062E-3</v>
      </c>
      <c r="V336" s="34"/>
    </row>
    <row r="337" spans="1:22" x14ac:dyDescent="0.3">
      <c r="A337" s="2">
        <v>12003</v>
      </c>
      <c r="B337" s="2" t="s">
        <v>295</v>
      </c>
      <c r="C337" s="47">
        <v>10.699734486376114</v>
      </c>
      <c r="D337" s="40">
        <v>90.902101711614449</v>
      </c>
      <c r="E337" s="40">
        <v>5.5902468034493011E-4</v>
      </c>
      <c r="F337" s="40">
        <f t="shared" ref="F337:F400" si="72">E337*$F$335</f>
        <v>0.94845729642577192</v>
      </c>
      <c r="G337" s="40">
        <f t="shared" ref="G337:G400" si="73">SUM(F337,D337,C337)</f>
        <v>102.55029349441634</v>
      </c>
      <c r="H337" s="84">
        <f t="shared" ref="H337:H400" si="74">G337/$G$335</f>
        <v>2.9293628552633454E-3</v>
      </c>
      <c r="I337" s="34"/>
      <c r="J337" s="16">
        <v>3</v>
      </c>
      <c r="K337" s="20">
        <f t="shared" ref="K337:K400" si="75">J337/$J$335</f>
        <v>1.2505210504376823E-3</v>
      </c>
      <c r="L337" s="13"/>
      <c r="M337" s="24"/>
      <c r="N337" s="33"/>
      <c r="O337" s="29"/>
      <c r="P337" s="29"/>
      <c r="Q337" s="39"/>
      <c r="R337" s="89">
        <f t="shared" ref="R337:R400" si="76">P$335*K337</f>
        <v>164.68547779818894</v>
      </c>
      <c r="S337" s="7"/>
      <c r="T337" s="16">
        <v>20159</v>
      </c>
      <c r="U337" s="20">
        <f t="shared" ref="U337:U400" si="77">T337/$T$335</f>
        <v>3.9584258271821855E-4</v>
      </c>
      <c r="V337" s="34"/>
    </row>
    <row r="338" spans="1:22" x14ac:dyDescent="0.3">
      <c r="A338" s="2">
        <v>12005</v>
      </c>
      <c r="B338" s="2" t="s">
        <v>296</v>
      </c>
      <c r="C338" s="47">
        <v>150.9534069148915</v>
      </c>
      <c r="D338" s="40">
        <v>265.13112999220886</v>
      </c>
      <c r="E338" s="40">
        <v>7.1483794231341066E-3</v>
      </c>
      <c r="F338" s="40">
        <f t="shared" si="72"/>
        <v>12.128145428763595</v>
      </c>
      <c r="G338" s="40">
        <f t="shared" si="73"/>
        <v>428.21268233586397</v>
      </c>
      <c r="H338" s="84">
        <f t="shared" si="74"/>
        <v>1.2231952567309438E-2</v>
      </c>
      <c r="I338" s="34"/>
      <c r="J338" s="16">
        <v>35</v>
      </c>
      <c r="K338" s="20">
        <f t="shared" si="75"/>
        <v>1.4589412255106295E-2</v>
      </c>
      <c r="L338" s="13"/>
      <c r="M338" s="24"/>
      <c r="N338" s="33"/>
      <c r="O338" s="29"/>
      <c r="P338" s="29"/>
      <c r="Q338" s="39"/>
      <c r="R338" s="89">
        <f t="shared" si="76"/>
        <v>1921.3305743122044</v>
      </c>
      <c r="S338" s="7"/>
      <c r="T338" s="16">
        <v>586539</v>
      </c>
      <c r="U338" s="20">
        <f t="shared" si="77"/>
        <v>1.1517293150699996E-2</v>
      </c>
      <c r="V338" s="34"/>
    </row>
    <row r="339" spans="1:22" x14ac:dyDescent="0.3">
      <c r="A339" s="2">
        <v>12007</v>
      </c>
      <c r="B339" s="2" t="s">
        <v>297</v>
      </c>
      <c r="C339" s="47">
        <v>0.50359964266321011</v>
      </c>
      <c r="D339" s="40">
        <v>8.2145383383329289</v>
      </c>
      <c r="E339" s="40">
        <v>2.3788284269997027E-5</v>
      </c>
      <c r="F339" s="40">
        <f t="shared" si="72"/>
        <v>4.0359884954288168E-2</v>
      </c>
      <c r="G339" s="40">
        <f t="shared" si="73"/>
        <v>8.758497865950428</v>
      </c>
      <c r="H339" s="84">
        <f t="shared" si="74"/>
        <v>2.5018766345915358E-4</v>
      </c>
      <c r="I339" s="34"/>
      <c r="J339" s="16">
        <v>1</v>
      </c>
      <c r="K339" s="20">
        <f t="shared" si="75"/>
        <v>4.1684035014589413E-4</v>
      </c>
      <c r="L339" s="13"/>
      <c r="M339" s="24"/>
      <c r="N339" s="33"/>
      <c r="O339" s="29"/>
      <c r="P339" s="29"/>
      <c r="Q339" s="39"/>
      <c r="R339" s="89">
        <f t="shared" si="76"/>
        <v>54.895159266062983</v>
      </c>
      <c r="S339" s="7"/>
      <c r="T339" s="16">
        <v>11605</v>
      </c>
      <c r="U339" s="20">
        <f t="shared" si="77"/>
        <v>2.278760440718749E-4</v>
      </c>
      <c r="V339" s="34"/>
    </row>
    <row r="340" spans="1:22" x14ac:dyDescent="0.3">
      <c r="A340" s="2">
        <v>12009</v>
      </c>
      <c r="B340" s="2" t="s">
        <v>298</v>
      </c>
      <c r="C340" s="47">
        <v>313.48101393985439</v>
      </c>
      <c r="D340" s="40">
        <v>383.09619705134475</v>
      </c>
      <c r="E340" s="40">
        <v>1.5295866785608087E-2</v>
      </c>
      <c r="F340" s="40">
        <f t="shared" si="72"/>
        <v>25.951406025607291</v>
      </c>
      <c r="G340" s="40">
        <f t="shared" si="73"/>
        <v>722.52861701680649</v>
      </c>
      <c r="H340" s="84">
        <f t="shared" si="74"/>
        <v>2.0639126621993239E-2</v>
      </c>
      <c r="I340" s="34"/>
      <c r="J340" s="16">
        <v>92</v>
      </c>
      <c r="K340" s="20">
        <f t="shared" si="75"/>
        <v>3.8349312213422262E-2</v>
      </c>
      <c r="L340" s="13"/>
      <c r="M340" s="24"/>
      <c r="N340" s="33"/>
      <c r="O340" s="29"/>
      <c r="P340" s="29"/>
      <c r="Q340" s="39"/>
      <c r="R340" s="89">
        <f t="shared" si="76"/>
        <v>5050.3546524777948</v>
      </c>
      <c r="S340" s="7"/>
      <c r="T340" s="16">
        <v>1551806</v>
      </c>
      <c r="U340" s="20">
        <f t="shared" si="77"/>
        <v>3.0471297927358889E-2</v>
      </c>
      <c r="V340" s="34"/>
    </row>
    <row r="341" spans="1:22" x14ac:dyDescent="0.3">
      <c r="A341" s="2">
        <v>12011</v>
      </c>
      <c r="B341" s="2" t="s">
        <v>299</v>
      </c>
      <c r="C341" s="47">
        <v>313.49476487770062</v>
      </c>
      <c r="D341" s="40">
        <v>1881.8760556908167</v>
      </c>
      <c r="E341" s="40">
        <v>2.9283377936366338E-2</v>
      </c>
      <c r="F341" s="40">
        <f t="shared" si="72"/>
        <v>49.683018378728733</v>
      </c>
      <c r="G341" s="40">
        <f t="shared" si="73"/>
        <v>2245.0538389472458</v>
      </c>
      <c r="H341" s="84">
        <f t="shared" si="74"/>
        <v>6.413026330574588E-2</v>
      </c>
      <c r="I341" s="34"/>
      <c r="J341" s="16">
        <v>165</v>
      </c>
      <c r="K341" s="20">
        <f t="shared" si="75"/>
        <v>6.8778657774072535E-2</v>
      </c>
      <c r="L341" s="13"/>
      <c r="M341" s="24"/>
      <c r="N341" s="33"/>
      <c r="O341" s="29"/>
      <c r="P341" s="29"/>
      <c r="Q341" s="39"/>
      <c r="R341" s="89">
        <f t="shared" si="76"/>
        <v>9057.7012789003929</v>
      </c>
      <c r="S341" s="7"/>
      <c r="T341" s="16">
        <v>2785839</v>
      </c>
      <c r="U341" s="20">
        <f t="shared" si="77"/>
        <v>5.4702797995790427E-2</v>
      </c>
      <c r="V341" s="34"/>
    </row>
    <row r="342" spans="1:22" x14ac:dyDescent="0.3">
      <c r="A342" s="2">
        <v>12013</v>
      </c>
      <c r="B342" s="2" t="s">
        <v>300</v>
      </c>
      <c r="C342" s="47">
        <v>2.0143985706528404</v>
      </c>
      <c r="D342" s="40">
        <v>0</v>
      </c>
      <c r="E342" s="40">
        <v>9.515313707998811E-5</v>
      </c>
      <c r="F342" s="40">
        <f t="shared" si="72"/>
        <v>0.16143953981715267</v>
      </c>
      <c r="G342" s="40">
        <f t="shared" si="73"/>
        <v>2.1758381104699933</v>
      </c>
      <c r="H342" s="84">
        <f t="shared" si="74"/>
        <v>6.2153106760481612E-5</v>
      </c>
      <c r="I342" s="34"/>
      <c r="J342" s="16">
        <v>2</v>
      </c>
      <c r="K342" s="20">
        <f t="shared" si="75"/>
        <v>8.3368070029178826E-4</v>
      </c>
      <c r="L342" s="13"/>
      <c r="M342" s="24"/>
      <c r="N342" s="33"/>
      <c r="O342" s="29"/>
      <c r="P342" s="29"/>
      <c r="Q342" s="39"/>
      <c r="R342" s="89">
        <f t="shared" si="76"/>
        <v>109.79031853212597</v>
      </c>
      <c r="S342" s="7"/>
      <c r="T342" s="16">
        <v>4043</v>
      </c>
      <c r="U342" s="20">
        <f t="shared" si="77"/>
        <v>7.9388439998499813E-5</v>
      </c>
      <c r="V342" s="34"/>
    </row>
    <row r="343" spans="1:22" x14ac:dyDescent="0.3">
      <c r="A343" s="2">
        <v>12015</v>
      </c>
      <c r="B343" s="2" t="s">
        <v>301</v>
      </c>
      <c r="C343" s="47">
        <v>153.59789101227906</v>
      </c>
      <c r="D343" s="40">
        <v>17.922629101817297</v>
      </c>
      <c r="E343" s="40">
        <v>7.2554267023490927E-3</v>
      </c>
      <c r="F343" s="40">
        <f t="shared" si="72"/>
        <v>12.30976491105789</v>
      </c>
      <c r="G343" s="40">
        <f t="shared" si="73"/>
        <v>183.83028502515424</v>
      </c>
      <c r="H343" s="84">
        <f t="shared" si="74"/>
        <v>5.2511366888918845E-3</v>
      </c>
      <c r="I343" s="34"/>
      <c r="J343" s="16">
        <v>21</v>
      </c>
      <c r="K343" s="20">
        <f t="shared" si="75"/>
        <v>8.7536473530637759E-3</v>
      </c>
      <c r="L343" s="13"/>
      <c r="M343" s="24"/>
      <c r="N343" s="33"/>
      <c r="O343" s="29"/>
      <c r="P343" s="29"/>
      <c r="Q343" s="39"/>
      <c r="R343" s="89">
        <f t="shared" si="76"/>
        <v>1152.7983445873224</v>
      </c>
      <c r="S343" s="7"/>
      <c r="T343" s="16">
        <v>760822</v>
      </c>
      <c r="U343" s="20">
        <f t="shared" si="77"/>
        <v>1.4939518104511161E-2</v>
      </c>
      <c r="V343" s="34"/>
    </row>
    <row r="344" spans="1:22" x14ac:dyDescent="0.3">
      <c r="A344" s="2">
        <v>12017</v>
      </c>
      <c r="B344" s="2" t="s">
        <v>302</v>
      </c>
      <c r="C344" s="47">
        <v>58.669358370263978</v>
      </c>
      <c r="D344" s="40">
        <v>90.902101711614449</v>
      </c>
      <c r="E344" s="40">
        <v>2.7713351174546534E-3</v>
      </c>
      <c r="F344" s="40">
        <f t="shared" si="72"/>
        <v>4.7019265971745714</v>
      </c>
      <c r="G344" s="40">
        <f t="shared" si="73"/>
        <v>154.273386679053</v>
      </c>
      <c r="H344" s="84">
        <f t="shared" si="74"/>
        <v>4.4068399328169956E-3</v>
      </c>
      <c r="I344" s="34"/>
      <c r="J344" s="16">
        <v>24</v>
      </c>
      <c r="K344" s="20">
        <f t="shared" si="75"/>
        <v>1.0004168403501459E-2</v>
      </c>
      <c r="L344" s="13"/>
      <c r="M344" s="24"/>
      <c r="N344" s="33"/>
      <c r="O344" s="29"/>
      <c r="P344" s="29"/>
      <c r="Q344" s="39"/>
      <c r="R344" s="89">
        <f t="shared" si="76"/>
        <v>1317.4838223855115</v>
      </c>
      <c r="S344" s="7"/>
      <c r="T344" s="16">
        <v>378994</v>
      </c>
      <c r="U344" s="20">
        <f t="shared" si="77"/>
        <v>7.4419348080117329E-3</v>
      </c>
      <c r="V344" s="34"/>
    </row>
    <row r="345" spans="1:22" x14ac:dyDescent="0.3">
      <c r="A345" s="2">
        <v>12019</v>
      </c>
      <c r="B345" s="2" t="s">
        <v>303</v>
      </c>
      <c r="C345" s="47">
        <v>207.70556174459242</v>
      </c>
      <c r="D345" s="40">
        <v>72.437292619844911</v>
      </c>
      <c r="E345" s="40">
        <v>1.088314005352364E-2</v>
      </c>
      <c r="F345" s="40">
        <f t="shared" si="72"/>
        <v>18.464647366586838</v>
      </c>
      <c r="G345" s="40">
        <f t="shared" si="73"/>
        <v>298.60750173102417</v>
      </c>
      <c r="H345" s="84">
        <f t="shared" si="74"/>
        <v>8.529763241696374E-3</v>
      </c>
      <c r="I345" s="34"/>
      <c r="J345" s="16">
        <v>26</v>
      </c>
      <c r="K345" s="20">
        <f t="shared" si="75"/>
        <v>1.0837849103793247E-2</v>
      </c>
      <c r="L345" s="13"/>
      <c r="M345" s="24"/>
      <c r="N345" s="33"/>
      <c r="O345" s="29"/>
      <c r="P345" s="29"/>
      <c r="Q345" s="39"/>
      <c r="R345" s="89">
        <f t="shared" si="76"/>
        <v>1427.2741409176374</v>
      </c>
      <c r="S345" s="7"/>
      <c r="T345" s="16">
        <v>402627</v>
      </c>
      <c r="U345" s="20">
        <f t="shared" si="77"/>
        <v>7.9059929337808518E-3</v>
      </c>
      <c r="V345" s="34"/>
    </row>
    <row r="346" spans="1:22" x14ac:dyDescent="0.3">
      <c r="A346" s="2">
        <v>12021</v>
      </c>
      <c r="B346" s="2" t="s">
        <v>304</v>
      </c>
      <c r="C346" s="47">
        <v>664.32560609929999</v>
      </c>
      <c r="D346" s="40">
        <v>313.64600928180278</v>
      </c>
      <c r="E346" s="40">
        <v>4.2937853107344631E-2</v>
      </c>
      <c r="F346" s="40">
        <f t="shared" si="72"/>
        <v>72.849592342490141</v>
      </c>
      <c r="G346" s="40">
        <f t="shared" si="73"/>
        <v>1050.821207723593</v>
      </c>
      <c r="H346" s="84">
        <f t="shared" si="74"/>
        <v>3.0016848402253136E-2</v>
      </c>
      <c r="I346" s="34"/>
      <c r="J346" s="16">
        <v>43</v>
      </c>
      <c r="K346" s="20">
        <f t="shared" si="75"/>
        <v>1.7924135056273448E-2</v>
      </c>
      <c r="L346" s="13"/>
      <c r="M346" s="24"/>
      <c r="N346" s="33"/>
      <c r="O346" s="29"/>
      <c r="P346" s="29"/>
      <c r="Q346" s="39"/>
      <c r="R346" s="89">
        <f t="shared" si="76"/>
        <v>2360.4918484407081</v>
      </c>
      <c r="S346" s="7"/>
      <c r="T346" s="16">
        <v>1564094</v>
      </c>
      <c r="U346" s="20">
        <f t="shared" si="77"/>
        <v>3.0712585374972436E-2</v>
      </c>
      <c r="V346" s="34"/>
    </row>
    <row r="347" spans="1:22" x14ac:dyDescent="0.3">
      <c r="A347" s="2">
        <v>12023</v>
      </c>
      <c r="B347" s="2" t="s">
        <v>305</v>
      </c>
      <c r="C347" s="47">
        <v>20.143985706528404</v>
      </c>
      <c r="D347" s="40">
        <v>47.793677604846131</v>
      </c>
      <c r="E347" s="40">
        <v>9.5153137079988107E-4</v>
      </c>
      <c r="F347" s="40">
        <f t="shared" si="72"/>
        <v>1.6143953981715267</v>
      </c>
      <c r="G347" s="40">
        <f t="shared" si="73"/>
        <v>69.55205870954606</v>
      </c>
      <c r="H347" s="84">
        <f t="shared" si="74"/>
        <v>1.9867638633519181E-3</v>
      </c>
      <c r="I347" s="34"/>
      <c r="J347" s="16">
        <v>8</v>
      </c>
      <c r="K347" s="20">
        <f t="shared" si="75"/>
        <v>3.3347228011671531E-3</v>
      </c>
      <c r="L347" s="13"/>
      <c r="M347" s="24"/>
      <c r="N347" s="33"/>
      <c r="O347" s="29"/>
      <c r="P347" s="29"/>
      <c r="Q347" s="39"/>
      <c r="R347" s="89">
        <f t="shared" si="76"/>
        <v>439.16127412850386</v>
      </c>
      <c r="S347" s="7"/>
      <c r="T347" s="16">
        <v>53806</v>
      </c>
      <c r="U347" s="20">
        <f t="shared" si="77"/>
        <v>1.0565358403559933E-3</v>
      </c>
      <c r="V347" s="34"/>
    </row>
    <row r="348" spans="1:22" x14ac:dyDescent="0.3">
      <c r="A348" s="2">
        <v>12027</v>
      </c>
      <c r="B348" s="2" t="s">
        <v>306</v>
      </c>
      <c r="C348" s="47">
        <v>28.201579989139766</v>
      </c>
      <c r="D348" s="40">
        <v>15.150350285269079</v>
      </c>
      <c r="E348" s="40">
        <v>1.3321439191198335E-3</v>
      </c>
      <c r="F348" s="40">
        <f t="shared" si="72"/>
        <v>2.2601535574401375</v>
      </c>
      <c r="G348" s="40">
        <f t="shared" si="73"/>
        <v>45.612083831848985</v>
      </c>
      <c r="H348" s="84">
        <f t="shared" si="74"/>
        <v>1.3029152777164041E-3</v>
      </c>
      <c r="I348" s="34"/>
      <c r="J348" s="16">
        <v>5</v>
      </c>
      <c r="K348" s="20">
        <f t="shared" si="75"/>
        <v>2.0842017507294707E-3</v>
      </c>
      <c r="L348" s="13"/>
      <c r="M348" s="24"/>
      <c r="N348" s="33"/>
      <c r="O348" s="29"/>
      <c r="P348" s="29"/>
      <c r="Q348" s="39"/>
      <c r="R348" s="89">
        <f t="shared" si="76"/>
        <v>274.47579633031489</v>
      </c>
      <c r="S348" s="7"/>
      <c r="T348" s="16">
        <v>91810</v>
      </c>
      <c r="U348" s="20">
        <f t="shared" si="77"/>
        <v>1.8027832491373404E-3</v>
      </c>
      <c r="V348" s="34"/>
    </row>
    <row r="349" spans="1:22" x14ac:dyDescent="0.3">
      <c r="A349" s="2">
        <v>12029</v>
      </c>
      <c r="B349" s="2" t="s">
        <v>307</v>
      </c>
      <c r="C349" s="47">
        <v>6.0431957119585213</v>
      </c>
      <c r="D349" s="40">
        <v>0</v>
      </c>
      <c r="E349" s="40">
        <v>2.8545941123996434E-4</v>
      </c>
      <c r="F349" s="40">
        <f t="shared" si="72"/>
        <v>0.48431861945145804</v>
      </c>
      <c r="G349" s="40">
        <f t="shared" si="73"/>
        <v>6.5275143314099795</v>
      </c>
      <c r="H349" s="84">
        <f t="shared" si="74"/>
        <v>1.8645932028144482E-4</v>
      </c>
      <c r="I349" s="34"/>
      <c r="J349" s="16">
        <v>3</v>
      </c>
      <c r="K349" s="20">
        <f t="shared" si="75"/>
        <v>1.2505210504376823E-3</v>
      </c>
      <c r="L349" s="13"/>
      <c r="M349" s="24"/>
      <c r="N349" s="33"/>
      <c r="O349" s="29"/>
      <c r="P349" s="29"/>
      <c r="Q349" s="39"/>
      <c r="R349" s="89">
        <f t="shared" si="76"/>
        <v>164.68547779818894</v>
      </c>
      <c r="S349" s="7"/>
      <c r="T349" s="16">
        <v>10121</v>
      </c>
      <c r="U349" s="20">
        <f t="shared" si="77"/>
        <v>1.9873618630344213E-4</v>
      </c>
      <c r="V349" s="34"/>
    </row>
    <row r="350" spans="1:22" x14ac:dyDescent="0.3">
      <c r="A350" s="2">
        <v>12031</v>
      </c>
      <c r="B350" s="2" t="s">
        <v>308</v>
      </c>
      <c r="C350" s="47">
        <v>600.00034008218745</v>
      </c>
      <c r="D350" s="40">
        <v>1649.6286535797672</v>
      </c>
      <c r="E350" s="40">
        <v>4.098721379720488E-2</v>
      </c>
      <c r="F350" s="40">
        <f t="shared" si="72"/>
        <v>69.540081776238523</v>
      </c>
      <c r="G350" s="40">
        <f t="shared" si="73"/>
        <v>2319.1690754381934</v>
      </c>
      <c r="H350" s="84">
        <f t="shared" si="74"/>
        <v>6.6247374952993016E-2</v>
      </c>
      <c r="I350" s="34"/>
      <c r="J350" s="16">
        <v>136</v>
      </c>
      <c r="K350" s="20">
        <f t="shared" si="75"/>
        <v>5.6690287619841601E-2</v>
      </c>
      <c r="L350" s="13"/>
      <c r="M350" s="24"/>
      <c r="N350" s="33"/>
      <c r="O350" s="29"/>
      <c r="P350" s="29"/>
      <c r="Q350" s="39"/>
      <c r="R350" s="89">
        <f t="shared" si="76"/>
        <v>7465.7416601845653</v>
      </c>
      <c r="S350" s="7"/>
      <c r="T350" s="16">
        <v>2266078</v>
      </c>
      <c r="U350" s="20">
        <f t="shared" si="77"/>
        <v>4.4496759172624398E-2</v>
      </c>
      <c r="V350" s="34"/>
    </row>
    <row r="351" spans="1:22" x14ac:dyDescent="0.3">
      <c r="A351" s="2">
        <v>12033</v>
      </c>
      <c r="B351" s="2" t="s">
        <v>309</v>
      </c>
      <c r="C351" s="47">
        <v>174.99970387865409</v>
      </c>
      <c r="D351" s="40">
        <v>258.38456955119943</v>
      </c>
      <c r="E351" s="40">
        <v>8.3021112102289619E-3</v>
      </c>
      <c r="F351" s="40">
        <f t="shared" si="72"/>
        <v>14.08559984904657</v>
      </c>
      <c r="G351" s="40">
        <f t="shared" si="73"/>
        <v>447.46987327890008</v>
      </c>
      <c r="H351" s="84">
        <f t="shared" si="74"/>
        <v>1.2782036803278156E-2</v>
      </c>
      <c r="I351" s="34"/>
      <c r="J351" s="16">
        <v>33</v>
      </c>
      <c r="K351" s="20">
        <f t="shared" si="75"/>
        <v>1.3755731554814505E-2</v>
      </c>
      <c r="L351" s="13"/>
      <c r="M351" s="24"/>
      <c r="N351" s="33"/>
      <c r="O351" s="29"/>
      <c r="P351" s="29"/>
      <c r="Q351" s="39"/>
      <c r="R351" s="89">
        <f t="shared" si="76"/>
        <v>1811.5402557800783</v>
      </c>
      <c r="S351" s="7"/>
      <c r="T351" s="16">
        <v>575061</v>
      </c>
      <c r="U351" s="20">
        <f t="shared" si="77"/>
        <v>1.1291910881518007E-2</v>
      </c>
      <c r="V351" s="34"/>
    </row>
    <row r="352" spans="1:22" x14ac:dyDescent="0.3">
      <c r="A352" s="2">
        <v>12035</v>
      </c>
      <c r="B352" s="2" t="s">
        <v>310</v>
      </c>
      <c r="C352" s="47">
        <v>137.98630208971957</v>
      </c>
      <c r="D352" s="40">
        <v>15.150350285269079</v>
      </c>
      <c r="E352" s="40">
        <v>6.517989889979185E-3</v>
      </c>
      <c r="F352" s="40">
        <f t="shared" si="72"/>
        <v>11.058608477474957</v>
      </c>
      <c r="G352" s="40">
        <f t="shared" si="73"/>
        <v>164.1952608524636</v>
      </c>
      <c r="H352" s="84">
        <f t="shared" si="74"/>
        <v>4.6902595961626518E-3</v>
      </c>
      <c r="I352" s="34"/>
      <c r="J352" s="16">
        <v>9</v>
      </c>
      <c r="K352" s="20">
        <f t="shared" si="75"/>
        <v>3.751563151313047E-3</v>
      </c>
      <c r="L352" s="13"/>
      <c r="M352" s="24"/>
      <c r="N352" s="33"/>
      <c r="O352" s="29"/>
      <c r="P352" s="29"/>
      <c r="Q352" s="39"/>
      <c r="R352" s="89">
        <f t="shared" si="76"/>
        <v>494.0564333945668</v>
      </c>
      <c r="S352" s="7"/>
      <c r="T352" s="16">
        <v>694519</v>
      </c>
      <c r="U352" s="20">
        <f t="shared" si="77"/>
        <v>1.3637590887785824E-2</v>
      </c>
      <c r="V352" s="34"/>
    </row>
    <row r="353" spans="1:22" x14ac:dyDescent="0.3">
      <c r="A353" s="2">
        <v>12037</v>
      </c>
      <c r="B353" s="2" t="s">
        <v>311</v>
      </c>
      <c r="C353" s="47">
        <v>2.0143985706528404</v>
      </c>
      <c r="D353" s="40">
        <v>15.150350285269079</v>
      </c>
      <c r="E353" s="40">
        <v>9.515313707998811E-5</v>
      </c>
      <c r="F353" s="40">
        <f t="shared" si="72"/>
        <v>0.16143953981715267</v>
      </c>
      <c r="G353" s="40">
        <f t="shared" si="73"/>
        <v>17.326188395739074</v>
      </c>
      <c r="H353" s="84">
        <f t="shared" si="74"/>
        <v>4.9492488983014316E-4</v>
      </c>
      <c r="I353" s="34"/>
      <c r="J353" s="16">
        <v>2</v>
      </c>
      <c r="K353" s="20">
        <f t="shared" si="75"/>
        <v>8.3368070029178826E-4</v>
      </c>
      <c r="L353" s="13"/>
      <c r="M353" s="24"/>
      <c r="N353" s="33"/>
      <c r="O353" s="29"/>
      <c r="P353" s="29"/>
      <c r="Q353" s="39"/>
      <c r="R353" s="89">
        <f t="shared" si="76"/>
        <v>109.79031853212597</v>
      </c>
      <c r="S353" s="7"/>
      <c r="T353" s="16">
        <v>49042</v>
      </c>
      <c r="U353" s="20">
        <f t="shared" si="77"/>
        <v>9.6298982795113227E-4</v>
      </c>
      <c r="V353" s="34"/>
    </row>
    <row r="354" spans="1:22" x14ac:dyDescent="0.3">
      <c r="A354" s="2">
        <v>12039</v>
      </c>
      <c r="B354" s="2" t="s">
        <v>312</v>
      </c>
      <c r="C354" s="47">
        <v>5.791395890626915</v>
      </c>
      <c r="D354" s="40">
        <v>110.52287946120666</v>
      </c>
      <c r="E354" s="40">
        <v>2.7356526910496582E-4</v>
      </c>
      <c r="F354" s="40">
        <f t="shared" si="72"/>
        <v>0.46413867697431399</v>
      </c>
      <c r="G354" s="40">
        <f t="shared" si="73"/>
        <v>116.77841402880789</v>
      </c>
      <c r="H354" s="84">
        <f t="shared" si="74"/>
        <v>3.3357910221015574E-3</v>
      </c>
      <c r="I354" s="34"/>
      <c r="J354" s="16">
        <v>6</v>
      </c>
      <c r="K354" s="20">
        <f t="shared" si="75"/>
        <v>2.5010421008753647E-3</v>
      </c>
      <c r="L354" s="13"/>
      <c r="M354" s="24"/>
      <c r="N354" s="33"/>
      <c r="O354" s="29"/>
      <c r="P354" s="29"/>
      <c r="Q354" s="39"/>
      <c r="R354" s="89">
        <f t="shared" si="76"/>
        <v>329.37095559637788</v>
      </c>
      <c r="S354" s="7"/>
      <c r="T354" s="16">
        <v>26767</v>
      </c>
      <c r="U354" s="20">
        <f t="shared" si="77"/>
        <v>5.2559742108331539E-4</v>
      </c>
      <c r="V354" s="34"/>
    </row>
    <row r="355" spans="1:22" x14ac:dyDescent="0.3">
      <c r="A355" s="2">
        <v>12041</v>
      </c>
      <c r="B355" s="2" t="s">
        <v>313</v>
      </c>
      <c r="C355" s="47">
        <v>9.3165933892693857</v>
      </c>
      <c r="D355" s="40">
        <v>15.150350285269079</v>
      </c>
      <c r="E355" s="40">
        <v>4.4008325899494498E-4</v>
      </c>
      <c r="F355" s="40">
        <f t="shared" si="72"/>
        <v>0.74665787165433106</v>
      </c>
      <c r="G355" s="40">
        <f t="shared" si="73"/>
        <v>25.213601546192798</v>
      </c>
      <c r="H355" s="84">
        <f t="shared" si="74"/>
        <v>7.2022990183688899E-4</v>
      </c>
      <c r="I355" s="34"/>
      <c r="J355" s="16">
        <v>2</v>
      </c>
      <c r="K355" s="20">
        <f t="shared" si="75"/>
        <v>8.3368070029178826E-4</v>
      </c>
      <c r="L355" s="13"/>
      <c r="M355" s="24"/>
      <c r="N355" s="33"/>
      <c r="O355" s="29"/>
      <c r="P355" s="29"/>
      <c r="Q355" s="39"/>
      <c r="R355" s="89">
        <f t="shared" si="76"/>
        <v>109.79031853212597</v>
      </c>
      <c r="S355" s="7"/>
      <c r="T355" s="16">
        <v>12639</v>
      </c>
      <c r="U355" s="20">
        <f t="shared" si="77"/>
        <v>2.481796916005538E-4</v>
      </c>
      <c r="V355" s="34"/>
    </row>
    <row r="356" spans="1:22" x14ac:dyDescent="0.3">
      <c r="A356" s="2">
        <v>12043</v>
      </c>
      <c r="B356" s="2" t="s">
        <v>314</v>
      </c>
      <c r="C356" s="47">
        <v>3.5251974986424708</v>
      </c>
      <c r="D356" s="40">
        <v>15.150350285269079</v>
      </c>
      <c r="E356" s="40">
        <v>1.6651798988997918E-4</v>
      </c>
      <c r="F356" s="40">
        <f t="shared" si="72"/>
        <v>0.28251919468001718</v>
      </c>
      <c r="G356" s="40">
        <f t="shared" si="73"/>
        <v>18.958066978591567</v>
      </c>
      <c r="H356" s="84">
        <f t="shared" si="74"/>
        <v>5.4153971990050429E-4</v>
      </c>
      <c r="I356" s="34"/>
      <c r="J356" s="16">
        <v>1</v>
      </c>
      <c r="K356" s="20">
        <f t="shared" si="75"/>
        <v>4.1684035014589413E-4</v>
      </c>
      <c r="L356" s="13"/>
      <c r="M356" s="24"/>
      <c r="N356" s="33"/>
      <c r="O356" s="29"/>
      <c r="P356" s="29"/>
      <c r="Q356" s="39"/>
      <c r="R356" s="89">
        <f t="shared" si="76"/>
        <v>54.895159266062983</v>
      </c>
      <c r="S356" s="7"/>
      <c r="T356" s="16">
        <v>14851</v>
      </c>
      <c r="U356" s="20">
        <f t="shared" si="77"/>
        <v>2.9161457393463288E-4</v>
      </c>
      <c r="V356" s="34"/>
    </row>
    <row r="357" spans="1:22" x14ac:dyDescent="0.3">
      <c r="A357" s="2">
        <v>12045</v>
      </c>
      <c r="B357" s="2" t="s">
        <v>315</v>
      </c>
      <c r="C357" s="47">
        <v>22.509098306200432</v>
      </c>
      <c r="D357" s="40">
        <v>0</v>
      </c>
      <c r="E357" s="40">
        <v>1.0942610764198633E-3</v>
      </c>
      <c r="F357" s="40">
        <f t="shared" si="72"/>
        <v>1.856554707897256</v>
      </c>
      <c r="G357" s="40">
        <f t="shared" si="73"/>
        <v>24.365653014097688</v>
      </c>
      <c r="H357" s="84">
        <f t="shared" si="74"/>
        <v>6.9600813855905162E-4</v>
      </c>
      <c r="I357" s="34"/>
      <c r="J357" s="16">
        <v>1</v>
      </c>
      <c r="K357" s="20">
        <f t="shared" si="75"/>
        <v>4.1684035014589413E-4</v>
      </c>
      <c r="L357" s="13"/>
      <c r="M357" s="24"/>
      <c r="N357" s="33"/>
      <c r="O357" s="29"/>
      <c r="P357" s="29"/>
      <c r="Q357" s="39"/>
      <c r="R357" s="89">
        <f t="shared" si="76"/>
        <v>54.895159266062983</v>
      </c>
      <c r="S357" s="7"/>
      <c r="T357" s="16">
        <v>66229</v>
      </c>
      <c r="U357" s="20">
        <f t="shared" si="77"/>
        <v>1.3004741510414652E-3</v>
      </c>
      <c r="V357" s="34"/>
    </row>
    <row r="358" spans="1:22" x14ac:dyDescent="0.3">
      <c r="A358" s="2">
        <v>12047</v>
      </c>
      <c r="B358" s="2" t="s">
        <v>316</v>
      </c>
      <c r="C358" s="47">
        <v>2.2661983919844455</v>
      </c>
      <c r="D358" s="40">
        <v>90.902101711614449</v>
      </c>
      <c r="E358" s="40">
        <v>1.0704727921498661E-4</v>
      </c>
      <c r="F358" s="40">
        <f t="shared" si="72"/>
        <v>0.18161948229429675</v>
      </c>
      <c r="G358" s="40">
        <f t="shared" si="73"/>
        <v>93.34991958589319</v>
      </c>
      <c r="H358" s="84">
        <f t="shared" si="74"/>
        <v>2.6665529435235102E-3</v>
      </c>
      <c r="I358" s="34"/>
      <c r="J358" s="16">
        <v>1</v>
      </c>
      <c r="K358" s="20">
        <f t="shared" si="75"/>
        <v>4.1684035014589413E-4</v>
      </c>
      <c r="L358" s="13"/>
      <c r="M358" s="24"/>
      <c r="N358" s="33"/>
      <c r="O358" s="29"/>
      <c r="P358" s="29"/>
      <c r="Q358" s="39"/>
      <c r="R358" s="89">
        <f t="shared" si="76"/>
        <v>54.895159266062983</v>
      </c>
      <c r="S358" s="7"/>
      <c r="T358" s="16">
        <v>10275</v>
      </c>
      <c r="U358" s="20">
        <f t="shared" si="77"/>
        <v>2.0176013380771346E-4</v>
      </c>
      <c r="V358" s="34"/>
    </row>
    <row r="359" spans="1:22" x14ac:dyDescent="0.3">
      <c r="A359" s="2">
        <v>12049</v>
      </c>
      <c r="B359" s="2" t="s">
        <v>317</v>
      </c>
      <c r="C359" s="47">
        <v>4.2805969626372855</v>
      </c>
      <c r="D359" s="40">
        <v>15.150350285269079</v>
      </c>
      <c r="E359" s="40">
        <v>2.0220041629497474E-4</v>
      </c>
      <c r="F359" s="40">
        <f t="shared" si="72"/>
        <v>0.34305902211144945</v>
      </c>
      <c r="G359" s="40">
        <f t="shared" si="73"/>
        <v>19.774006270017814</v>
      </c>
      <c r="H359" s="84">
        <f t="shared" si="74"/>
        <v>5.6484713493568496E-4</v>
      </c>
      <c r="I359" s="34"/>
      <c r="J359" s="16">
        <v>4</v>
      </c>
      <c r="K359" s="20">
        <f t="shared" si="75"/>
        <v>1.6673614005835765E-3</v>
      </c>
      <c r="L359" s="13"/>
      <c r="M359" s="24"/>
      <c r="N359" s="33"/>
      <c r="O359" s="29"/>
      <c r="P359" s="29"/>
      <c r="Q359" s="39"/>
      <c r="R359" s="89">
        <f t="shared" si="76"/>
        <v>219.58063706425193</v>
      </c>
      <c r="S359" s="7"/>
      <c r="T359" s="16">
        <v>19239</v>
      </c>
      <c r="U359" s="20">
        <f t="shared" si="77"/>
        <v>3.7777744178361066E-4</v>
      </c>
      <c r="V359" s="34"/>
    </row>
    <row r="360" spans="1:22" x14ac:dyDescent="0.3">
      <c r="A360" s="2">
        <v>12051</v>
      </c>
      <c r="B360" s="2" t="s">
        <v>318</v>
      </c>
      <c r="C360" s="47">
        <v>6.0431957119585213</v>
      </c>
      <c r="D360" s="40">
        <v>3.7338810628786039</v>
      </c>
      <c r="E360" s="40">
        <v>2.8545941123996434E-4</v>
      </c>
      <c r="F360" s="40">
        <f t="shared" si="72"/>
        <v>0.48431861945145804</v>
      </c>
      <c r="G360" s="40">
        <f t="shared" si="73"/>
        <v>10.261395394288584</v>
      </c>
      <c r="H360" s="84">
        <f t="shared" si="74"/>
        <v>2.9311813244918718E-4</v>
      </c>
      <c r="I360" s="34"/>
      <c r="J360" s="16">
        <v>7</v>
      </c>
      <c r="K360" s="20">
        <f t="shared" si="75"/>
        <v>2.9178824510212586E-3</v>
      </c>
      <c r="L360" s="13"/>
      <c r="M360" s="24"/>
      <c r="N360" s="33"/>
      <c r="O360" s="29"/>
      <c r="P360" s="29"/>
      <c r="Q360" s="39"/>
      <c r="R360" s="89">
        <f t="shared" si="76"/>
        <v>384.26611486244082</v>
      </c>
      <c r="S360" s="7"/>
      <c r="T360" s="16">
        <v>19381</v>
      </c>
      <c r="U360" s="20">
        <f t="shared" si="77"/>
        <v>3.8056575701482184E-4</v>
      </c>
      <c r="V360" s="34"/>
    </row>
    <row r="361" spans="1:22" x14ac:dyDescent="0.3">
      <c r="A361" s="2">
        <v>12053</v>
      </c>
      <c r="B361" s="2" t="s">
        <v>319</v>
      </c>
      <c r="C361" s="47">
        <v>87.657166022672712</v>
      </c>
      <c r="D361" s="40">
        <v>10.454866976060091</v>
      </c>
      <c r="E361" s="40">
        <v>4.4959857270294376E-3</v>
      </c>
      <c r="F361" s="40">
        <f t="shared" si="72"/>
        <v>7.6280182563604635</v>
      </c>
      <c r="G361" s="40">
        <f t="shared" si="73"/>
        <v>105.74005125509326</v>
      </c>
      <c r="H361" s="84">
        <f t="shared" si="74"/>
        <v>3.0204787124980563E-3</v>
      </c>
      <c r="I361" s="34"/>
      <c r="J361" s="16">
        <v>19</v>
      </c>
      <c r="K361" s="20">
        <f t="shared" si="75"/>
        <v>7.919966652771988E-3</v>
      </c>
      <c r="L361" s="13"/>
      <c r="M361" s="24"/>
      <c r="N361" s="33"/>
      <c r="O361" s="29"/>
      <c r="P361" s="29"/>
      <c r="Q361" s="39"/>
      <c r="R361" s="89">
        <f t="shared" si="76"/>
        <v>1043.0080260551965</v>
      </c>
      <c r="S361" s="7"/>
      <c r="T361" s="16">
        <v>383988</v>
      </c>
      <c r="U361" s="20">
        <f t="shared" si="77"/>
        <v>7.539997105650246E-3</v>
      </c>
      <c r="V361" s="34"/>
    </row>
    <row r="362" spans="1:22" x14ac:dyDescent="0.3">
      <c r="A362" s="2">
        <v>12055</v>
      </c>
      <c r="B362" s="2" t="s">
        <v>320</v>
      </c>
      <c r="C362" s="47">
        <v>23.16558356250766</v>
      </c>
      <c r="D362" s="40">
        <v>31.364600928180273</v>
      </c>
      <c r="E362" s="40">
        <v>1.0942610764198633E-3</v>
      </c>
      <c r="F362" s="40">
        <f t="shared" si="72"/>
        <v>1.856554707897256</v>
      </c>
      <c r="G362" s="40">
        <f t="shared" si="73"/>
        <v>56.38673919858519</v>
      </c>
      <c r="H362" s="84">
        <f t="shared" si="74"/>
        <v>1.6106947499545741E-3</v>
      </c>
      <c r="I362" s="34"/>
      <c r="J362" s="16">
        <v>15</v>
      </c>
      <c r="K362" s="20">
        <f t="shared" si="75"/>
        <v>6.2526052521884121E-3</v>
      </c>
      <c r="L362" s="13"/>
      <c r="M362" s="24"/>
      <c r="N362" s="33"/>
      <c r="O362" s="29"/>
      <c r="P362" s="29"/>
      <c r="Q362" s="39"/>
      <c r="R362" s="89">
        <f t="shared" si="76"/>
        <v>823.42738899094468</v>
      </c>
      <c r="S362" s="7"/>
      <c r="T362" s="16">
        <v>122577</v>
      </c>
      <c r="U362" s="20">
        <f t="shared" si="77"/>
        <v>2.4069247612406902E-3</v>
      </c>
      <c r="V362" s="34"/>
    </row>
    <row r="363" spans="1:22" x14ac:dyDescent="0.3">
      <c r="A363" s="2">
        <v>12057</v>
      </c>
      <c r="B363" s="2" t="s">
        <v>321</v>
      </c>
      <c r="C363" s="47">
        <v>1162.8531133260783</v>
      </c>
      <c r="D363" s="40">
        <v>1545.0799838191663</v>
      </c>
      <c r="E363" s="40">
        <v>8.9087124591138864E-2</v>
      </c>
      <c r="F363" s="40">
        <f t="shared" si="72"/>
        <v>151.14776915380918</v>
      </c>
      <c r="G363" s="40">
        <f t="shared" si="73"/>
        <v>2859.0808662990539</v>
      </c>
      <c r="H363" s="84">
        <f t="shared" si="74"/>
        <v>8.1670027501058423E-2</v>
      </c>
      <c r="I363" s="34"/>
      <c r="J363" s="16">
        <v>155</v>
      </c>
      <c r="K363" s="20">
        <f t="shared" si="75"/>
        <v>6.461025427261359E-2</v>
      </c>
      <c r="L363" s="13"/>
      <c r="M363" s="24"/>
      <c r="N363" s="33"/>
      <c r="O363" s="29"/>
      <c r="P363" s="29"/>
      <c r="Q363" s="39"/>
      <c r="R363" s="89">
        <f t="shared" si="76"/>
        <v>8508.749686239762</v>
      </c>
      <c r="S363" s="7"/>
      <c r="T363" s="16">
        <v>3530915</v>
      </c>
      <c r="U363" s="20">
        <f t="shared" si="77"/>
        <v>6.9333127286001231E-2</v>
      </c>
      <c r="V363" s="34"/>
    </row>
    <row r="364" spans="1:22" x14ac:dyDescent="0.3">
      <c r="A364" s="2">
        <v>12059</v>
      </c>
      <c r="B364" s="2" t="s">
        <v>322</v>
      </c>
      <c r="C364" s="47">
        <v>7.8057944612797572</v>
      </c>
      <c r="D364" s="40">
        <v>0</v>
      </c>
      <c r="E364" s="40">
        <v>3.6871840618495392E-4</v>
      </c>
      <c r="F364" s="40">
        <f t="shared" si="72"/>
        <v>0.62557821679146663</v>
      </c>
      <c r="G364" s="40">
        <f t="shared" si="73"/>
        <v>8.4313726780712237</v>
      </c>
      <c r="H364" s="84">
        <f t="shared" si="74"/>
        <v>2.4084328869686624E-4</v>
      </c>
      <c r="I364" s="34"/>
      <c r="J364" s="16">
        <v>2</v>
      </c>
      <c r="K364" s="20">
        <f t="shared" si="75"/>
        <v>8.3368070029178826E-4</v>
      </c>
      <c r="L364" s="13"/>
      <c r="M364" s="24"/>
      <c r="N364" s="33"/>
      <c r="O364" s="29"/>
      <c r="P364" s="29"/>
      <c r="Q364" s="39"/>
      <c r="R364" s="89">
        <f t="shared" si="76"/>
        <v>109.79031853212597</v>
      </c>
      <c r="S364" s="7"/>
      <c r="T364" s="16">
        <v>17898</v>
      </c>
      <c r="U364" s="20">
        <f t="shared" si="77"/>
        <v>3.5144553526914409E-4</v>
      </c>
      <c r="V364" s="34"/>
    </row>
    <row r="365" spans="1:22" x14ac:dyDescent="0.3">
      <c r="A365" s="2">
        <v>12061</v>
      </c>
      <c r="B365" s="2" t="s">
        <v>323</v>
      </c>
      <c r="C365" s="47">
        <v>178.02247368144478</v>
      </c>
      <c r="D365" s="40">
        <v>87.372816871359333</v>
      </c>
      <c r="E365" s="40">
        <v>8.4091584894439488E-3</v>
      </c>
      <c r="F365" s="40">
        <f t="shared" si="72"/>
        <v>14.267219331340867</v>
      </c>
      <c r="G365" s="40">
        <f t="shared" si="73"/>
        <v>279.66250988414498</v>
      </c>
      <c r="H365" s="84">
        <f t="shared" si="74"/>
        <v>7.9885970146827325E-3</v>
      </c>
      <c r="I365" s="34"/>
      <c r="J365" s="16">
        <v>11</v>
      </c>
      <c r="K365" s="20">
        <f t="shared" si="75"/>
        <v>4.5852438516048354E-3</v>
      </c>
      <c r="L365" s="13"/>
      <c r="M365" s="24"/>
      <c r="N365" s="33"/>
      <c r="O365" s="29"/>
      <c r="P365" s="29"/>
      <c r="Q365" s="39"/>
      <c r="R365" s="89">
        <f t="shared" si="76"/>
        <v>603.84675192669272</v>
      </c>
      <c r="S365" s="7"/>
      <c r="T365" s="16">
        <v>628325</v>
      </c>
      <c r="U365" s="20">
        <f t="shared" si="77"/>
        <v>1.2337803997540784E-2</v>
      </c>
      <c r="V365" s="34"/>
    </row>
    <row r="366" spans="1:22" x14ac:dyDescent="0.3">
      <c r="A366" s="2">
        <v>12063</v>
      </c>
      <c r="B366" s="2" t="s">
        <v>324</v>
      </c>
      <c r="C366" s="47">
        <v>7.3021948186165462</v>
      </c>
      <c r="D366" s="40">
        <v>14.935524251514416</v>
      </c>
      <c r="E366" s="40">
        <v>3.4493012191495688E-4</v>
      </c>
      <c r="F366" s="40">
        <f t="shared" si="72"/>
        <v>0.58521833183717842</v>
      </c>
      <c r="G366" s="40">
        <f t="shared" si="73"/>
        <v>22.82293740196814</v>
      </c>
      <c r="H366" s="84">
        <f t="shared" si="74"/>
        <v>6.5194026067771514E-4</v>
      </c>
      <c r="I366" s="34"/>
      <c r="J366" s="16">
        <v>5</v>
      </c>
      <c r="K366" s="20">
        <f t="shared" si="75"/>
        <v>2.0842017507294707E-3</v>
      </c>
      <c r="L366" s="13"/>
      <c r="M366" s="24"/>
      <c r="N366" s="33"/>
      <c r="O366" s="29"/>
      <c r="P366" s="29"/>
      <c r="Q366" s="39"/>
      <c r="R366" s="89">
        <f t="shared" si="76"/>
        <v>274.47579633031489</v>
      </c>
      <c r="S366" s="7"/>
      <c r="T366" s="16">
        <v>32698</v>
      </c>
      <c r="U366" s="20">
        <f t="shared" si="77"/>
        <v>6.4205867204327155E-4</v>
      </c>
      <c r="V366" s="34"/>
    </row>
    <row r="367" spans="1:22" x14ac:dyDescent="0.3">
      <c r="A367" s="2">
        <v>12065</v>
      </c>
      <c r="B367" s="2" t="s">
        <v>325</v>
      </c>
      <c r="C367" s="47">
        <v>4.2805969626372855</v>
      </c>
      <c r="D367" s="40">
        <v>15.150350285269079</v>
      </c>
      <c r="E367" s="40">
        <v>2.0220041629497474E-4</v>
      </c>
      <c r="F367" s="40">
        <f t="shared" si="72"/>
        <v>0.34305902211144945</v>
      </c>
      <c r="G367" s="40">
        <f t="shared" si="73"/>
        <v>19.774006270017814</v>
      </c>
      <c r="H367" s="84">
        <f t="shared" si="74"/>
        <v>5.6484713493568496E-4</v>
      </c>
      <c r="I367" s="34"/>
      <c r="J367" s="16">
        <v>3</v>
      </c>
      <c r="K367" s="20">
        <f t="shared" si="75"/>
        <v>1.2505210504376823E-3</v>
      </c>
      <c r="L367" s="13"/>
      <c r="M367" s="24"/>
      <c r="N367" s="33"/>
      <c r="O367" s="29"/>
      <c r="P367" s="29"/>
      <c r="Q367" s="39"/>
      <c r="R367" s="89">
        <f t="shared" si="76"/>
        <v>164.68547779818894</v>
      </c>
      <c r="S367" s="7"/>
      <c r="T367" s="16">
        <v>39075</v>
      </c>
      <c r="U367" s="20">
        <f t="shared" si="77"/>
        <v>7.6727758915196139E-4</v>
      </c>
      <c r="V367" s="34"/>
    </row>
    <row r="368" spans="1:22" x14ac:dyDescent="0.3">
      <c r="A368" s="2">
        <v>12067</v>
      </c>
      <c r="B368" s="2" t="s">
        <v>2851</v>
      </c>
      <c r="C368" s="47">
        <v>2.7697980346476556</v>
      </c>
      <c r="D368" s="40">
        <v>15.150350285269079</v>
      </c>
      <c r="E368" s="40">
        <v>1.3083556348498365E-4</v>
      </c>
      <c r="F368" s="40">
        <f t="shared" si="72"/>
        <v>0.22197936724858494</v>
      </c>
      <c r="G368" s="40">
        <f t="shared" si="73"/>
        <v>18.142127687165321</v>
      </c>
      <c r="H368" s="84">
        <f t="shared" si="74"/>
        <v>5.1823230486532372E-4</v>
      </c>
      <c r="I368" s="34"/>
      <c r="J368" s="16">
        <v>0</v>
      </c>
      <c r="K368" s="20">
        <f t="shared" si="75"/>
        <v>0</v>
      </c>
      <c r="L368" s="13"/>
      <c r="M368" s="24"/>
      <c r="N368" s="33"/>
      <c r="O368" s="29"/>
      <c r="P368" s="29"/>
      <c r="Q368" s="39"/>
      <c r="R368" s="89">
        <f t="shared" si="76"/>
        <v>0</v>
      </c>
      <c r="S368" s="7"/>
      <c r="T368" s="16">
        <v>4996</v>
      </c>
      <c r="U368" s="20">
        <f t="shared" si="77"/>
        <v>9.8101569684023006E-5</v>
      </c>
      <c r="V368" s="34"/>
    </row>
    <row r="369" spans="1:22" x14ac:dyDescent="0.3">
      <c r="A369" s="2">
        <v>12069</v>
      </c>
      <c r="B369" s="2" t="s">
        <v>326</v>
      </c>
      <c r="C369" s="47">
        <v>489.93013156684736</v>
      </c>
      <c r="D369" s="40">
        <v>169.51820025468862</v>
      </c>
      <c r="E369" s="40">
        <v>2.9592625631876302E-2</v>
      </c>
      <c r="F369" s="40">
        <f t="shared" si="72"/>
        <v>50.207696883134481</v>
      </c>
      <c r="G369" s="40">
        <f t="shared" si="73"/>
        <v>709.65602870467046</v>
      </c>
      <c r="H369" s="84">
        <f t="shared" si="74"/>
        <v>2.0271419414458806E-2</v>
      </c>
      <c r="I369" s="34"/>
      <c r="J369" s="16">
        <v>42</v>
      </c>
      <c r="K369" s="20">
        <f t="shared" si="75"/>
        <v>1.7507294706127552E-2</v>
      </c>
      <c r="L369" s="13"/>
      <c r="M369" s="24"/>
      <c r="N369" s="33"/>
      <c r="O369" s="29"/>
      <c r="P369" s="29"/>
      <c r="Q369" s="39"/>
      <c r="R369" s="89">
        <f t="shared" si="76"/>
        <v>2305.5966891746448</v>
      </c>
      <c r="S369" s="7"/>
      <c r="T369" s="16">
        <v>910625</v>
      </c>
      <c r="U369" s="20">
        <f t="shared" si="77"/>
        <v>1.7881053221279714E-2</v>
      </c>
      <c r="V369" s="34"/>
    </row>
    <row r="370" spans="1:22" x14ac:dyDescent="0.3">
      <c r="A370" s="2">
        <v>12071</v>
      </c>
      <c r="B370" s="2" t="s">
        <v>327</v>
      </c>
      <c r="C370" s="47">
        <v>822.26915241595862</v>
      </c>
      <c r="D370" s="40">
        <v>466.73513285982551</v>
      </c>
      <c r="E370" s="40">
        <v>4.8706512042818909E-2</v>
      </c>
      <c r="F370" s="40">
        <f t="shared" si="72"/>
        <v>82.636864443905012</v>
      </c>
      <c r="G370" s="40">
        <f t="shared" si="73"/>
        <v>1371.6411497196891</v>
      </c>
      <c r="H370" s="84">
        <f t="shared" si="74"/>
        <v>3.9181112972225089E-2</v>
      </c>
      <c r="I370" s="34"/>
      <c r="J370" s="16">
        <v>111</v>
      </c>
      <c r="K370" s="20">
        <f t="shared" si="75"/>
        <v>4.6269278866194245E-2</v>
      </c>
      <c r="L370" s="13"/>
      <c r="M370" s="24"/>
      <c r="N370" s="33"/>
      <c r="O370" s="29"/>
      <c r="P370" s="29"/>
      <c r="Q370" s="39"/>
      <c r="R370" s="89">
        <f t="shared" si="76"/>
        <v>6093.3626785329907</v>
      </c>
      <c r="S370" s="7"/>
      <c r="T370" s="16">
        <v>3379239</v>
      </c>
      <c r="U370" s="20">
        <f t="shared" si="77"/>
        <v>6.6354813898612544E-2</v>
      </c>
      <c r="V370" s="34"/>
    </row>
    <row r="371" spans="1:22" x14ac:dyDescent="0.3">
      <c r="A371" s="2">
        <v>12073</v>
      </c>
      <c r="B371" s="2" t="s">
        <v>328</v>
      </c>
      <c r="C371" s="47">
        <v>133.30643827631431</v>
      </c>
      <c r="D371" s="40">
        <v>379.36231598846621</v>
      </c>
      <c r="E371" s="40">
        <v>1.3250074338388344E-2</v>
      </c>
      <c r="F371" s="40">
        <f t="shared" si="72"/>
        <v>22.48045591953851</v>
      </c>
      <c r="G371" s="40">
        <f t="shared" si="73"/>
        <v>535.14921018431903</v>
      </c>
      <c r="H371" s="84">
        <f t="shared" si="74"/>
        <v>1.5286608793789715E-2</v>
      </c>
      <c r="I371" s="34"/>
      <c r="J371" s="16">
        <v>26</v>
      </c>
      <c r="K371" s="20">
        <f t="shared" si="75"/>
        <v>1.0837849103793247E-2</v>
      </c>
      <c r="L371" s="13"/>
      <c r="M371" s="24"/>
      <c r="N371" s="33"/>
      <c r="O371" s="29"/>
      <c r="P371" s="29"/>
      <c r="Q371" s="39"/>
      <c r="R371" s="89">
        <f t="shared" si="76"/>
        <v>1427.2741409176374</v>
      </c>
      <c r="S371" s="7"/>
      <c r="T371" s="16">
        <v>794176</v>
      </c>
      <c r="U371" s="20">
        <f t="shared" si="77"/>
        <v>1.5594458007481717E-2</v>
      </c>
      <c r="V371" s="34"/>
    </row>
    <row r="372" spans="1:22" x14ac:dyDescent="0.3">
      <c r="A372" s="2">
        <v>12075</v>
      </c>
      <c r="B372" s="2" t="s">
        <v>329</v>
      </c>
      <c r="C372" s="47">
        <v>12.338191245248648</v>
      </c>
      <c r="D372" s="40">
        <v>15.150350285269079</v>
      </c>
      <c r="E372" s="40">
        <v>5.8281296461492715E-4</v>
      </c>
      <c r="F372" s="40">
        <f t="shared" si="72"/>
        <v>0.98881718138006014</v>
      </c>
      <c r="G372" s="40">
        <f t="shared" si="73"/>
        <v>28.477358711897786</v>
      </c>
      <c r="H372" s="84">
        <f t="shared" si="74"/>
        <v>8.1345956197761136E-4</v>
      </c>
      <c r="I372" s="34"/>
      <c r="J372" s="16">
        <v>8</v>
      </c>
      <c r="K372" s="20">
        <f t="shared" si="75"/>
        <v>3.3347228011671531E-3</v>
      </c>
      <c r="L372" s="13"/>
      <c r="M372" s="24"/>
      <c r="N372" s="33"/>
      <c r="O372" s="29"/>
      <c r="P372" s="29"/>
      <c r="Q372" s="39"/>
      <c r="R372" s="89">
        <f t="shared" si="76"/>
        <v>439.16127412850386</v>
      </c>
      <c r="S372" s="7"/>
      <c r="T372" s="16">
        <v>22792</v>
      </c>
      <c r="U372" s="20">
        <f t="shared" si="77"/>
        <v>4.4754423063215625E-4</v>
      </c>
      <c r="V372" s="34"/>
    </row>
    <row r="373" spans="1:22" x14ac:dyDescent="0.3">
      <c r="A373" s="2">
        <v>12077</v>
      </c>
      <c r="B373" s="2" t="s">
        <v>2852</v>
      </c>
      <c r="C373" s="47">
        <v>2.2661983919844455</v>
      </c>
      <c r="D373" s="40">
        <v>0</v>
      </c>
      <c r="E373" s="40">
        <v>1.0704727921498661E-4</v>
      </c>
      <c r="F373" s="40">
        <f t="shared" si="72"/>
        <v>0.18161948229429675</v>
      </c>
      <c r="G373" s="40">
        <f t="shared" si="73"/>
        <v>2.4478178742787424</v>
      </c>
      <c r="H373" s="84">
        <f t="shared" si="74"/>
        <v>6.9922245105541819E-5</v>
      </c>
      <c r="I373" s="34"/>
      <c r="J373" s="16">
        <v>0</v>
      </c>
      <c r="K373" s="20">
        <f t="shared" si="75"/>
        <v>0</v>
      </c>
      <c r="L373" s="13"/>
      <c r="M373" s="24"/>
      <c r="N373" s="33"/>
      <c r="O373" s="29"/>
      <c r="P373" s="29"/>
      <c r="Q373" s="39"/>
      <c r="R373" s="89">
        <f t="shared" si="76"/>
        <v>0</v>
      </c>
      <c r="S373" s="7"/>
      <c r="T373" s="16">
        <v>9148</v>
      </c>
      <c r="U373" s="20">
        <f t="shared" si="77"/>
        <v>1.7963033616281876E-4</v>
      </c>
      <c r="V373" s="34"/>
    </row>
    <row r="374" spans="1:22" x14ac:dyDescent="0.3">
      <c r="A374" s="2">
        <v>12079</v>
      </c>
      <c r="B374" s="2" t="s">
        <v>330</v>
      </c>
      <c r="C374" s="47">
        <v>8.3093941039429655</v>
      </c>
      <c r="D374" s="40">
        <v>0</v>
      </c>
      <c r="E374" s="40">
        <v>3.9250669045495096E-4</v>
      </c>
      <c r="F374" s="40">
        <f t="shared" si="72"/>
        <v>0.66593810174575485</v>
      </c>
      <c r="G374" s="40">
        <f t="shared" si="73"/>
        <v>8.975332205688721</v>
      </c>
      <c r="H374" s="84">
        <f t="shared" si="74"/>
        <v>2.563815653869866E-4</v>
      </c>
      <c r="I374" s="34"/>
      <c r="J374" s="16">
        <v>2</v>
      </c>
      <c r="K374" s="20">
        <f t="shared" si="75"/>
        <v>8.3368070029178826E-4</v>
      </c>
      <c r="L374" s="13"/>
      <c r="M374" s="24"/>
      <c r="N374" s="33"/>
      <c r="O374" s="29"/>
      <c r="P374" s="29"/>
      <c r="Q374" s="39"/>
      <c r="R374" s="89">
        <f t="shared" si="76"/>
        <v>109.79031853212597</v>
      </c>
      <c r="S374" s="7"/>
      <c r="T374" s="16">
        <v>9831</v>
      </c>
      <c r="U374" s="20">
        <f t="shared" si="77"/>
        <v>1.9304173970448963E-4</v>
      </c>
      <c r="V374" s="34"/>
    </row>
    <row r="375" spans="1:22" x14ac:dyDescent="0.3">
      <c r="A375" s="2">
        <v>12081</v>
      </c>
      <c r="B375" s="2" t="s">
        <v>331</v>
      </c>
      <c r="C375" s="47">
        <v>627.80165062851506</v>
      </c>
      <c r="D375" s="40">
        <v>365.17356794952741</v>
      </c>
      <c r="E375" s="40">
        <v>4.24026167112697E-2</v>
      </c>
      <c r="F375" s="40">
        <f t="shared" si="72"/>
        <v>71.941494931018653</v>
      </c>
      <c r="G375" s="40">
        <f t="shared" si="73"/>
        <v>1064.9167135090611</v>
      </c>
      <c r="H375" s="84">
        <f t="shared" si="74"/>
        <v>3.0419488411044023E-2</v>
      </c>
      <c r="I375" s="34"/>
      <c r="J375" s="16">
        <v>50</v>
      </c>
      <c r="K375" s="20">
        <f t="shared" si="75"/>
        <v>2.0842017507294707E-2</v>
      </c>
      <c r="L375" s="13"/>
      <c r="M375" s="24"/>
      <c r="N375" s="33"/>
      <c r="O375" s="29"/>
      <c r="P375" s="29"/>
      <c r="Q375" s="39"/>
      <c r="R375" s="89">
        <f t="shared" si="76"/>
        <v>2744.7579633031492</v>
      </c>
      <c r="S375" s="7"/>
      <c r="T375" s="16">
        <v>1889839</v>
      </c>
      <c r="U375" s="20">
        <f t="shared" si="77"/>
        <v>3.7108921607302718E-2</v>
      </c>
      <c r="V375" s="34"/>
    </row>
    <row r="376" spans="1:22" x14ac:dyDescent="0.3">
      <c r="A376" s="2">
        <v>12083</v>
      </c>
      <c r="B376" s="2" t="s">
        <v>332</v>
      </c>
      <c r="C376" s="47">
        <v>182.6256657659309</v>
      </c>
      <c r="D376" s="40">
        <v>118.7374177995396</v>
      </c>
      <c r="E376" s="40">
        <v>8.9681831697888785E-3</v>
      </c>
      <c r="F376" s="40">
        <f t="shared" si="72"/>
        <v>15.215676627766639</v>
      </c>
      <c r="G376" s="40">
        <f t="shared" si="73"/>
        <v>316.57876019323714</v>
      </c>
      <c r="H376" s="84">
        <f t="shared" si="74"/>
        <v>9.0431146442880219E-3</v>
      </c>
      <c r="I376" s="34"/>
      <c r="J376" s="16">
        <v>61</v>
      </c>
      <c r="K376" s="20">
        <f t="shared" si="75"/>
        <v>2.5427261358899542E-2</v>
      </c>
      <c r="L376" s="13"/>
      <c r="M376" s="24"/>
      <c r="N376" s="33"/>
      <c r="O376" s="29"/>
      <c r="P376" s="29"/>
      <c r="Q376" s="39"/>
      <c r="R376" s="89">
        <f t="shared" si="76"/>
        <v>3348.6047152298415</v>
      </c>
      <c r="S376" s="7"/>
      <c r="T376" s="16">
        <v>1333154</v>
      </c>
      <c r="U376" s="20">
        <f t="shared" si="77"/>
        <v>2.6177842279930748E-2</v>
      </c>
      <c r="V376" s="34"/>
    </row>
    <row r="377" spans="1:22" x14ac:dyDescent="0.3">
      <c r="A377" s="2">
        <v>12085</v>
      </c>
      <c r="B377" s="2" t="s">
        <v>333</v>
      </c>
      <c r="C377" s="47">
        <v>95.772535464917169</v>
      </c>
      <c r="D377" s="40">
        <v>265.13112999220886</v>
      </c>
      <c r="E377" s="40">
        <v>5.1382694023193575E-3</v>
      </c>
      <c r="F377" s="40">
        <f t="shared" si="72"/>
        <v>8.7177351501262432</v>
      </c>
      <c r="G377" s="40">
        <f t="shared" si="73"/>
        <v>369.62140060725227</v>
      </c>
      <c r="H377" s="84">
        <f t="shared" si="74"/>
        <v>1.0558284765008997E-2</v>
      </c>
      <c r="I377" s="34"/>
      <c r="J377" s="16">
        <v>41</v>
      </c>
      <c r="K377" s="20">
        <f t="shared" si="75"/>
        <v>1.7090454355981659E-2</v>
      </c>
      <c r="L377" s="13"/>
      <c r="M377" s="24"/>
      <c r="N377" s="33"/>
      <c r="O377" s="29"/>
      <c r="P377" s="29"/>
      <c r="Q377" s="39"/>
      <c r="R377" s="89">
        <f t="shared" si="76"/>
        <v>2250.701529908582</v>
      </c>
      <c r="S377" s="7"/>
      <c r="T377" s="16">
        <v>1054186</v>
      </c>
      <c r="U377" s="20">
        <f t="shared" si="77"/>
        <v>2.0700020284011505E-2</v>
      </c>
      <c r="V377" s="34"/>
    </row>
    <row r="378" spans="1:22" x14ac:dyDescent="0.3">
      <c r="A378" s="2">
        <v>12086</v>
      </c>
      <c r="B378" s="2" t="s">
        <v>334</v>
      </c>
      <c r="C378" s="47">
        <v>593.38435156603452</v>
      </c>
      <c r="D378" s="40">
        <v>2005.8409069783859</v>
      </c>
      <c r="E378" s="40">
        <v>9.1953612845673507E-2</v>
      </c>
      <c r="F378" s="40">
        <f t="shared" si="72"/>
        <v>156.01113529080092</v>
      </c>
      <c r="G378" s="40">
        <f t="shared" si="73"/>
        <v>2755.2363938352214</v>
      </c>
      <c r="H378" s="84">
        <f t="shared" si="74"/>
        <v>7.8703696250367938E-2</v>
      </c>
      <c r="I378" s="34"/>
      <c r="J378" s="16">
        <v>247</v>
      </c>
      <c r="K378" s="20">
        <f t="shared" si="75"/>
        <v>0.10295956648603585</v>
      </c>
      <c r="L378" s="13"/>
      <c r="M378" s="24"/>
      <c r="N378" s="33"/>
      <c r="O378" s="29"/>
      <c r="P378" s="29"/>
      <c r="Q378" s="39"/>
      <c r="R378" s="89">
        <f t="shared" si="76"/>
        <v>13559.104338717556</v>
      </c>
      <c r="S378" s="7"/>
      <c r="T378" s="16">
        <v>3678098</v>
      </c>
      <c r="U378" s="20">
        <f t="shared" si="77"/>
        <v>7.2223216023151654E-2</v>
      </c>
      <c r="V378" s="34"/>
    </row>
    <row r="379" spans="1:22" x14ac:dyDescent="0.3">
      <c r="A379" s="2">
        <v>12087</v>
      </c>
      <c r="B379" s="2" t="s">
        <v>335</v>
      </c>
      <c r="C379" s="47">
        <v>40.529223713085813</v>
      </c>
      <c r="D379" s="40">
        <v>47.046901392270406</v>
      </c>
      <c r="E379" s="40">
        <v>2.2360987213797204E-3</v>
      </c>
      <c r="F379" s="40">
        <f t="shared" si="72"/>
        <v>3.7938291857030877</v>
      </c>
      <c r="G379" s="40">
        <f t="shared" si="73"/>
        <v>91.369954291059315</v>
      </c>
      <c r="H379" s="84">
        <f t="shared" si="74"/>
        <v>2.6099949699501562E-3</v>
      </c>
      <c r="I379" s="34"/>
      <c r="J379" s="16">
        <v>11</v>
      </c>
      <c r="K379" s="20">
        <f t="shared" si="75"/>
        <v>4.5852438516048354E-3</v>
      </c>
      <c r="L379" s="13"/>
      <c r="M379" s="24"/>
      <c r="N379" s="33"/>
      <c r="O379" s="29"/>
      <c r="P379" s="29"/>
      <c r="Q379" s="39"/>
      <c r="R379" s="89">
        <f t="shared" si="76"/>
        <v>603.84675192669272</v>
      </c>
      <c r="S379" s="7"/>
      <c r="T379" s="16">
        <v>196691</v>
      </c>
      <c r="U379" s="20">
        <f t="shared" si="77"/>
        <v>3.8622289517053982E-3</v>
      </c>
      <c r="V379" s="34"/>
    </row>
    <row r="380" spans="1:22" x14ac:dyDescent="0.3">
      <c r="A380" s="2">
        <v>12089</v>
      </c>
      <c r="B380" s="2" t="s">
        <v>336</v>
      </c>
      <c r="C380" s="47">
        <v>139.10046002312967</v>
      </c>
      <c r="D380" s="40">
        <v>15.150350285269079</v>
      </c>
      <c r="E380" s="40">
        <v>6.981861433244127E-3</v>
      </c>
      <c r="F380" s="40">
        <f t="shared" si="72"/>
        <v>11.845626234083577</v>
      </c>
      <c r="G380" s="40">
        <f t="shared" si="73"/>
        <v>166.09643654248234</v>
      </c>
      <c r="H380" s="84">
        <f t="shared" si="74"/>
        <v>4.7445669341321306E-3</v>
      </c>
      <c r="I380" s="34"/>
      <c r="J380" s="16">
        <v>11</v>
      </c>
      <c r="K380" s="20">
        <f t="shared" si="75"/>
        <v>4.5852438516048354E-3</v>
      </c>
      <c r="L380" s="13"/>
      <c r="M380" s="24"/>
      <c r="N380" s="33"/>
      <c r="O380" s="29"/>
      <c r="P380" s="29"/>
      <c r="Q380" s="39"/>
      <c r="R380" s="89">
        <f t="shared" si="76"/>
        <v>603.84675192669272</v>
      </c>
      <c r="S380" s="7"/>
      <c r="T380" s="16">
        <v>205741</v>
      </c>
      <c r="U380" s="20">
        <f t="shared" si="77"/>
        <v>4.0399349576382259E-3</v>
      </c>
      <c r="V380" s="34"/>
    </row>
    <row r="381" spans="1:22" x14ac:dyDescent="0.3">
      <c r="A381" s="2">
        <v>12091</v>
      </c>
      <c r="B381" s="2" t="s">
        <v>337</v>
      </c>
      <c r="C381" s="47">
        <v>147.24892407303253</v>
      </c>
      <c r="D381" s="40">
        <v>201.62957739544461</v>
      </c>
      <c r="E381" s="40">
        <v>7.0175438596491229E-3</v>
      </c>
      <c r="F381" s="40">
        <f t="shared" si="72"/>
        <v>11.906166061515009</v>
      </c>
      <c r="G381" s="40">
        <f t="shared" si="73"/>
        <v>360.78466752999213</v>
      </c>
      <c r="H381" s="84">
        <f t="shared" si="74"/>
        <v>1.0305862302270631E-2</v>
      </c>
      <c r="I381" s="34"/>
      <c r="J381" s="16">
        <v>18</v>
      </c>
      <c r="K381" s="20">
        <f t="shared" si="75"/>
        <v>7.503126302626094E-3</v>
      </c>
      <c r="L381" s="13"/>
      <c r="M381" s="24"/>
      <c r="N381" s="33"/>
      <c r="O381" s="29"/>
      <c r="P381" s="29"/>
      <c r="Q381" s="39"/>
      <c r="R381" s="89">
        <f t="shared" si="76"/>
        <v>988.11286678913359</v>
      </c>
      <c r="S381" s="7"/>
      <c r="T381" s="16">
        <v>546044</v>
      </c>
      <c r="U381" s="20">
        <f t="shared" si="77"/>
        <v>1.0722132409235922E-2</v>
      </c>
      <c r="V381" s="34"/>
    </row>
    <row r="382" spans="1:22" x14ac:dyDescent="0.3">
      <c r="A382" s="2">
        <v>12093</v>
      </c>
      <c r="B382" s="2" t="s">
        <v>338</v>
      </c>
      <c r="C382" s="47">
        <v>4.2805969626372855</v>
      </c>
      <c r="D382" s="40">
        <v>7.4677621257572078</v>
      </c>
      <c r="E382" s="40">
        <v>2.0220041629497474E-4</v>
      </c>
      <c r="F382" s="40">
        <f t="shared" si="72"/>
        <v>0.34305902211144945</v>
      </c>
      <c r="G382" s="40">
        <f t="shared" si="73"/>
        <v>12.091418110505943</v>
      </c>
      <c r="H382" s="84">
        <f t="shared" si="74"/>
        <v>3.4539297620150811E-4</v>
      </c>
      <c r="I382" s="34"/>
      <c r="J382" s="16">
        <v>4</v>
      </c>
      <c r="K382" s="20">
        <f t="shared" si="75"/>
        <v>1.6673614005835765E-3</v>
      </c>
      <c r="L382" s="13"/>
      <c r="M382" s="24"/>
      <c r="N382" s="33"/>
      <c r="O382" s="29"/>
      <c r="P382" s="29"/>
      <c r="Q382" s="39"/>
      <c r="R382" s="89">
        <f t="shared" si="76"/>
        <v>219.58063706425193</v>
      </c>
      <c r="S382" s="7"/>
      <c r="T382" s="16">
        <v>63622</v>
      </c>
      <c r="U382" s="20">
        <f t="shared" si="77"/>
        <v>1.2492830397191578E-3</v>
      </c>
      <c r="V382" s="34"/>
    </row>
    <row r="383" spans="1:22" x14ac:dyDescent="0.3">
      <c r="A383" s="2">
        <v>12095</v>
      </c>
      <c r="B383" s="2" t="s">
        <v>339</v>
      </c>
      <c r="C383" s="47">
        <v>1200.6978488112218</v>
      </c>
      <c r="D383" s="40">
        <v>2283.6416580565542</v>
      </c>
      <c r="E383" s="40">
        <v>0.10997323818019625</v>
      </c>
      <c r="F383" s="40">
        <f t="shared" si="72"/>
        <v>186.5837481436742</v>
      </c>
      <c r="G383" s="40">
        <f t="shared" si="73"/>
        <v>3670.9232550114502</v>
      </c>
      <c r="H383" s="84">
        <f t="shared" si="74"/>
        <v>0.10486041396203766</v>
      </c>
      <c r="I383" s="34"/>
      <c r="J383" s="16">
        <v>124</v>
      </c>
      <c r="K383" s="20">
        <f t="shared" si="75"/>
        <v>5.1688203418090869E-2</v>
      </c>
      <c r="L383" s="13"/>
      <c r="M383" s="24"/>
      <c r="N383" s="33"/>
      <c r="O383" s="29"/>
      <c r="P383" s="29"/>
      <c r="Q383" s="39"/>
      <c r="R383" s="89">
        <f t="shared" si="76"/>
        <v>6806.9997489918087</v>
      </c>
      <c r="S383" s="7"/>
      <c r="T383" s="16">
        <v>3203776</v>
      </c>
      <c r="U383" s="20">
        <f t="shared" si="77"/>
        <v>6.2909418437950462E-2</v>
      </c>
      <c r="V383" s="34"/>
    </row>
    <row r="384" spans="1:22" x14ac:dyDescent="0.3">
      <c r="A384" s="2">
        <v>12097</v>
      </c>
      <c r="B384" s="2" t="s">
        <v>340</v>
      </c>
      <c r="C384" s="47">
        <v>710.22516995973865</v>
      </c>
      <c r="D384" s="40">
        <v>50.034006242573291</v>
      </c>
      <c r="E384" s="40">
        <v>4.0606601248884926E-2</v>
      </c>
      <c r="F384" s="40">
        <f t="shared" si="72"/>
        <v>68.894323616969899</v>
      </c>
      <c r="G384" s="40">
        <f t="shared" si="73"/>
        <v>829.15349981928182</v>
      </c>
      <c r="H384" s="84">
        <f t="shared" si="74"/>
        <v>2.3684880666035885E-2</v>
      </c>
      <c r="I384" s="34"/>
      <c r="J384" s="16">
        <v>25</v>
      </c>
      <c r="K384" s="20">
        <f t="shared" si="75"/>
        <v>1.0421008753647354E-2</v>
      </c>
      <c r="L384" s="13"/>
      <c r="M384" s="24"/>
      <c r="N384" s="33"/>
      <c r="O384" s="29"/>
      <c r="P384" s="29"/>
      <c r="Q384" s="39"/>
      <c r="R384" s="89">
        <f t="shared" si="76"/>
        <v>1372.3789816515746</v>
      </c>
      <c r="S384" s="7"/>
      <c r="T384" s="16">
        <v>1265835</v>
      </c>
      <c r="U384" s="20">
        <f t="shared" si="77"/>
        <v>2.4855964864086325E-2</v>
      </c>
      <c r="V384" s="34"/>
    </row>
    <row r="385" spans="1:22" x14ac:dyDescent="0.3">
      <c r="A385" s="2">
        <v>12099</v>
      </c>
      <c r="B385" s="2" t="s">
        <v>341</v>
      </c>
      <c r="C385" s="47">
        <v>676.90746081483042</v>
      </c>
      <c r="D385" s="40">
        <v>1043.9931451808577</v>
      </c>
      <c r="E385" s="40">
        <v>6.0255724055902467E-2</v>
      </c>
      <c r="F385" s="40">
        <f t="shared" si="72"/>
        <v>102.23158858921192</v>
      </c>
      <c r="G385" s="40">
        <f t="shared" si="73"/>
        <v>1823.1321945848999</v>
      </c>
      <c r="H385" s="84">
        <f t="shared" si="74"/>
        <v>5.2078015079913324E-2</v>
      </c>
      <c r="I385" s="34"/>
      <c r="J385" s="16">
        <v>192</v>
      </c>
      <c r="K385" s="20">
        <f t="shared" si="75"/>
        <v>8.003334722801167E-2</v>
      </c>
      <c r="L385" s="13"/>
      <c r="M385" s="24"/>
      <c r="N385" s="33"/>
      <c r="O385" s="29"/>
      <c r="P385" s="29"/>
      <c r="Q385" s="39"/>
      <c r="R385" s="89">
        <f t="shared" si="76"/>
        <v>10539.870579084092</v>
      </c>
      <c r="S385" s="7"/>
      <c r="T385" s="16">
        <v>3972919</v>
      </c>
      <c r="U385" s="20">
        <f t="shared" si="77"/>
        <v>7.8012327887806043E-2</v>
      </c>
      <c r="V385" s="34"/>
    </row>
    <row r="386" spans="1:22" x14ac:dyDescent="0.3">
      <c r="A386" s="2">
        <v>12101</v>
      </c>
      <c r="B386" s="2" t="s">
        <v>342</v>
      </c>
      <c r="C386" s="47">
        <v>486.52454559306528</v>
      </c>
      <c r="D386" s="40">
        <v>141.88748038938695</v>
      </c>
      <c r="E386" s="40">
        <v>3.3125185845970857E-2</v>
      </c>
      <c r="F386" s="40">
        <f t="shared" si="72"/>
        <v>56.20113979884627</v>
      </c>
      <c r="G386" s="40">
        <f t="shared" si="73"/>
        <v>684.61316578129845</v>
      </c>
      <c r="H386" s="84">
        <f t="shared" si="74"/>
        <v>1.955606668422823E-2</v>
      </c>
      <c r="I386" s="34"/>
      <c r="J386" s="16">
        <v>57</v>
      </c>
      <c r="K386" s="20">
        <f t="shared" si="75"/>
        <v>2.3759899958315966E-2</v>
      </c>
      <c r="L386" s="13"/>
      <c r="M386" s="24"/>
      <c r="N386" s="33"/>
      <c r="O386" s="29"/>
      <c r="P386" s="29"/>
      <c r="Q386" s="39"/>
      <c r="R386" s="89">
        <f t="shared" si="76"/>
        <v>3129.0240781655898</v>
      </c>
      <c r="S386" s="7"/>
      <c r="T386" s="16">
        <v>1261516</v>
      </c>
      <c r="U386" s="20">
        <f t="shared" si="77"/>
        <v>2.4771156881807442E-2</v>
      </c>
      <c r="V386" s="34"/>
    </row>
    <row r="387" spans="1:22" x14ac:dyDescent="0.3">
      <c r="A387" s="2">
        <v>12103</v>
      </c>
      <c r="B387" s="2" t="s">
        <v>343</v>
      </c>
      <c r="C387" s="47">
        <v>191.01372794596523</v>
      </c>
      <c r="D387" s="40">
        <v>1064.156102920402</v>
      </c>
      <c r="E387" s="40">
        <v>2.0612548319952424E-2</v>
      </c>
      <c r="F387" s="40">
        <f t="shared" si="72"/>
        <v>34.971840312890698</v>
      </c>
      <c r="G387" s="40">
        <f t="shared" si="73"/>
        <v>1290.1416711792579</v>
      </c>
      <c r="H387" s="84">
        <f t="shared" si="74"/>
        <v>3.6853069462796512E-2</v>
      </c>
      <c r="I387" s="34"/>
      <c r="J387" s="16">
        <v>105</v>
      </c>
      <c r="K387" s="20">
        <f t="shared" si="75"/>
        <v>4.376823676531888E-2</v>
      </c>
      <c r="L387" s="13"/>
      <c r="M387" s="24"/>
      <c r="N387" s="33"/>
      <c r="O387" s="29"/>
      <c r="P387" s="29"/>
      <c r="Q387" s="39"/>
      <c r="R387" s="89">
        <f t="shared" si="76"/>
        <v>5763.9917229366119</v>
      </c>
      <c r="S387" s="7"/>
      <c r="T387" s="16">
        <v>1499402</v>
      </c>
      <c r="U387" s="20">
        <f t="shared" si="77"/>
        <v>2.944229179090542E-2</v>
      </c>
      <c r="V387" s="34"/>
    </row>
    <row r="388" spans="1:22" x14ac:dyDescent="0.3">
      <c r="A388" s="2">
        <v>12105</v>
      </c>
      <c r="B388" s="2" t="s">
        <v>344</v>
      </c>
      <c r="C388" s="47">
        <v>642.08602855515858</v>
      </c>
      <c r="D388" s="40">
        <v>669.11148646784579</v>
      </c>
      <c r="E388" s="40">
        <v>3.0437109723461194E-2</v>
      </c>
      <c r="F388" s="40">
        <f t="shared" si="72"/>
        <v>51.640472799011711</v>
      </c>
      <c r="G388" s="40">
        <f t="shared" si="73"/>
        <v>1362.8379878220162</v>
      </c>
      <c r="H388" s="84">
        <f t="shared" si="74"/>
        <v>3.8929649474723577E-2</v>
      </c>
      <c r="I388" s="34"/>
      <c r="J388" s="16">
        <v>69</v>
      </c>
      <c r="K388" s="20">
        <f t="shared" si="75"/>
        <v>2.8761984160066693E-2</v>
      </c>
      <c r="L388" s="13"/>
      <c r="M388" s="24"/>
      <c r="N388" s="33"/>
      <c r="O388" s="29"/>
      <c r="P388" s="29"/>
      <c r="Q388" s="39"/>
      <c r="R388" s="89">
        <f t="shared" si="76"/>
        <v>3787.7659893583455</v>
      </c>
      <c r="S388" s="7"/>
      <c r="T388" s="16">
        <v>1152946</v>
      </c>
      <c r="U388" s="20">
        <f t="shared" si="77"/>
        <v>2.2639273891296156E-2</v>
      </c>
      <c r="V388" s="34"/>
    </row>
    <row r="389" spans="1:22" x14ac:dyDescent="0.3">
      <c r="A389" s="2">
        <v>12107</v>
      </c>
      <c r="B389" s="2" t="s">
        <v>345</v>
      </c>
      <c r="C389" s="47">
        <v>7.3021948186165462</v>
      </c>
      <c r="D389" s="40">
        <v>15.150350285269079</v>
      </c>
      <c r="E389" s="40">
        <v>3.4493012191495688E-4</v>
      </c>
      <c r="F389" s="40">
        <f t="shared" si="72"/>
        <v>0.58521833183717842</v>
      </c>
      <c r="G389" s="40">
        <f t="shared" si="73"/>
        <v>23.037763435722802</v>
      </c>
      <c r="H389" s="84">
        <f t="shared" si="74"/>
        <v>6.5807679507640722E-4</v>
      </c>
      <c r="I389" s="34"/>
      <c r="J389" s="16">
        <v>8</v>
      </c>
      <c r="K389" s="20">
        <f t="shared" si="75"/>
        <v>3.3347228011671531E-3</v>
      </c>
      <c r="L389" s="13"/>
      <c r="M389" s="24"/>
      <c r="N389" s="33"/>
      <c r="O389" s="29"/>
      <c r="P389" s="29"/>
      <c r="Q389" s="39"/>
      <c r="R389" s="89">
        <f t="shared" si="76"/>
        <v>439.16127412850386</v>
      </c>
      <c r="S389" s="7"/>
      <c r="T389" s="16">
        <v>59391</v>
      </c>
      <c r="U389" s="20">
        <f t="shared" si="77"/>
        <v>1.1662030274427163E-3</v>
      </c>
      <c r="V389" s="34"/>
    </row>
    <row r="390" spans="1:22" x14ac:dyDescent="0.3">
      <c r="A390" s="2">
        <v>12109</v>
      </c>
      <c r="B390" s="2" t="s">
        <v>346</v>
      </c>
      <c r="C390" s="47">
        <v>675.06720501507539</v>
      </c>
      <c r="D390" s="40">
        <v>93.347026571965102</v>
      </c>
      <c r="E390" s="40">
        <v>3.3137079988105861E-2</v>
      </c>
      <c r="F390" s="40">
        <f t="shared" si="72"/>
        <v>56.22131974132342</v>
      </c>
      <c r="G390" s="40">
        <f t="shared" si="73"/>
        <v>824.63555132836393</v>
      </c>
      <c r="H390" s="84">
        <f t="shared" si="74"/>
        <v>2.3555824862875177E-2</v>
      </c>
      <c r="I390" s="34"/>
      <c r="J390" s="16">
        <v>32</v>
      </c>
      <c r="K390" s="20">
        <f t="shared" si="75"/>
        <v>1.3338891204668612E-2</v>
      </c>
      <c r="L390" s="13"/>
      <c r="M390" s="24"/>
      <c r="N390" s="33"/>
      <c r="O390" s="29"/>
      <c r="P390" s="29"/>
      <c r="Q390" s="39"/>
      <c r="R390" s="89">
        <f t="shared" si="76"/>
        <v>1756.6450965140154</v>
      </c>
      <c r="S390" s="7"/>
      <c r="T390" s="16">
        <v>1114911</v>
      </c>
      <c r="U390" s="20">
        <f t="shared" si="77"/>
        <v>2.1892417765809403E-2</v>
      </c>
      <c r="V390" s="34"/>
    </row>
    <row r="391" spans="1:22" x14ac:dyDescent="0.3">
      <c r="A391" s="2">
        <v>12111</v>
      </c>
      <c r="B391" s="2" t="s">
        <v>347</v>
      </c>
      <c r="C391" s="47">
        <v>179.4361836602817</v>
      </c>
      <c r="D391" s="40">
        <v>85.132488233632174</v>
      </c>
      <c r="E391" s="40">
        <v>1.144216473386857E-2</v>
      </c>
      <c r="F391" s="40">
        <f t="shared" si="72"/>
        <v>19.413104663012607</v>
      </c>
      <c r="G391" s="40">
        <f t="shared" si="73"/>
        <v>283.98177655692649</v>
      </c>
      <c r="H391" s="84">
        <f t="shared" si="74"/>
        <v>8.111977445124036E-3</v>
      </c>
      <c r="I391" s="34"/>
      <c r="J391" s="16">
        <v>29</v>
      </c>
      <c r="K391" s="20">
        <f t="shared" si="75"/>
        <v>1.2088370154230929E-2</v>
      </c>
      <c r="L391" s="13"/>
      <c r="M391" s="24"/>
      <c r="N391" s="33"/>
      <c r="O391" s="29"/>
      <c r="P391" s="29"/>
      <c r="Q391" s="39"/>
      <c r="R391" s="89">
        <f t="shared" si="76"/>
        <v>1591.9596187158263</v>
      </c>
      <c r="S391" s="7"/>
      <c r="T391" s="16">
        <v>959016</v>
      </c>
      <c r="U391" s="20">
        <f t="shared" si="77"/>
        <v>1.8831259998417338E-2</v>
      </c>
      <c r="V391" s="34"/>
    </row>
    <row r="392" spans="1:22" x14ac:dyDescent="0.3">
      <c r="A392" s="2">
        <v>12113</v>
      </c>
      <c r="B392" s="2" t="s">
        <v>348</v>
      </c>
      <c r="C392" s="47">
        <v>244.48940024028701</v>
      </c>
      <c r="D392" s="40">
        <v>49.287230029997566</v>
      </c>
      <c r="E392" s="40">
        <v>1.3404698186143324E-2</v>
      </c>
      <c r="F392" s="40">
        <f t="shared" si="72"/>
        <v>22.742795171741381</v>
      </c>
      <c r="G392" s="40">
        <f t="shared" si="73"/>
        <v>316.51942544202598</v>
      </c>
      <c r="H392" s="84">
        <f t="shared" si="74"/>
        <v>9.041419739180474E-3</v>
      </c>
      <c r="I392" s="34"/>
      <c r="J392" s="16">
        <v>18</v>
      </c>
      <c r="K392" s="20">
        <f t="shared" si="75"/>
        <v>7.503126302626094E-3</v>
      </c>
      <c r="L392" s="13"/>
      <c r="M392" s="24"/>
      <c r="N392" s="33"/>
      <c r="O392" s="29"/>
      <c r="P392" s="29"/>
      <c r="Q392" s="39"/>
      <c r="R392" s="89">
        <f t="shared" si="76"/>
        <v>988.11286678913359</v>
      </c>
      <c r="S392" s="7"/>
      <c r="T392" s="16">
        <v>354421</v>
      </c>
      <c r="U392" s="20">
        <f t="shared" si="77"/>
        <v>6.9594188208529067E-3</v>
      </c>
      <c r="V392" s="34"/>
    </row>
    <row r="393" spans="1:22" x14ac:dyDescent="0.3">
      <c r="A393" s="2">
        <v>12115</v>
      </c>
      <c r="B393" s="2" t="s">
        <v>349</v>
      </c>
      <c r="C393" s="47">
        <v>481.76353282325539</v>
      </c>
      <c r="D393" s="40">
        <v>426.40921738073655</v>
      </c>
      <c r="E393" s="40">
        <v>2.4894439488551887E-2</v>
      </c>
      <c r="F393" s="40">
        <f t="shared" si="72"/>
        <v>42.236619604662565</v>
      </c>
      <c r="G393" s="40">
        <f t="shared" si="73"/>
        <v>950.40936980865445</v>
      </c>
      <c r="H393" s="84">
        <f t="shared" si="74"/>
        <v>2.7148570816750563E-2</v>
      </c>
      <c r="I393" s="34"/>
      <c r="J393" s="16">
        <v>61</v>
      </c>
      <c r="K393" s="20">
        <f t="shared" si="75"/>
        <v>2.5427261358899542E-2</v>
      </c>
      <c r="L393" s="13"/>
      <c r="M393" s="24"/>
      <c r="N393" s="33"/>
      <c r="O393" s="29"/>
      <c r="P393" s="29"/>
      <c r="Q393" s="39"/>
      <c r="R393" s="89">
        <f t="shared" si="76"/>
        <v>3348.6047152298415</v>
      </c>
      <c r="S393" s="7"/>
      <c r="T393" s="16">
        <v>1471369</v>
      </c>
      <c r="U393" s="20">
        <f t="shared" si="77"/>
        <v>2.8891835165014264E-2</v>
      </c>
      <c r="V393" s="34"/>
    </row>
    <row r="394" spans="1:22" x14ac:dyDescent="0.3">
      <c r="A394" s="2">
        <v>12117</v>
      </c>
      <c r="B394" s="2" t="s">
        <v>350</v>
      </c>
      <c r="C394" s="47">
        <v>175.0527686060199</v>
      </c>
      <c r="D394" s="40">
        <v>778.14081350390109</v>
      </c>
      <c r="E394" s="40">
        <v>1.1501635444543563E-2</v>
      </c>
      <c r="F394" s="40">
        <f t="shared" si="72"/>
        <v>19.514004375398329</v>
      </c>
      <c r="G394" s="40">
        <f t="shared" si="73"/>
        <v>972.70758648531933</v>
      </c>
      <c r="H394" s="84">
        <f t="shared" si="74"/>
        <v>2.7785522359700485E-2</v>
      </c>
      <c r="I394" s="34"/>
      <c r="J394" s="16">
        <v>74</v>
      </c>
      <c r="K394" s="20">
        <f t="shared" si="75"/>
        <v>3.0846185910796166E-2</v>
      </c>
      <c r="L394" s="13"/>
      <c r="M394" s="24"/>
      <c r="N394" s="33"/>
      <c r="O394" s="29"/>
      <c r="P394" s="29"/>
      <c r="Q394" s="39"/>
      <c r="R394" s="89">
        <f t="shared" si="76"/>
        <v>4062.2417856886605</v>
      </c>
      <c r="S394" s="7"/>
      <c r="T394" s="16">
        <v>1128739</v>
      </c>
      <c r="U394" s="20">
        <f t="shared" si="77"/>
        <v>2.2163944688465664E-2</v>
      </c>
      <c r="V394" s="34"/>
    </row>
    <row r="395" spans="1:22" x14ac:dyDescent="0.3">
      <c r="A395" s="2">
        <v>12119</v>
      </c>
      <c r="B395" s="2" t="s">
        <v>351</v>
      </c>
      <c r="C395" s="47">
        <v>647.12554082222493</v>
      </c>
      <c r="D395" s="40">
        <v>29.12427229045311</v>
      </c>
      <c r="E395" s="40">
        <v>3.0567945286946178E-2</v>
      </c>
      <c r="F395" s="40">
        <f t="shared" si="72"/>
        <v>51.86245216626029</v>
      </c>
      <c r="G395" s="40">
        <f t="shared" si="73"/>
        <v>728.11226527893837</v>
      </c>
      <c r="H395" s="84">
        <f t="shared" si="74"/>
        <v>2.0798624281713106E-2</v>
      </c>
      <c r="I395" s="34"/>
      <c r="J395" s="16">
        <v>9</v>
      </c>
      <c r="K395" s="20">
        <f t="shared" si="75"/>
        <v>3.751563151313047E-3</v>
      </c>
      <c r="L395" s="13"/>
      <c r="M395" s="24"/>
      <c r="N395" s="33"/>
      <c r="O395" s="29"/>
      <c r="P395" s="29"/>
      <c r="Q395" s="39"/>
      <c r="R395" s="89">
        <f t="shared" si="76"/>
        <v>494.0564333945668</v>
      </c>
      <c r="S395" s="7"/>
      <c r="T395" s="16">
        <v>319458</v>
      </c>
      <c r="U395" s="20">
        <f t="shared" si="77"/>
        <v>6.2728845572695407E-3</v>
      </c>
      <c r="V395" s="34"/>
    </row>
    <row r="396" spans="1:22" x14ac:dyDescent="0.3">
      <c r="A396" s="2">
        <v>12121</v>
      </c>
      <c r="B396" s="2" t="s">
        <v>352</v>
      </c>
      <c r="C396" s="47">
        <v>9.6673074182885745</v>
      </c>
      <c r="D396" s="40">
        <v>20.909733952120181</v>
      </c>
      <c r="E396" s="40">
        <v>4.8765982753493905E-4</v>
      </c>
      <c r="F396" s="40">
        <f t="shared" si="72"/>
        <v>0.8273776415629075</v>
      </c>
      <c r="G396" s="40">
        <f t="shared" si="73"/>
        <v>31.404419011971662</v>
      </c>
      <c r="H396" s="84">
        <f t="shared" si="74"/>
        <v>8.9707143110033841E-4</v>
      </c>
      <c r="I396" s="34"/>
      <c r="J396" s="16">
        <v>9</v>
      </c>
      <c r="K396" s="20">
        <f t="shared" si="75"/>
        <v>3.751563151313047E-3</v>
      </c>
      <c r="L396" s="13"/>
      <c r="M396" s="24"/>
      <c r="N396" s="33"/>
      <c r="O396" s="29"/>
      <c r="P396" s="29"/>
      <c r="Q396" s="39"/>
      <c r="R396" s="89">
        <f t="shared" si="76"/>
        <v>494.0564333945668</v>
      </c>
      <c r="S396" s="7"/>
      <c r="T396" s="16">
        <v>9793</v>
      </c>
      <c r="U396" s="20">
        <f t="shared" si="77"/>
        <v>1.922955708397993E-4</v>
      </c>
      <c r="V396" s="34"/>
    </row>
    <row r="397" spans="1:22" x14ac:dyDescent="0.3">
      <c r="A397" s="2">
        <v>12123</v>
      </c>
      <c r="B397" s="2" t="s">
        <v>353</v>
      </c>
      <c r="C397" s="47">
        <v>6.0431957119585213</v>
      </c>
      <c r="D397" s="40">
        <v>15.150350285269079</v>
      </c>
      <c r="E397" s="40">
        <v>2.8545941123996434E-4</v>
      </c>
      <c r="F397" s="40">
        <f t="shared" si="72"/>
        <v>0.48431861945145804</v>
      </c>
      <c r="G397" s="40">
        <f t="shared" si="73"/>
        <v>21.677864616679059</v>
      </c>
      <c r="H397" s="84">
        <f t="shared" si="74"/>
        <v>6.1923110335110635E-4</v>
      </c>
      <c r="I397" s="34"/>
      <c r="J397" s="16">
        <v>1</v>
      </c>
      <c r="K397" s="20">
        <f t="shared" si="75"/>
        <v>4.1684035014589413E-4</v>
      </c>
      <c r="L397" s="13"/>
      <c r="M397" s="24"/>
      <c r="N397" s="33"/>
      <c r="O397" s="29"/>
      <c r="P397" s="29"/>
      <c r="Q397" s="39"/>
      <c r="R397" s="89">
        <f t="shared" si="76"/>
        <v>54.895159266062983</v>
      </c>
      <c r="S397" s="7"/>
      <c r="T397" s="16">
        <v>17741</v>
      </c>
      <c r="U397" s="20">
        <f t="shared" si="77"/>
        <v>3.4836267969660776E-4</v>
      </c>
      <c r="V397" s="34"/>
    </row>
    <row r="398" spans="1:22" x14ac:dyDescent="0.3">
      <c r="A398" s="2">
        <v>12125</v>
      </c>
      <c r="B398" s="2" t="s">
        <v>354</v>
      </c>
      <c r="C398" s="47">
        <v>5.5395960692953112</v>
      </c>
      <c r="D398" s="40">
        <v>15.150350285269079</v>
      </c>
      <c r="E398" s="40">
        <v>2.616711269699673E-4</v>
      </c>
      <c r="F398" s="40">
        <f t="shared" si="72"/>
        <v>0.44395873449716988</v>
      </c>
      <c r="G398" s="40">
        <f t="shared" si="73"/>
        <v>21.13390508906156</v>
      </c>
      <c r="H398" s="84">
        <f t="shared" si="74"/>
        <v>6.0369282666098594E-4</v>
      </c>
      <c r="I398" s="34"/>
      <c r="J398" s="16">
        <v>3</v>
      </c>
      <c r="K398" s="20">
        <f t="shared" si="75"/>
        <v>1.2505210504376823E-3</v>
      </c>
      <c r="L398" s="13"/>
      <c r="M398" s="24"/>
      <c r="N398" s="33"/>
      <c r="O398" s="29"/>
      <c r="P398" s="29"/>
      <c r="Q398" s="39"/>
      <c r="R398" s="89">
        <f t="shared" si="76"/>
        <v>164.68547779818894</v>
      </c>
      <c r="S398" s="7"/>
      <c r="T398" s="16">
        <v>6914</v>
      </c>
      <c r="U398" s="20">
        <f t="shared" si="77"/>
        <v>1.3576346132812951E-4</v>
      </c>
      <c r="V398" s="34"/>
    </row>
    <row r="399" spans="1:22" x14ac:dyDescent="0.3">
      <c r="A399" s="2">
        <v>12127</v>
      </c>
      <c r="B399" s="2" t="s">
        <v>355</v>
      </c>
      <c r="C399" s="47">
        <v>306.02538627680741</v>
      </c>
      <c r="D399" s="40">
        <v>321.86054762013566</v>
      </c>
      <c r="E399" s="40">
        <v>1.633065715135296E-2</v>
      </c>
      <c r="F399" s="40">
        <f t="shared" si="72"/>
        <v>27.707061021118829</v>
      </c>
      <c r="G399" s="40">
        <f t="shared" si="73"/>
        <v>655.59299491806189</v>
      </c>
      <c r="H399" s="84">
        <f t="shared" si="74"/>
        <v>1.8727101620517422E-2</v>
      </c>
      <c r="I399" s="34"/>
      <c r="J399" s="16">
        <v>62</v>
      </c>
      <c r="K399" s="20">
        <f t="shared" si="75"/>
        <v>2.5844101709045435E-2</v>
      </c>
      <c r="L399" s="13"/>
      <c r="M399" s="24"/>
      <c r="N399" s="33"/>
      <c r="O399" s="29"/>
      <c r="P399" s="29"/>
      <c r="Q399" s="39"/>
      <c r="R399" s="89">
        <f t="shared" si="76"/>
        <v>3403.4998744959044</v>
      </c>
      <c r="S399" s="7"/>
      <c r="T399" s="16">
        <v>1497114</v>
      </c>
      <c r="U399" s="20">
        <f t="shared" si="77"/>
        <v>2.9397364570841959E-2</v>
      </c>
      <c r="V399" s="34"/>
    </row>
    <row r="400" spans="1:22" x14ac:dyDescent="0.3">
      <c r="A400" s="2">
        <v>12129</v>
      </c>
      <c r="B400" s="2" t="s">
        <v>356</v>
      </c>
      <c r="C400" s="47">
        <v>26.690781061150133</v>
      </c>
      <c r="D400" s="40">
        <v>90.902101711614449</v>
      </c>
      <c r="E400" s="40">
        <v>1.2607790663098424E-3</v>
      </c>
      <c r="F400" s="40">
        <f t="shared" si="72"/>
        <v>2.1390739025772731</v>
      </c>
      <c r="G400" s="40">
        <f t="shared" si="73"/>
        <v>119.73195667534186</v>
      </c>
      <c r="H400" s="84">
        <f t="shared" si="74"/>
        <v>3.4201593629943497E-3</v>
      </c>
      <c r="I400" s="34"/>
      <c r="J400" s="16">
        <v>4</v>
      </c>
      <c r="K400" s="20">
        <f t="shared" si="75"/>
        <v>1.6673614005835765E-3</v>
      </c>
      <c r="L400" s="13"/>
      <c r="M400" s="24"/>
      <c r="N400" s="33"/>
      <c r="O400" s="29"/>
      <c r="P400" s="29"/>
      <c r="Q400" s="39"/>
      <c r="R400" s="89">
        <f t="shared" si="76"/>
        <v>219.58063706425193</v>
      </c>
      <c r="S400" s="7"/>
      <c r="T400" s="16">
        <v>36215</v>
      </c>
      <c r="U400" s="20">
        <f t="shared" si="77"/>
        <v>7.1111856407263675E-4</v>
      </c>
      <c r="V400" s="34"/>
    </row>
    <row r="401" spans="1:22" x14ac:dyDescent="0.3">
      <c r="A401" s="2">
        <v>12131</v>
      </c>
      <c r="B401" s="2" t="s">
        <v>357</v>
      </c>
      <c r="C401" s="47">
        <v>249.13698194504107</v>
      </c>
      <c r="D401" s="40">
        <v>79.905054745602115</v>
      </c>
      <c r="E401" s="40">
        <v>1.2798096937258399E-2</v>
      </c>
      <c r="F401" s="40">
        <f t="shared" ref="F401:F402" si="78">E401*$F$335</f>
        <v>21.713618105407033</v>
      </c>
      <c r="G401" s="40">
        <f t="shared" ref="G401:G402" si="79">SUM(F401,D401,C401)</f>
        <v>350.75565479605024</v>
      </c>
      <c r="H401" s="84">
        <f t="shared" ref="H401:H402" si="80">G401/$G$335</f>
        <v>1.0019382211607877E-2</v>
      </c>
      <c r="I401" s="34"/>
      <c r="J401" s="16">
        <v>16</v>
      </c>
      <c r="K401" s="20">
        <f t="shared" ref="K401:K402" si="81">J401/$J$335</f>
        <v>6.6694456023343061E-3</v>
      </c>
      <c r="L401" s="13"/>
      <c r="M401" s="24"/>
      <c r="N401" s="33"/>
      <c r="O401" s="29"/>
      <c r="P401" s="29"/>
      <c r="Q401" s="39"/>
      <c r="R401" s="89">
        <f t="shared" ref="R401:R402" si="82">P$335*K401</f>
        <v>878.32254825700772</v>
      </c>
      <c r="S401" s="7"/>
      <c r="T401" s="16">
        <v>413933</v>
      </c>
      <c r="U401" s="20">
        <f t="shared" ref="U401:U402" si="83">T401/$T$335</f>
        <v>8.1279978070489794E-3</v>
      </c>
      <c r="V401" s="34"/>
    </row>
    <row r="402" spans="1:22" x14ac:dyDescent="0.3">
      <c r="A402" s="2">
        <v>12133</v>
      </c>
      <c r="B402" s="2" t="s">
        <v>358</v>
      </c>
      <c r="C402" s="47">
        <v>5.2877962479637057</v>
      </c>
      <c r="D402" s="40">
        <v>15.150350285269079</v>
      </c>
      <c r="E402" s="40">
        <v>2.4977698483496879E-4</v>
      </c>
      <c r="F402" s="40">
        <f t="shared" si="78"/>
        <v>0.42377879202002577</v>
      </c>
      <c r="G402" s="40">
        <f t="shared" si="79"/>
        <v>20.861925325252809</v>
      </c>
      <c r="H402" s="84">
        <f t="shared" si="80"/>
        <v>5.9592368831592568E-4</v>
      </c>
      <c r="I402" s="34"/>
      <c r="J402" s="16">
        <v>7</v>
      </c>
      <c r="K402" s="20">
        <f t="shared" si="81"/>
        <v>2.9178824510212586E-3</v>
      </c>
      <c r="L402" s="13"/>
      <c r="M402" s="24"/>
      <c r="N402" s="33"/>
      <c r="O402" s="29"/>
      <c r="P402" s="29"/>
      <c r="Q402" s="39"/>
      <c r="R402" s="89">
        <f t="shared" si="82"/>
        <v>384.26611486244082</v>
      </c>
      <c r="S402" s="7"/>
      <c r="T402" s="16">
        <v>19022</v>
      </c>
      <c r="U402" s="20">
        <f t="shared" si="83"/>
        <v>3.7351642484577375E-4</v>
      </c>
      <c r="V402" s="34"/>
    </row>
    <row r="403" spans="1:22" s="4" customFormat="1" x14ac:dyDescent="0.3">
      <c r="A403" s="4">
        <v>13000</v>
      </c>
      <c r="B403" s="4" t="s">
        <v>3158</v>
      </c>
      <c r="C403" s="45">
        <v>7122.9955537174874</v>
      </c>
      <c r="D403" s="46">
        <v>14329.888743115484</v>
      </c>
      <c r="E403" s="46"/>
      <c r="F403" s="46">
        <v>660.63313928029481</v>
      </c>
      <c r="G403" s="46">
        <v>22113.517436113263</v>
      </c>
      <c r="H403" s="46"/>
      <c r="I403" s="12">
        <f t="shared" ref="I403" si="84">G403/$G$3203</f>
        <v>3.5219635342723397E-2</v>
      </c>
      <c r="J403" s="15">
        <f>SUM(J404:J562)</f>
        <v>1170</v>
      </c>
      <c r="K403" s="19"/>
      <c r="L403" s="12">
        <f t="shared" ref="L403" si="85">J403/$J$3203</f>
        <v>3.0572249804024041E-2</v>
      </c>
      <c r="M403" s="25">
        <v>38315</v>
      </c>
      <c r="N403" s="32">
        <f t="shared" ref="N403" si="86">M403/$M$3203</f>
        <v>1.7548970168811795E-2</v>
      </c>
      <c r="O403" s="30">
        <v>0.39073851704597473</v>
      </c>
      <c r="P403" s="28">
        <f>M403-(M403*(O403/100))</f>
        <v>38165.288537193832</v>
      </c>
      <c r="Q403" s="32">
        <f>P403/$M$3203</f>
        <v>1.748039958301734E-2</v>
      </c>
      <c r="R403" s="88"/>
      <c r="S403" s="6"/>
      <c r="T403" s="15">
        <v>20183128</v>
      </c>
      <c r="U403" s="19"/>
      <c r="V403" s="12">
        <f>T403/$T$3203</f>
        <v>3.7962882832216611E-2</v>
      </c>
    </row>
    <row r="404" spans="1:22" x14ac:dyDescent="0.3">
      <c r="A404" s="2">
        <v>13001</v>
      </c>
      <c r="B404" s="2" t="s">
        <v>359</v>
      </c>
      <c r="C404" s="47">
        <v>0.75539946399481517</v>
      </c>
      <c r="D404" s="40">
        <v>71.690516407269186</v>
      </c>
      <c r="E404" s="40">
        <v>7.6097709458945286E-5</v>
      </c>
      <c r="F404" s="40">
        <f>E404*$F$403</f>
        <v>5.0272668691902812E-2</v>
      </c>
      <c r="G404" s="40">
        <f>SUM(F404,D404,C404)</f>
        <v>72.496188539955909</v>
      </c>
      <c r="H404" s="84">
        <f>G404/$G$403</f>
        <v>3.2783653143105781E-3</v>
      </c>
      <c r="I404" s="34"/>
      <c r="J404" s="16">
        <v>4</v>
      </c>
      <c r="K404" s="20">
        <f>J404/$J$403</f>
        <v>3.4188034188034188E-3</v>
      </c>
      <c r="L404" s="13"/>
      <c r="M404" s="24"/>
      <c r="N404" s="33"/>
      <c r="O404" s="29"/>
      <c r="P404" s="29"/>
      <c r="Q404" s="39"/>
      <c r="R404" s="89">
        <f>P$403*K404</f>
        <v>130.4796189305772</v>
      </c>
      <c r="S404" s="7"/>
      <c r="T404" s="16">
        <v>26044</v>
      </c>
      <c r="U404" s="20">
        <f>T404/$T$403</f>
        <v>1.2903847213375449E-3</v>
      </c>
      <c r="V404" s="34"/>
    </row>
    <row r="405" spans="1:22" x14ac:dyDescent="0.3">
      <c r="A405" s="2">
        <v>13003</v>
      </c>
      <c r="B405" s="2" t="s">
        <v>2853</v>
      </c>
      <c r="C405" s="47">
        <v>0</v>
      </c>
      <c r="D405" s="40">
        <v>103.14344570467885</v>
      </c>
      <c r="E405" s="40">
        <v>0</v>
      </c>
      <c r="F405" s="40">
        <f t="shared" ref="F405:F468" si="87">E405*$F$403</f>
        <v>0</v>
      </c>
      <c r="G405" s="40">
        <f t="shared" ref="G405:G468" si="88">SUM(F405,D405,C405)</f>
        <v>103.14344570467885</v>
      </c>
      <c r="H405" s="84">
        <f t="shared" ref="H405:H468" si="89">G405/$G$403</f>
        <v>4.6642713445594498E-3</v>
      </c>
      <c r="I405" s="34"/>
      <c r="J405" s="16">
        <v>0</v>
      </c>
      <c r="K405" s="20">
        <f t="shared" ref="K405:K468" si="90">J405/$J$403</f>
        <v>0</v>
      </c>
      <c r="L405" s="13"/>
      <c r="M405" s="24"/>
      <c r="N405" s="33"/>
      <c r="O405" s="29"/>
      <c r="P405" s="29"/>
      <c r="Q405" s="39"/>
      <c r="R405" s="89">
        <f t="shared" ref="R405:R468" si="91">P$403*K405</f>
        <v>0</v>
      </c>
      <c r="S405" s="7"/>
      <c r="T405" s="16">
        <v>7639</v>
      </c>
      <c r="U405" s="20">
        <f t="shared" ref="U405:U468" si="92">T405/$T$403</f>
        <v>3.7848444502754975E-4</v>
      </c>
      <c r="V405" s="34"/>
    </row>
    <row r="406" spans="1:22" x14ac:dyDescent="0.3">
      <c r="A406" s="2">
        <v>13005</v>
      </c>
      <c r="B406" s="2" t="s">
        <v>360</v>
      </c>
      <c r="C406" s="47">
        <v>0</v>
      </c>
      <c r="D406" s="40">
        <v>35.363467098747037</v>
      </c>
      <c r="E406" s="40">
        <v>0</v>
      </c>
      <c r="F406" s="40">
        <f t="shared" si="87"/>
        <v>0</v>
      </c>
      <c r="G406" s="40">
        <f t="shared" si="88"/>
        <v>35.363467098747037</v>
      </c>
      <c r="H406" s="84">
        <f t="shared" si="89"/>
        <v>1.5991787467060973E-3</v>
      </c>
      <c r="I406" s="34"/>
      <c r="J406" s="16">
        <v>1</v>
      </c>
      <c r="K406" s="20">
        <f t="shared" si="90"/>
        <v>8.547008547008547E-4</v>
      </c>
      <c r="L406" s="13"/>
      <c r="M406" s="24"/>
      <c r="N406" s="33"/>
      <c r="O406" s="29"/>
      <c r="P406" s="29"/>
      <c r="Q406" s="39"/>
      <c r="R406" s="89">
        <f t="shared" si="91"/>
        <v>32.619904732644301</v>
      </c>
      <c r="S406" s="7"/>
      <c r="T406" s="16">
        <v>6102</v>
      </c>
      <c r="U406" s="20">
        <f t="shared" si="92"/>
        <v>3.0233172974971967E-4</v>
      </c>
      <c r="V406" s="34"/>
    </row>
    <row r="407" spans="1:22" x14ac:dyDescent="0.3">
      <c r="A407" s="2">
        <v>13007</v>
      </c>
      <c r="B407" s="2" t="s">
        <v>2854</v>
      </c>
      <c r="C407" s="47">
        <v>0</v>
      </c>
      <c r="D407" s="40">
        <v>0</v>
      </c>
      <c r="E407" s="40">
        <v>0</v>
      </c>
      <c r="F407" s="40">
        <f t="shared" si="87"/>
        <v>0</v>
      </c>
      <c r="G407" s="40">
        <f t="shared" si="88"/>
        <v>0</v>
      </c>
      <c r="H407" s="84">
        <f t="shared" si="89"/>
        <v>0</v>
      </c>
      <c r="I407" s="34"/>
      <c r="J407" s="16">
        <v>0</v>
      </c>
      <c r="K407" s="20">
        <f t="shared" si="90"/>
        <v>0</v>
      </c>
      <c r="L407" s="13"/>
      <c r="M407" s="24"/>
      <c r="N407" s="33"/>
      <c r="O407" s="29"/>
      <c r="P407" s="29"/>
      <c r="Q407" s="39"/>
      <c r="R407" s="89">
        <f t="shared" si="91"/>
        <v>0</v>
      </c>
      <c r="S407" s="7"/>
      <c r="T407" s="16">
        <v>3990</v>
      </c>
      <c r="U407" s="20">
        <f t="shared" si="92"/>
        <v>1.976898724518816E-4</v>
      </c>
      <c r="V407" s="34"/>
    </row>
    <row r="408" spans="1:22" x14ac:dyDescent="0.3">
      <c r="A408" s="2">
        <v>13009</v>
      </c>
      <c r="B408" s="2" t="s">
        <v>361</v>
      </c>
      <c r="C408" s="47">
        <v>8.9972547903107749</v>
      </c>
      <c r="D408" s="40">
        <v>5.2274334880300453</v>
      </c>
      <c r="E408" s="40">
        <v>9.8927022296628865E-4</v>
      </c>
      <c r="F408" s="40">
        <f t="shared" si="87"/>
        <v>0.6535446929947365</v>
      </c>
      <c r="G408" s="40">
        <f t="shared" si="88"/>
        <v>14.878232971335557</v>
      </c>
      <c r="H408" s="84">
        <f t="shared" si="89"/>
        <v>6.7281168698373286E-4</v>
      </c>
      <c r="I408" s="34"/>
      <c r="J408" s="16">
        <v>2</v>
      </c>
      <c r="K408" s="20">
        <f t="shared" si="90"/>
        <v>1.7094017094017094E-3</v>
      </c>
      <c r="L408" s="13"/>
      <c r="M408" s="24"/>
      <c r="N408" s="33"/>
      <c r="O408" s="29"/>
      <c r="P408" s="29"/>
      <c r="Q408" s="39"/>
      <c r="R408" s="89">
        <f t="shared" si="91"/>
        <v>65.239809465288602</v>
      </c>
      <c r="S408" s="7"/>
      <c r="T408" s="16">
        <v>74253</v>
      </c>
      <c r="U408" s="20">
        <f t="shared" si="92"/>
        <v>3.6789639346289636E-3</v>
      </c>
      <c r="V408" s="34"/>
    </row>
    <row r="409" spans="1:22" x14ac:dyDescent="0.3">
      <c r="A409" s="2">
        <v>13011</v>
      </c>
      <c r="B409" s="2" t="s">
        <v>362</v>
      </c>
      <c r="C409" s="47">
        <v>4.2805969626372855</v>
      </c>
      <c r="D409" s="40">
        <v>35.363467098747037</v>
      </c>
      <c r="E409" s="40">
        <v>4.3122035360068997E-4</v>
      </c>
      <c r="F409" s="40">
        <f t="shared" si="87"/>
        <v>0.28487845592078259</v>
      </c>
      <c r="G409" s="40">
        <f t="shared" si="88"/>
        <v>39.928942517305103</v>
      </c>
      <c r="H409" s="84">
        <f t="shared" si="89"/>
        <v>1.805635066093001E-3</v>
      </c>
      <c r="I409" s="34"/>
      <c r="J409" s="16">
        <v>5</v>
      </c>
      <c r="K409" s="20">
        <f t="shared" si="90"/>
        <v>4.2735042735042739E-3</v>
      </c>
      <c r="L409" s="13"/>
      <c r="M409" s="24"/>
      <c r="N409" s="33"/>
      <c r="O409" s="29"/>
      <c r="P409" s="29"/>
      <c r="Q409" s="39"/>
      <c r="R409" s="89">
        <f t="shared" si="91"/>
        <v>163.09952366322153</v>
      </c>
      <c r="S409" s="7"/>
      <c r="T409" s="16">
        <v>29715</v>
      </c>
      <c r="U409" s="20">
        <f t="shared" si="92"/>
        <v>1.4722693132600655E-3</v>
      </c>
      <c r="V409" s="34"/>
    </row>
    <row r="410" spans="1:22" x14ac:dyDescent="0.3">
      <c r="A410" s="2">
        <v>13013</v>
      </c>
      <c r="B410" s="2" t="s">
        <v>363</v>
      </c>
      <c r="C410" s="47">
        <v>96.992114701118524</v>
      </c>
      <c r="D410" s="40">
        <v>5.8939111831245059</v>
      </c>
      <c r="E410" s="40">
        <v>1.1262460999923903E-2</v>
      </c>
      <c r="F410" s="40">
        <f t="shared" si="87"/>
        <v>7.4403549664016158</v>
      </c>
      <c r="G410" s="40">
        <f t="shared" si="88"/>
        <v>110.32638085064465</v>
      </c>
      <c r="H410" s="84">
        <f t="shared" si="89"/>
        <v>4.9890923580738107E-3</v>
      </c>
      <c r="I410" s="34"/>
      <c r="J410" s="16">
        <v>14</v>
      </c>
      <c r="K410" s="20">
        <f t="shared" si="90"/>
        <v>1.1965811965811967E-2</v>
      </c>
      <c r="L410" s="13"/>
      <c r="M410" s="24"/>
      <c r="N410" s="33"/>
      <c r="O410" s="29"/>
      <c r="P410" s="29"/>
      <c r="Q410" s="39"/>
      <c r="R410" s="89">
        <f t="shared" si="91"/>
        <v>456.67866625702027</v>
      </c>
      <c r="S410" s="7"/>
      <c r="T410" s="16">
        <v>135543</v>
      </c>
      <c r="U410" s="20">
        <f t="shared" si="92"/>
        <v>6.715658742292077E-3</v>
      </c>
      <c r="V410" s="34"/>
    </row>
    <row r="411" spans="1:22" x14ac:dyDescent="0.3">
      <c r="A411" s="2">
        <v>13015</v>
      </c>
      <c r="B411" s="2" t="s">
        <v>364</v>
      </c>
      <c r="C411" s="47">
        <v>55.64776051428472</v>
      </c>
      <c r="D411" s="40">
        <v>35.363467098747037</v>
      </c>
      <c r="E411" s="40">
        <v>5.6058645968089698E-3</v>
      </c>
      <c r="F411" s="40">
        <f t="shared" si="87"/>
        <v>3.7034199269701737</v>
      </c>
      <c r="G411" s="40">
        <f t="shared" si="88"/>
        <v>94.71464754000192</v>
      </c>
      <c r="H411" s="84">
        <f t="shared" si="89"/>
        <v>4.2831108987358476E-3</v>
      </c>
      <c r="I411" s="34"/>
      <c r="J411" s="16">
        <v>13</v>
      </c>
      <c r="K411" s="20">
        <f t="shared" si="90"/>
        <v>1.1111111111111112E-2</v>
      </c>
      <c r="L411" s="13"/>
      <c r="M411" s="24"/>
      <c r="N411" s="33"/>
      <c r="O411" s="29"/>
      <c r="P411" s="29"/>
      <c r="Q411" s="39"/>
      <c r="R411" s="89">
        <f t="shared" si="91"/>
        <v>424.05876152437594</v>
      </c>
      <c r="S411" s="7"/>
      <c r="T411" s="16">
        <v>256531</v>
      </c>
      <c r="U411" s="20">
        <f t="shared" si="92"/>
        <v>1.2710170593973343E-2</v>
      </c>
      <c r="V411" s="34"/>
    </row>
    <row r="412" spans="1:22" x14ac:dyDescent="0.3">
      <c r="A412" s="2">
        <v>13017</v>
      </c>
      <c r="B412" s="2" t="s">
        <v>365</v>
      </c>
      <c r="C412" s="47">
        <v>2.7697980346476556</v>
      </c>
      <c r="D412" s="40">
        <v>5.8939111831245059</v>
      </c>
      <c r="E412" s="40">
        <v>2.7902493468279937E-4</v>
      </c>
      <c r="F412" s="40">
        <f t="shared" si="87"/>
        <v>0.18433311853697695</v>
      </c>
      <c r="G412" s="40">
        <f t="shared" si="88"/>
        <v>8.8480423363091383</v>
      </c>
      <c r="H412" s="84">
        <f t="shared" si="89"/>
        <v>4.0011917425038538E-4</v>
      </c>
      <c r="I412" s="34"/>
      <c r="J412" s="16">
        <v>1</v>
      </c>
      <c r="K412" s="20">
        <f t="shared" si="90"/>
        <v>8.547008547008547E-4</v>
      </c>
      <c r="L412" s="13"/>
      <c r="M412" s="24"/>
      <c r="N412" s="33"/>
      <c r="O412" s="29"/>
      <c r="P412" s="29"/>
      <c r="Q412" s="39"/>
      <c r="R412" s="89">
        <f t="shared" si="91"/>
        <v>32.619904732644301</v>
      </c>
      <c r="S412" s="7"/>
      <c r="T412" s="16">
        <v>23312</v>
      </c>
      <c r="U412" s="20">
        <f t="shared" si="92"/>
        <v>1.1550241369920461E-3</v>
      </c>
      <c r="V412" s="34"/>
    </row>
    <row r="413" spans="1:22" x14ac:dyDescent="0.3">
      <c r="A413" s="2">
        <v>13019</v>
      </c>
      <c r="B413" s="2" t="s">
        <v>2855</v>
      </c>
      <c r="C413" s="47">
        <v>3.7769973199740758</v>
      </c>
      <c r="D413" s="40">
        <v>7.4677621257572078</v>
      </c>
      <c r="E413" s="40">
        <v>3.8048854729472642E-4</v>
      </c>
      <c r="F413" s="40">
        <f t="shared" si="87"/>
        <v>0.25136334345951405</v>
      </c>
      <c r="G413" s="40">
        <f t="shared" si="88"/>
        <v>11.496122789190798</v>
      </c>
      <c r="H413" s="84">
        <f t="shared" si="89"/>
        <v>5.1986857461294906E-4</v>
      </c>
      <c r="I413" s="34"/>
      <c r="J413" s="16">
        <v>0</v>
      </c>
      <c r="K413" s="20">
        <f t="shared" si="90"/>
        <v>0</v>
      </c>
      <c r="L413" s="13"/>
      <c r="M413" s="24"/>
      <c r="N413" s="33"/>
      <c r="O413" s="29"/>
      <c r="P413" s="29"/>
      <c r="Q413" s="39"/>
      <c r="R413" s="89">
        <f t="shared" si="91"/>
        <v>0</v>
      </c>
      <c r="S413" s="7"/>
      <c r="T413" s="16">
        <v>9105</v>
      </c>
      <c r="U413" s="20">
        <f t="shared" si="92"/>
        <v>4.511193705950832E-4</v>
      </c>
      <c r="V413" s="34"/>
    </row>
    <row r="414" spans="1:22" x14ac:dyDescent="0.3">
      <c r="A414" s="2">
        <v>13021</v>
      </c>
      <c r="B414" s="2" t="s">
        <v>366</v>
      </c>
      <c r="C414" s="47">
        <v>23.16558356250766</v>
      </c>
      <c r="D414" s="40">
        <v>168.7714240421129</v>
      </c>
      <c r="E414" s="40">
        <v>2.3336630900743223E-3</v>
      </c>
      <c r="F414" s="40">
        <f t="shared" si="87"/>
        <v>1.541695173218353</v>
      </c>
      <c r="G414" s="40">
        <f t="shared" si="88"/>
        <v>193.47870277783892</v>
      </c>
      <c r="H414" s="84">
        <f t="shared" si="89"/>
        <v>8.7493409104546921E-3</v>
      </c>
      <c r="I414" s="34"/>
      <c r="J414" s="16">
        <v>14</v>
      </c>
      <c r="K414" s="20">
        <f t="shared" si="90"/>
        <v>1.1965811965811967E-2</v>
      </c>
      <c r="L414" s="13"/>
      <c r="M414" s="24"/>
      <c r="N414" s="33"/>
      <c r="O414" s="29"/>
      <c r="P414" s="29"/>
      <c r="Q414" s="39"/>
      <c r="R414" s="89">
        <f t="shared" si="91"/>
        <v>456.67866625702027</v>
      </c>
      <c r="S414" s="7"/>
      <c r="T414" s="16">
        <v>288723</v>
      </c>
      <c r="U414" s="20">
        <f t="shared" si="92"/>
        <v>1.4305166176422208E-2</v>
      </c>
      <c r="V414" s="34"/>
    </row>
    <row r="415" spans="1:22" x14ac:dyDescent="0.3">
      <c r="A415" s="2">
        <v>13023</v>
      </c>
      <c r="B415" s="2" t="s">
        <v>367</v>
      </c>
      <c r="C415" s="47">
        <v>4.0287971413056809</v>
      </c>
      <c r="D415" s="40">
        <v>5.8939111831245059</v>
      </c>
      <c r="E415" s="40">
        <v>4.0585445044770819E-4</v>
      </c>
      <c r="F415" s="40">
        <f t="shared" si="87"/>
        <v>0.2681208996901483</v>
      </c>
      <c r="G415" s="40">
        <f t="shared" si="88"/>
        <v>10.190829224120336</v>
      </c>
      <c r="H415" s="84">
        <f t="shared" si="89"/>
        <v>4.6084162112888658E-4</v>
      </c>
      <c r="I415" s="34"/>
      <c r="J415" s="16">
        <v>2</v>
      </c>
      <c r="K415" s="20">
        <f t="shared" si="90"/>
        <v>1.7094017094017094E-3</v>
      </c>
      <c r="L415" s="13"/>
      <c r="M415" s="24"/>
      <c r="N415" s="33"/>
      <c r="O415" s="29"/>
      <c r="P415" s="29"/>
      <c r="Q415" s="39"/>
      <c r="R415" s="89">
        <f t="shared" si="91"/>
        <v>65.239809465288602</v>
      </c>
      <c r="S415" s="7"/>
      <c r="T415" s="16">
        <v>22313</v>
      </c>
      <c r="U415" s="20">
        <f t="shared" si="92"/>
        <v>1.1055273493781538E-3</v>
      </c>
      <c r="V415" s="34"/>
    </row>
    <row r="416" spans="1:22" x14ac:dyDescent="0.3">
      <c r="A416" s="2">
        <v>13025</v>
      </c>
      <c r="B416" s="2" t="s">
        <v>368</v>
      </c>
      <c r="C416" s="47">
        <v>2.7697980346476556</v>
      </c>
      <c r="D416" s="40">
        <v>0</v>
      </c>
      <c r="E416" s="40">
        <v>2.7902493468279937E-4</v>
      </c>
      <c r="F416" s="40">
        <f t="shared" si="87"/>
        <v>0.18433311853697695</v>
      </c>
      <c r="G416" s="40">
        <f t="shared" si="88"/>
        <v>2.9541311531846324</v>
      </c>
      <c r="H416" s="84">
        <f t="shared" si="89"/>
        <v>1.3358938313270252E-4</v>
      </c>
      <c r="I416" s="34"/>
      <c r="J416" s="16">
        <v>6</v>
      </c>
      <c r="K416" s="20">
        <f t="shared" si="90"/>
        <v>5.1282051282051282E-3</v>
      </c>
      <c r="L416" s="13"/>
      <c r="M416" s="24"/>
      <c r="N416" s="33"/>
      <c r="O416" s="29"/>
      <c r="P416" s="29"/>
      <c r="Q416" s="39"/>
      <c r="R416" s="89">
        <f t="shared" si="91"/>
        <v>195.7194283958658</v>
      </c>
      <c r="S416" s="7"/>
      <c r="T416" s="16">
        <v>9588</v>
      </c>
      <c r="U416" s="20">
        <f t="shared" si="92"/>
        <v>4.7505024989188992E-4</v>
      </c>
      <c r="V416" s="34"/>
    </row>
    <row r="417" spans="1:22" x14ac:dyDescent="0.3">
      <c r="A417" s="2">
        <v>13027</v>
      </c>
      <c r="B417" s="2" t="s">
        <v>369</v>
      </c>
      <c r="C417" s="47">
        <v>3.7769973199740758</v>
      </c>
      <c r="D417" s="40">
        <v>35.363467098747037</v>
      </c>
      <c r="E417" s="40">
        <v>3.8048854729472642E-4</v>
      </c>
      <c r="F417" s="40">
        <f t="shared" si="87"/>
        <v>0.25136334345951405</v>
      </c>
      <c r="G417" s="40">
        <f t="shared" si="88"/>
        <v>39.391827762180633</v>
      </c>
      <c r="H417" s="84">
        <f t="shared" si="89"/>
        <v>1.781346087341601E-3</v>
      </c>
      <c r="I417" s="34"/>
      <c r="J417" s="16">
        <v>1</v>
      </c>
      <c r="K417" s="20">
        <f t="shared" si="90"/>
        <v>8.547008547008547E-4</v>
      </c>
      <c r="L417" s="13"/>
      <c r="M417" s="24"/>
      <c r="N417" s="33"/>
      <c r="O417" s="29"/>
      <c r="P417" s="29"/>
      <c r="Q417" s="39"/>
      <c r="R417" s="89">
        <f t="shared" si="91"/>
        <v>32.619904732644301</v>
      </c>
      <c r="S417" s="7"/>
      <c r="T417" s="16">
        <v>9815</v>
      </c>
      <c r="U417" s="20">
        <f t="shared" si="92"/>
        <v>4.8629726769804956E-4</v>
      </c>
      <c r="V417" s="34"/>
    </row>
    <row r="418" spans="1:22" x14ac:dyDescent="0.3">
      <c r="A418" s="2">
        <v>13029</v>
      </c>
      <c r="B418" s="2" t="s">
        <v>370</v>
      </c>
      <c r="C418" s="47">
        <v>84.033601547129081</v>
      </c>
      <c r="D418" s="40">
        <v>2.2403286377271621</v>
      </c>
      <c r="E418" s="40">
        <v>1.0450752099028486E-2</v>
      </c>
      <c r="F418" s="40">
        <f t="shared" si="87"/>
        <v>6.9041131670213192</v>
      </c>
      <c r="G418" s="40">
        <f t="shared" si="88"/>
        <v>93.178043351877562</v>
      </c>
      <c r="H418" s="84">
        <f t="shared" si="89"/>
        <v>4.2136237991568836E-3</v>
      </c>
      <c r="I418" s="34"/>
      <c r="J418" s="16">
        <v>5</v>
      </c>
      <c r="K418" s="20">
        <f t="shared" si="90"/>
        <v>4.2735042735042739E-3</v>
      </c>
      <c r="L418" s="13"/>
      <c r="M418" s="24"/>
      <c r="N418" s="33"/>
      <c r="O418" s="29"/>
      <c r="P418" s="29"/>
      <c r="Q418" s="39"/>
      <c r="R418" s="89">
        <f t="shared" si="91"/>
        <v>163.09952366322153</v>
      </c>
      <c r="S418" s="7"/>
      <c r="T418" s="16">
        <v>95994</v>
      </c>
      <c r="U418" s="20">
        <f t="shared" si="92"/>
        <v>4.756150780988953E-3</v>
      </c>
      <c r="V418" s="34"/>
    </row>
    <row r="419" spans="1:22" x14ac:dyDescent="0.3">
      <c r="A419" s="2">
        <v>13031</v>
      </c>
      <c r="B419" s="2" t="s">
        <v>371</v>
      </c>
      <c r="C419" s="47">
        <v>80.983533275854143</v>
      </c>
      <c r="D419" s="40">
        <v>144.87458523968982</v>
      </c>
      <c r="E419" s="40">
        <v>1.3215635542703498E-2</v>
      </c>
      <c r="F419" s="40">
        <f t="shared" si="87"/>
        <v>8.7306867961604553</v>
      </c>
      <c r="G419" s="40">
        <f t="shared" si="88"/>
        <v>234.58880531170442</v>
      </c>
      <c r="H419" s="84">
        <f t="shared" si="89"/>
        <v>1.0608389460855325E-2</v>
      </c>
      <c r="I419" s="34"/>
      <c r="J419" s="16">
        <v>17</v>
      </c>
      <c r="K419" s="20">
        <f t="shared" si="90"/>
        <v>1.452991452991453E-2</v>
      </c>
      <c r="L419" s="13"/>
      <c r="M419" s="24"/>
      <c r="N419" s="33"/>
      <c r="O419" s="29"/>
      <c r="P419" s="29"/>
      <c r="Q419" s="39"/>
      <c r="R419" s="89">
        <f t="shared" si="91"/>
        <v>554.53838045495309</v>
      </c>
      <c r="S419" s="7"/>
      <c r="T419" s="16">
        <v>80213</v>
      </c>
      <c r="U419" s="20">
        <f t="shared" si="92"/>
        <v>3.9742600849580895E-3</v>
      </c>
      <c r="V419" s="34"/>
    </row>
    <row r="420" spans="1:22" x14ac:dyDescent="0.3">
      <c r="A420" s="2">
        <v>13033</v>
      </c>
      <c r="B420" s="2" t="s">
        <v>372</v>
      </c>
      <c r="C420" s="47">
        <v>10.827392317259017</v>
      </c>
      <c r="D420" s="40">
        <v>5.8939111831245059</v>
      </c>
      <c r="E420" s="40">
        <v>1.0907338355782158E-3</v>
      </c>
      <c r="F420" s="40">
        <f t="shared" si="87"/>
        <v>0.72057491791727357</v>
      </c>
      <c r="G420" s="40">
        <f t="shared" si="88"/>
        <v>17.441878418300796</v>
      </c>
      <c r="H420" s="84">
        <f t="shared" si="89"/>
        <v>7.8874283427279271E-4</v>
      </c>
      <c r="I420" s="34"/>
      <c r="J420" s="16">
        <v>3</v>
      </c>
      <c r="K420" s="20">
        <f t="shared" si="90"/>
        <v>2.5641025641025641E-3</v>
      </c>
      <c r="L420" s="13"/>
      <c r="M420" s="24"/>
      <c r="N420" s="33"/>
      <c r="O420" s="29"/>
      <c r="P420" s="29"/>
      <c r="Q420" s="39"/>
      <c r="R420" s="89">
        <f t="shared" si="91"/>
        <v>97.859714197932902</v>
      </c>
      <c r="S420" s="7"/>
      <c r="T420" s="16">
        <v>34258</v>
      </c>
      <c r="U420" s="20">
        <f t="shared" si="92"/>
        <v>1.6973583083851026E-3</v>
      </c>
      <c r="V420" s="34"/>
    </row>
    <row r="421" spans="1:22" x14ac:dyDescent="0.3">
      <c r="A421" s="2">
        <v>13035</v>
      </c>
      <c r="B421" s="2" t="s">
        <v>373</v>
      </c>
      <c r="C421" s="47">
        <v>3.0215978559792607</v>
      </c>
      <c r="D421" s="40">
        <v>5.8939111831245059</v>
      </c>
      <c r="E421" s="40">
        <v>3.0439083783578115E-4</v>
      </c>
      <c r="F421" s="40">
        <f t="shared" si="87"/>
        <v>0.20109067476761125</v>
      </c>
      <c r="G421" s="40">
        <f t="shared" si="88"/>
        <v>9.116599713871377</v>
      </c>
      <c r="H421" s="84">
        <f t="shared" si="89"/>
        <v>4.1226366362608557E-4</v>
      </c>
      <c r="I421" s="34"/>
      <c r="J421" s="16">
        <v>1</v>
      </c>
      <c r="K421" s="20">
        <f t="shared" si="90"/>
        <v>8.547008547008547E-4</v>
      </c>
      <c r="L421" s="13"/>
      <c r="M421" s="24"/>
      <c r="N421" s="33"/>
      <c r="O421" s="29"/>
      <c r="P421" s="29"/>
      <c r="Q421" s="39"/>
      <c r="R421" s="89">
        <f t="shared" si="91"/>
        <v>32.619904732644301</v>
      </c>
      <c r="S421" s="7"/>
      <c r="T421" s="16">
        <v>52243</v>
      </c>
      <c r="U421" s="20">
        <f t="shared" si="92"/>
        <v>2.588449124437005E-3</v>
      </c>
      <c r="V421" s="34"/>
    </row>
    <row r="422" spans="1:22" x14ac:dyDescent="0.3">
      <c r="A422" s="2">
        <v>13037</v>
      </c>
      <c r="B422" s="2" t="s">
        <v>374</v>
      </c>
      <c r="C422" s="47">
        <v>0</v>
      </c>
      <c r="D422" s="40">
        <v>5.8939111831245059</v>
      </c>
      <c r="E422" s="40">
        <v>0</v>
      </c>
      <c r="F422" s="40">
        <f t="shared" si="87"/>
        <v>0</v>
      </c>
      <c r="G422" s="40">
        <f t="shared" si="88"/>
        <v>5.8939111831245059</v>
      </c>
      <c r="H422" s="84">
        <f t="shared" si="89"/>
        <v>2.6652979111768286E-4</v>
      </c>
      <c r="I422" s="34"/>
      <c r="J422" s="16">
        <v>1</v>
      </c>
      <c r="K422" s="20">
        <f t="shared" si="90"/>
        <v>8.547008547008547E-4</v>
      </c>
      <c r="L422" s="13"/>
      <c r="M422" s="24"/>
      <c r="N422" s="33"/>
      <c r="O422" s="29"/>
      <c r="P422" s="29"/>
      <c r="Q422" s="39"/>
      <c r="R422" s="89">
        <f t="shared" si="91"/>
        <v>32.619904732644301</v>
      </c>
      <c r="S422" s="7"/>
      <c r="T422" s="16">
        <v>4749</v>
      </c>
      <c r="U422" s="20">
        <f t="shared" si="92"/>
        <v>2.3529553991829215E-4</v>
      </c>
      <c r="V422" s="34"/>
    </row>
    <row r="423" spans="1:22" x14ac:dyDescent="0.3">
      <c r="A423" s="2">
        <v>13039</v>
      </c>
      <c r="B423" s="2" t="s">
        <v>375</v>
      </c>
      <c r="C423" s="47">
        <v>31.726777487782236</v>
      </c>
      <c r="D423" s="40">
        <v>5.8939111831245059</v>
      </c>
      <c r="E423" s="40">
        <v>3.1961037972757021E-3</v>
      </c>
      <c r="F423" s="40">
        <f t="shared" si="87"/>
        <v>2.1114520850599181</v>
      </c>
      <c r="G423" s="40">
        <f t="shared" si="88"/>
        <v>39.732140755966661</v>
      </c>
      <c r="H423" s="84">
        <f t="shared" si="89"/>
        <v>1.796735452455912E-3</v>
      </c>
      <c r="I423" s="34"/>
      <c r="J423" s="16">
        <v>6</v>
      </c>
      <c r="K423" s="20">
        <f t="shared" si="90"/>
        <v>5.1282051282051282E-3</v>
      </c>
      <c r="L423" s="13"/>
      <c r="M423" s="24"/>
      <c r="N423" s="33"/>
      <c r="O423" s="29"/>
      <c r="P423" s="29"/>
      <c r="Q423" s="39"/>
      <c r="R423" s="89">
        <f t="shared" si="91"/>
        <v>195.7194283958658</v>
      </c>
      <c r="S423" s="7"/>
      <c r="T423" s="16">
        <v>64994</v>
      </c>
      <c r="U423" s="20">
        <f t="shared" si="92"/>
        <v>3.2202144286059128E-3</v>
      </c>
      <c r="V423" s="34"/>
    </row>
    <row r="424" spans="1:22" x14ac:dyDescent="0.3">
      <c r="A424" s="2">
        <v>13043</v>
      </c>
      <c r="B424" s="2" t="s">
        <v>376</v>
      </c>
      <c r="C424" s="47">
        <v>0</v>
      </c>
      <c r="D424" s="40">
        <v>0</v>
      </c>
      <c r="E424" s="40">
        <v>0</v>
      </c>
      <c r="F424" s="40">
        <f t="shared" si="87"/>
        <v>0</v>
      </c>
      <c r="G424" s="40">
        <f t="shared" si="88"/>
        <v>0</v>
      </c>
      <c r="H424" s="84">
        <f t="shared" si="89"/>
        <v>0</v>
      </c>
      <c r="I424" s="34"/>
      <c r="J424" s="16">
        <v>1</v>
      </c>
      <c r="K424" s="20">
        <f t="shared" si="90"/>
        <v>8.547008547008547E-4</v>
      </c>
      <c r="L424" s="13"/>
      <c r="M424" s="24"/>
      <c r="N424" s="33"/>
      <c r="O424" s="29"/>
      <c r="P424" s="29"/>
      <c r="Q424" s="39"/>
      <c r="R424" s="89">
        <f t="shared" si="91"/>
        <v>32.619904732644301</v>
      </c>
      <c r="S424" s="7"/>
      <c r="T424" s="16">
        <v>4356</v>
      </c>
      <c r="U424" s="20">
        <f t="shared" si="92"/>
        <v>2.1582383067679102E-4</v>
      </c>
      <c r="V424" s="34"/>
    </row>
    <row r="425" spans="1:22" x14ac:dyDescent="0.3">
      <c r="A425" s="2">
        <v>13045</v>
      </c>
      <c r="B425" s="2" t="s">
        <v>377</v>
      </c>
      <c r="C425" s="47">
        <v>27.949780167808161</v>
      </c>
      <c r="D425" s="40">
        <v>145.62136145226557</v>
      </c>
      <c r="E425" s="40">
        <v>2.8156152499809756E-3</v>
      </c>
      <c r="F425" s="40">
        <f t="shared" si="87"/>
        <v>1.8600887416004039</v>
      </c>
      <c r="G425" s="40">
        <f t="shared" si="88"/>
        <v>175.43123036167415</v>
      </c>
      <c r="H425" s="84">
        <f t="shared" si="89"/>
        <v>7.9332123832629164E-3</v>
      </c>
      <c r="I425" s="34"/>
      <c r="J425" s="16">
        <v>15</v>
      </c>
      <c r="K425" s="20">
        <f t="shared" si="90"/>
        <v>1.282051282051282E-2</v>
      </c>
      <c r="L425" s="13"/>
      <c r="M425" s="24"/>
      <c r="N425" s="33"/>
      <c r="O425" s="29"/>
      <c r="P425" s="29"/>
      <c r="Q425" s="39"/>
      <c r="R425" s="89">
        <f t="shared" si="91"/>
        <v>489.29857098966448</v>
      </c>
      <c r="S425" s="7"/>
      <c r="T425" s="16">
        <v>281365</v>
      </c>
      <c r="U425" s="20">
        <f t="shared" si="92"/>
        <v>1.3940604251234001E-2</v>
      </c>
      <c r="V425" s="34"/>
    </row>
    <row r="426" spans="1:22" x14ac:dyDescent="0.3">
      <c r="A426" s="2">
        <v>13047</v>
      </c>
      <c r="B426" s="2" t="s">
        <v>378</v>
      </c>
      <c r="C426" s="47">
        <v>31.779764729909481</v>
      </c>
      <c r="D426" s="40">
        <v>35.363467098747037</v>
      </c>
      <c r="E426" s="40">
        <v>3.6526900540293735E-3</v>
      </c>
      <c r="F426" s="40">
        <f t="shared" si="87"/>
        <v>2.4130880972113347</v>
      </c>
      <c r="G426" s="40">
        <f t="shared" si="88"/>
        <v>69.556319925867854</v>
      </c>
      <c r="H426" s="84">
        <f t="shared" si="89"/>
        <v>3.1454209004432936E-3</v>
      </c>
      <c r="I426" s="34"/>
      <c r="J426" s="16">
        <v>3</v>
      </c>
      <c r="K426" s="20">
        <f t="shared" si="90"/>
        <v>2.5641025641025641E-3</v>
      </c>
      <c r="L426" s="13"/>
      <c r="M426" s="24"/>
      <c r="N426" s="33"/>
      <c r="O426" s="29"/>
      <c r="P426" s="29"/>
      <c r="Q426" s="39"/>
      <c r="R426" s="89">
        <f t="shared" si="91"/>
        <v>97.859714197932902</v>
      </c>
      <c r="S426" s="7"/>
      <c r="T426" s="16">
        <v>113375</v>
      </c>
      <c r="U426" s="20">
        <f t="shared" si="92"/>
        <v>5.6173156113363595E-3</v>
      </c>
      <c r="V426" s="34"/>
    </row>
    <row r="427" spans="1:22" x14ac:dyDescent="0.3">
      <c r="A427" s="2">
        <v>13049</v>
      </c>
      <c r="B427" s="2" t="s">
        <v>379</v>
      </c>
      <c r="C427" s="47">
        <v>1.7625987493212354</v>
      </c>
      <c r="D427" s="40">
        <v>0</v>
      </c>
      <c r="E427" s="40">
        <v>1.7756132207087232E-4</v>
      </c>
      <c r="F427" s="40">
        <f t="shared" si="87"/>
        <v>0.11730289361443988</v>
      </c>
      <c r="G427" s="40">
        <f t="shared" si="88"/>
        <v>1.8799016429356752</v>
      </c>
      <c r="H427" s="84">
        <f t="shared" si="89"/>
        <v>8.5011425629901607E-5</v>
      </c>
      <c r="I427" s="34"/>
      <c r="J427" s="16">
        <v>1</v>
      </c>
      <c r="K427" s="20">
        <f t="shared" si="90"/>
        <v>8.547008547008547E-4</v>
      </c>
      <c r="L427" s="13"/>
      <c r="M427" s="24"/>
      <c r="N427" s="33"/>
      <c r="O427" s="29"/>
      <c r="P427" s="29"/>
      <c r="Q427" s="39"/>
      <c r="R427" s="89">
        <f t="shared" si="91"/>
        <v>32.619904732644301</v>
      </c>
      <c r="S427" s="7"/>
      <c r="T427" s="16">
        <v>5355</v>
      </c>
      <c r="U427" s="20">
        <f t="shared" si="92"/>
        <v>2.6532061829068318E-4</v>
      </c>
      <c r="V427" s="34"/>
    </row>
    <row r="428" spans="1:22" x14ac:dyDescent="0.3">
      <c r="A428" s="2">
        <v>13051</v>
      </c>
      <c r="B428" s="2" t="s">
        <v>380</v>
      </c>
      <c r="C428" s="47">
        <v>282.57671089882291</v>
      </c>
      <c r="D428" s="40">
        <v>757.23107955178079</v>
      </c>
      <c r="E428" s="40">
        <v>3.3406894452476979E-2</v>
      </c>
      <c r="F428" s="40">
        <f t="shared" si="87"/>
        <v>22.069701555745333</v>
      </c>
      <c r="G428" s="40">
        <f t="shared" si="88"/>
        <v>1061.877492006349</v>
      </c>
      <c r="H428" s="84">
        <f t="shared" si="89"/>
        <v>4.8019384300763135E-2</v>
      </c>
      <c r="I428" s="34"/>
      <c r="J428" s="16">
        <v>38</v>
      </c>
      <c r="K428" s="20">
        <f t="shared" si="90"/>
        <v>3.2478632478632481E-2</v>
      </c>
      <c r="L428" s="13"/>
      <c r="M428" s="24"/>
      <c r="N428" s="33"/>
      <c r="O428" s="29"/>
      <c r="P428" s="29"/>
      <c r="Q428" s="39"/>
      <c r="R428" s="89">
        <f t="shared" si="91"/>
        <v>1239.5563798404835</v>
      </c>
      <c r="S428" s="7"/>
      <c r="T428" s="16">
        <v>753912</v>
      </c>
      <c r="U428" s="20">
        <f t="shared" si="92"/>
        <v>3.7353575719283952E-2</v>
      </c>
      <c r="V428" s="34"/>
    </row>
    <row r="429" spans="1:22" x14ac:dyDescent="0.3">
      <c r="A429" s="2">
        <v>13053</v>
      </c>
      <c r="B429" s="2" t="s">
        <v>2856</v>
      </c>
      <c r="C429" s="47">
        <v>0.75539946399481517</v>
      </c>
      <c r="D429" s="40">
        <v>5.8939111831245059</v>
      </c>
      <c r="E429" s="40">
        <v>7.6097709458945286E-5</v>
      </c>
      <c r="F429" s="40">
        <f t="shared" si="87"/>
        <v>5.0272668691902812E-2</v>
      </c>
      <c r="G429" s="40">
        <f t="shared" si="88"/>
        <v>6.699583315811223</v>
      </c>
      <c r="H429" s="84">
        <f t="shared" si="89"/>
        <v>3.0296325924478352E-4</v>
      </c>
      <c r="I429" s="34"/>
      <c r="J429" s="16">
        <v>0</v>
      </c>
      <c r="K429" s="20">
        <f t="shared" si="90"/>
        <v>0</v>
      </c>
      <c r="L429" s="13"/>
      <c r="M429" s="24"/>
      <c r="N429" s="33"/>
      <c r="O429" s="29"/>
      <c r="P429" s="29"/>
      <c r="Q429" s="39"/>
      <c r="R429" s="89">
        <f t="shared" si="91"/>
        <v>0</v>
      </c>
      <c r="S429" s="7"/>
      <c r="T429" s="16">
        <v>42165</v>
      </c>
      <c r="U429" s="20">
        <f t="shared" si="92"/>
        <v>2.0891211709106734E-3</v>
      </c>
      <c r="V429" s="34"/>
    </row>
    <row r="430" spans="1:22" x14ac:dyDescent="0.3">
      <c r="A430" s="2">
        <v>13055</v>
      </c>
      <c r="B430" s="2" t="s">
        <v>381</v>
      </c>
      <c r="C430" s="47">
        <v>0</v>
      </c>
      <c r="D430" s="40">
        <v>5.8939111831245059</v>
      </c>
      <c r="E430" s="40">
        <v>0</v>
      </c>
      <c r="F430" s="40">
        <f t="shared" si="87"/>
        <v>0</v>
      </c>
      <c r="G430" s="40">
        <f t="shared" si="88"/>
        <v>5.8939111831245059</v>
      </c>
      <c r="H430" s="84">
        <f t="shared" si="89"/>
        <v>2.6652979111768286E-4</v>
      </c>
      <c r="I430" s="34"/>
      <c r="J430" s="16">
        <v>1</v>
      </c>
      <c r="K430" s="20">
        <f t="shared" si="90"/>
        <v>8.547008547008547E-4</v>
      </c>
      <c r="L430" s="13"/>
      <c r="M430" s="24"/>
      <c r="N430" s="33"/>
      <c r="O430" s="29"/>
      <c r="P430" s="29"/>
      <c r="Q430" s="39"/>
      <c r="R430" s="89">
        <f t="shared" si="91"/>
        <v>32.619904732644301</v>
      </c>
      <c r="S430" s="7"/>
      <c r="T430" s="16">
        <v>21347</v>
      </c>
      <c r="U430" s="20">
        <f t="shared" si="92"/>
        <v>1.0576655907845404E-3</v>
      </c>
      <c r="V430" s="34"/>
    </row>
    <row r="431" spans="1:22" x14ac:dyDescent="0.3">
      <c r="A431" s="2">
        <v>13057</v>
      </c>
      <c r="B431" s="2" t="s">
        <v>382</v>
      </c>
      <c r="C431" s="47">
        <v>407.30197917947839</v>
      </c>
      <c r="D431" s="40">
        <v>195.65536769483884</v>
      </c>
      <c r="E431" s="40">
        <v>5.3851812393780278E-2</v>
      </c>
      <c r="F431" s="40">
        <f t="shared" si="87"/>
        <v>35.57629187763655</v>
      </c>
      <c r="G431" s="40">
        <f t="shared" si="88"/>
        <v>638.53363875195373</v>
      </c>
      <c r="H431" s="84">
        <f t="shared" si="89"/>
        <v>2.887526331334217E-2</v>
      </c>
      <c r="I431" s="34"/>
      <c r="J431" s="16">
        <v>43</v>
      </c>
      <c r="K431" s="20">
        <f t="shared" si="90"/>
        <v>3.6752136752136753E-2</v>
      </c>
      <c r="L431" s="13"/>
      <c r="M431" s="24"/>
      <c r="N431" s="33"/>
      <c r="O431" s="29"/>
      <c r="P431" s="29"/>
      <c r="Q431" s="39"/>
      <c r="R431" s="89">
        <f t="shared" si="91"/>
        <v>1402.6559035037051</v>
      </c>
      <c r="S431" s="7"/>
      <c r="T431" s="16">
        <v>648736</v>
      </c>
      <c r="U431" s="20">
        <f t="shared" si="92"/>
        <v>3.214249049998593E-2</v>
      </c>
      <c r="V431" s="34"/>
    </row>
    <row r="432" spans="1:22" x14ac:dyDescent="0.3">
      <c r="A432" s="2">
        <v>13059</v>
      </c>
      <c r="B432" s="2" t="s">
        <v>383</v>
      </c>
      <c r="C432" s="47">
        <v>37.493935710154041</v>
      </c>
      <c r="D432" s="40">
        <v>46.300125179694689</v>
      </c>
      <c r="E432" s="40">
        <v>1.3646855896304188E-2</v>
      </c>
      <c r="F432" s="40">
        <f t="shared" si="87"/>
        <v>9.0155652520812382</v>
      </c>
      <c r="G432" s="40">
        <f t="shared" si="88"/>
        <v>92.809626141929968</v>
      </c>
      <c r="H432" s="84">
        <f t="shared" si="89"/>
        <v>4.1969635274017479E-3</v>
      </c>
      <c r="I432" s="34"/>
      <c r="J432" s="16">
        <v>8</v>
      </c>
      <c r="K432" s="20">
        <f t="shared" si="90"/>
        <v>6.8376068376068376E-3</v>
      </c>
      <c r="L432" s="13"/>
      <c r="M432" s="24"/>
      <c r="N432" s="33"/>
      <c r="O432" s="29"/>
      <c r="P432" s="29"/>
      <c r="Q432" s="39"/>
      <c r="R432" s="89">
        <f t="shared" si="91"/>
        <v>260.95923786115441</v>
      </c>
      <c r="S432" s="7"/>
      <c r="T432" s="16">
        <v>318923</v>
      </c>
      <c r="U432" s="20">
        <f t="shared" si="92"/>
        <v>1.5801465461646975E-2</v>
      </c>
      <c r="V432" s="34"/>
    </row>
    <row r="433" spans="1:22" x14ac:dyDescent="0.3">
      <c r="A433" s="2">
        <v>13061</v>
      </c>
      <c r="B433" s="2" t="s">
        <v>2857</v>
      </c>
      <c r="C433" s="47">
        <v>1.2589991066580253</v>
      </c>
      <c r="D433" s="40">
        <v>103.14344570467885</v>
      </c>
      <c r="E433" s="40">
        <v>1.268295157649088E-4</v>
      </c>
      <c r="F433" s="40">
        <f t="shared" si="87"/>
        <v>8.3787781153171342E-2</v>
      </c>
      <c r="G433" s="40">
        <f t="shared" si="88"/>
        <v>104.48623259249005</v>
      </c>
      <c r="H433" s="84">
        <f t="shared" si="89"/>
        <v>4.7249937914379519E-3</v>
      </c>
      <c r="I433" s="34"/>
      <c r="J433" s="16">
        <v>0</v>
      </c>
      <c r="K433" s="20">
        <f t="shared" si="90"/>
        <v>0</v>
      </c>
      <c r="L433" s="13"/>
      <c r="M433" s="24"/>
      <c r="N433" s="33"/>
      <c r="O433" s="29"/>
      <c r="P433" s="29"/>
      <c r="Q433" s="39"/>
      <c r="R433" s="89">
        <f t="shared" si="91"/>
        <v>0</v>
      </c>
      <c r="S433" s="7"/>
      <c r="T433" s="16">
        <v>1385</v>
      </c>
      <c r="U433" s="20">
        <f t="shared" si="92"/>
        <v>6.8621672517758393E-5</v>
      </c>
      <c r="V433" s="34"/>
    </row>
    <row r="434" spans="1:22" x14ac:dyDescent="0.3">
      <c r="A434" s="2">
        <v>13063</v>
      </c>
      <c r="B434" s="2" t="s">
        <v>384</v>
      </c>
      <c r="C434" s="47">
        <v>83.026402261802659</v>
      </c>
      <c r="D434" s="40">
        <v>35.363467098747037</v>
      </c>
      <c r="E434" s="40">
        <v>8.6244070720137983E-3</v>
      </c>
      <c r="F434" s="40">
        <f t="shared" si="87"/>
        <v>5.6975691184156512</v>
      </c>
      <c r="G434" s="40">
        <f t="shared" si="88"/>
        <v>124.08743847896534</v>
      </c>
      <c r="H434" s="84">
        <f t="shared" si="89"/>
        <v>5.6113840250633287E-3</v>
      </c>
      <c r="I434" s="34"/>
      <c r="J434" s="16">
        <v>9</v>
      </c>
      <c r="K434" s="20">
        <f t="shared" si="90"/>
        <v>7.6923076923076927E-3</v>
      </c>
      <c r="L434" s="13"/>
      <c r="M434" s="24"/>
      <c r="N434" s="33"/>
      <c r="O434" s="29"/>
      <c r="P434" s="29"/>
      <c r="Q434" s="39"/>
      <c r="R434" s="89">
        <f t="shared" si="91"/>
        <v>293.57914259379874</v>
      </c>
      <c r="S434" s="7"/>
      <c r="T434" s="16">
        <v>637337</v>
      </c>
      <c r="U434" s="20">
        <f t="shared" si="92"/>
        <v>3.1577711839314501E-2</v>
      </c>
      <c r="V434" s="34"/>
    </row>
    <row r="435" spans="1:22" x14ac:dyDescent="0.3">
      <c r="A435" s="2">
        <v>13065</v>
      </c>
      <c r="B435" s="2" t="s">
        <v>385</v>
      </c>
      <c r="C435" s="47">
        <v>1.0071992853264202</v>
      </c>
      <c r="D435" s="40">
        <v>0</v>
      </c>
      <c r="E435" s="40">
        <v>1.0146361261192705E-4</v>
      </c>
      <c r="F435" s="40">
        <f t="shared" si="87"/>
        <v>6.7030224922537074E-2</v>
      </c>
      <c r="G435" s="40">
        <f t="shared" si="88"/>
        <v>1.0742295102489572</v>
      </c>
      <c r="H435" s="84">
        <f t="shared" si="89"/>
        <v>4.8577957502800916E-5</v>
      </c>
      <c r="I435" s="34"/>
      <c r="J435" s="16">
        <v>2</v>
      </c>
      <c r="K435" s="20">
        <f t="shared" si="90"/>
        <v>1.7094017094017094E-3</v>
      </c>
      <c r="L435" s="13"/>
      <c r="M435" s="24"/>
      <c r="N435" s="33"/>
      <c r="O435" s="29"/>
      <c r="P435" s="29"/>
      <c r="Q435" s="39"/>
      <c r="R435" s="89">
        <f t="shared" si="91"/>
        <v>65.239809465288602</v>
      </c>
      <c r="S435" s="7"/>
      <c r="T435" s="16">
        <v>14471</v>
      </c>
      <c r="U435" s="20">
        <f t="shared" si="92"/>
        <v>7.1698499855919263E-4</v>
      </c>
      <c r="V435" s="34"/>
    </row>
    <row r="436" spans="1:22" x14ac:dyDescent="0.3">
      <c r="A436" s="2">
        <v>13067</v>
      </c>
      <c r="B436" s="2" t="s">
        <v>386</v>
      </c>
      <c r="C436" s="47">
        <v>390.88148859745598</v>
      </c>
      <c r="D436" s="40">
        <v>2212.6979178618608</v>
      </c>
      <c r="E436" s="40">
        <v>7.8710397483702413E-2</v>
      </c>
      <c r="F436" s="40">
        <f t="shared" si="87"/>
        <v>51.998696983658142</v>
      </c>
      <c r="G436" s="40">
        <f t="shared" si="88"/>
        <v>2655.5781034429751</v>
      </c>
      <c r="H436" s="84">
        <f t="shared" si="89"/>
        <v>0.1200884531877407</v>
      </c>
      <c r="I436" s="34"/>
      <c r="J436" s="16">
        <v>91</v>
      </c>
      <c r="K436" s="20">
        <f t="shared" si="90"/>
        <v>7.7777777777777779E-2</v>
      </c>
      <c r="L436" s="13"/>
      <c r="M436" s="24"/>
      <c r="N436" s="33"/>
      <c r="O436" s="29"/>
      <c r="P436" s="29"/>
      <c r="Q436" s="39"/>
      <c r="R436" s="89">
        <f t="shared" si="91"/>
        <v>2968.4113306706313</v>
      </c>
      <c r="S436" s="7"/>
      <c r="T436" s="16">
        <v>1276424</v>
      </c>
      <c r="U436" s="20">
        <f t="shared" si="92"/>
        <v>6.3242129763037724E-2</v>
      </c>
      <c r="V436" s="34"/>
    </row>
    <row r="437" spans="1:22" x14ac:dyDescent="0.3">
      <c r="A437" s="2">
        <v>13069</v>
      </c>
      <c r="B437" s="2" t="s">
        <v>387</v>
      </c>
      <c r="C437" s="47">
        <v>8.4347080412030682</v>
      </c>
      <c r="D437" s="40">
        <v>43.313020329391811</v>
      </c>
      <c r="E437" s="40">
        <v>8.8780661035436166E-4</v>
      </c>
      <c r="F437" s="40">
        <f t="shared" si="87"/>
        <v>0.58651446807219942</v>
      </c>
      <c r="G437" s="40">
        <f t="shared" si="88"/>
        <v>52.33424283866708</v>
      </c>
      <c r="H437" s="84">
        <f t="shared" si="89"/>
        <v>2.3666177481652373E-3</v>
      </c>
      <c r="I437" s="34"/>
      <c r="J437" s="16">
        <v>10</v>
      </c>
      <c r="K437" s="20">
        <f t="shared" si="90"/>
        <v>8.5470085470085479E-3</v>
      </c>
      <c r="L437" s="13"/>
      <c r="M437" s="24"/>
      <c r="N437" s="33"/>
      <c r="O437" s="29"/>
      <c r="P437" s="29"/>
      <c r="Q437" s="39"/>
      <c r="R437" s="89">
        <f t="shared" si="91"/>
        <v>326.19904732644306</v>
      </c>
      <c r="S437" s="7"/>
      <c r="T437" s="16">
        <v>36428</v>
      </c>
      <c r="U437" s="20">
        <f t="shared" si="92"/>
        <v>1.8048738530519154E-3</v>
      </c>
      <c r="V437" s="34"/>
    </row>
    <row r="438" spans="1:22" x14ac:dyDescent="0.3">
      <c r="A438" s="2">
        <v>13071</v>
      </c>
      <c r="B438" s="2" t="s">
        <v>388</v>
      </c>
      <c r="C438" s="47">
        <v>11.380175448372812</v>
      </c>
      <c r="D438" s="40">
        <v>39.579139266513202</v>
      </c>
      <c r="E438" s="40">
        <v>2.232199477462395E-3</v>
      </c>
      <c r="F438" s="40">
        <f t="shared" si="87"/>
        <v>1.4746649482958156</v>
      </c>
      <c r="G438" s="40">
        <f t="shared" si="88"/>
        <v>52.43397966318183</v>
      </c>
      <c r="H438" s="84">
        <f t="shared" si="89"/>
        <v>2.3711279679800132E-3</v>
      </c>
      <c r="I438" s="34"/>
      <c r="J438" s="16">
        <v>7</v>
      </c>
      <c r="K438" s="20">
        <f t="shared" si="90"/>
        <v>5.9829059829059833E-3</v>
      </c>
      <c r="L438" s="13"/>
      <c r="M438" s="24"/>
      <c r="N438" s="33"/>
      <c r="O438" s="29"/>
      <c r="P438" s="29"/>
      <c r="Q438" s="39"/>
      <c r="R438" s="89">
        <f t="shared" si="91"/>
        <v>228.33933312851013</v>
      </c>
      <c r="S438" s="7"/>
      <c r="T438" s="16">
        <v>39546</v>
      </c>
      <c r="U438" s="20">
        <f t="shared" si="92"/>
        <v>1.9593593223012806E-3</v>
      </c>
      <c r="V438" s="34"/>
    </row>
    <row r="439" spans="1:22" x14ac:dyDescent="0.3">
      <c r="A439" s="2">
        <v>13073</v>
      </c>
      <c r="B439" s="2" t="s">
        <v>389</v>
      </c>
      <c r="C439" s="47">
        <v>324.56996969643887</v>
      </c>
      <c r="D439" s="40">
        <v>94.840578997116552</v>
      </c>
      <c r="E439" s="40">
        <v>3.2696649164193493E-2</v>
      </c>
      <c r="F439" s="40">
        <f t="shared" si="87"/>
        <v>21.600489981287573</v>
      </c>
      <c r="G439" s="40">
        <f t="shared" si="88"/>
        <v>441.01103867484301</v>
      </c>
      <c r="H439" s="84">
        <f t="shared" si="89"/>
        <v>1.9943052476791154E-2</v>
      </c>
      <c r="I439" s="34"/>
      <c r="J439" s="16">
        <v>19</v>
      </c>
      <c r="K439" s="20">
        <f t="shared" si="90"/>
        <v>1.6239316239316241E-2</v>
      </c>
      <c r="L439" s="13"/>
      <c r="M439" s="24"/>
      <c r="N439" s="33"/>
      <c r="O439" s="29"/>
      <c r="P439" s="29"/>
      <c r="Q439" s="39"/>
      <c r="R439" s="89">
        <f t="shared" si="91"/>
        <v>619.77818992024174</v>
      </c>
      <c r="S439" s="7"/>
      <c r="T439" s="16">
        <v>351716</v>
      </c>
      <c r="U439" s="20">
        <f t="shared" si="92"/>
        <v>1.7426238390798494E-2</v>
      </c>
      <c r="V439" s="34"/>
    </row>
    <row r="440" spans="1:22" x14ac:dyDescent="0.3">
      <c r="A440" s="2">
        <v>13075</v>
      </c>
      <c r="B440" s="2" t="s">
        <v>390</v>
      </c>
      <c r="C440" s="47">
        <v>8.3093941039429655</v>
      </c>
      <c r="D440" s="40">
        <v>5.8939111831245059</v>
      </c>
      <c r="E440" s="40">
        <v>8.3707480404839811E-4</v>
      </c>
      <c r="F440" s="40">
        <f t="shared" si="87"/>
        <v>0.55299935561093083</v>
      </c>
      <c r="G440" s="40">
        <f t="shared" si="88"/>
        <v>14.756304642678401</v>
      </c>
      <c r="H440" s="84">
        <f t="shared" si="89"/>
        <v>6.6729794051579032E-4</v>
      </c>
      <c r="I440" s="34"/>
      <c r="J440" s="16">
        <v>2</v>
      </c>
      <c r="K440" s="20">
        <f t="shared" si="90"/>
        <v>1.7094017094017094E-3</v>
      </c>
      <c r="L440" s="13"/>
      <c r="M440" s="24"/>
      <c r="N440" s="33"/>
      <c r="O440" s="29"/>
      <c r="P440" s="29"/>
      <c r="Q440" s="39"/>
      <c r="R440" s="89">
        <f t="shared" si="91"/>
        <v>65.239809465288602</v>
      </c>
      <c r="S440" s="7"/>
      <c r="T440" s="16">
        <v>13826</v>
      </c>
      <c r="U440" s="20">
        <f t="shared" si="92"/>
        <v>6.8502761316283577E-4</v>
      </c>
      <c r="V440" s="34"/>
    </row>
    <row r="441" spans="1:22" x14ac:dyDescent="0.3">
      <c r="A441" s="2">
        <v>13077</v>
      </c>
      <c r="B441" s="2" t="s">
        <v>391</v>
      </c>
      <c r="C441" s="47">
        <v>187.59086689204577</v>
      </c>
      <c r="D441" s="40">
        <v>30.617824715604552</v>
      </c>
      <c r="E441" s="40">
        <v>1.8897597848971413E-2</v>
      </c>
      <c r="F441" s="40">
        <f t="shared" si="87"/>
        <v>12.484379391822531</v>
      </c>
      <c r="G441" s="40">
        <f t="shared" si="88"/>
        <v>230.69307099947287</v>
      </c>
      <c r="H441" s="84">
        <f t="shared" si="89"/>
        <v>1.04322196442042E-2</v>
      </c>
      <c r="I441" s="34"/>
      <c r="J441" s="16">
        <v>21</v>
      </c>
      <c r="K441" s="20">
        <f t="shared" si="90"/>
        <v>1.7948717948717947E-2</v>
      </c>
      <c r="L441" s="13"/>
      <c r="M441" s="24"/>
      <c r="N441" s="33"/>
      <c r="O441" s="29"/>
      <c r="P441" s="29"/>
      <c r="Q441" s="39"/>
      <c r="R441" s="89">
        <f t="shared" si="91"/>
        <v>685.01799938553029</v>
      </c>
      <c r="S441" s="7"/>
      <c r="T441" s="16">
        <v>290942</v>
      </c>
      <c r="U441" s="20">
        <f t="shared" si="92"/>
        <v>1.4415109491452464E-2</v>
      </c>
      <c r="V441" s="34"/>
    </row>
    <row r="442" spans="1:22" x14ac:dyDescent="0.3">
      <c r="A442" s="2">
        <v>13079</v>
      </c>
      <c r="B442" s="2" t="s">
        <v>392</v>
      </c>
      <c r="C442" s="47">
        <v>5.0359964266321011</v>
      </c>
      <c r="D442" s="40">
        <v>0</v>
      </c>
      <c r="E442" s="40">
        <v>5.0731806305963519E-4</v>
      </c>
      <c r="F442" s="40">
        <f t="shared" si="87"/>
        <v>0.33515112461268537</v>
      </c>
      <c r="G442" s="40">
        <f t="shared" si="88"/>
        <v>5.3711475512447864</v>
      </c>
      <c r="H442" s="84">
        <f t="shared" si="89"/>
        <v>2.4288978751400459E-4</v>
      </c>
      <c r="I442" s="34"/>
      <c r="J442" s="16">
        <v>1</v>
      </c>
      <c r="K442" s="20">
        <f t="shared" si="90"/>
        <v>8.547008547008547E-4</v>
      </c>
      <c r="L442" s="13"/>
      <c r="M442" s="24"/>
      <c r="N442" s="33"/>
      <c r="O442" s="29"/>
      <c r="P442" s="29"/>
      <c r="Q442" s="39"/>
      <c r="R442" s="89">
        <f t="shared" si="91"/>
        <v>32.619904732644301</v>
      </c>
      <c r="S442" s="7"/>
      <c r="T442" s="16">
        <v>19383</v>
      </c>
      <c r="U442" s="20">
        <f t="shared" si="92"/>
        <v>9.6035659091098268E-4</v>
      </c>
      <c r="V442" s="34"/>
    </row>
    <row r="443" spans="1:22" x14ac:dyDescent="0.3">
      <c r="A443" s="2">
        <v>13081</v>
      </c>
      <c r="B443" s="2" t="s">
        <v>393</v>
      </c>
      <c r="C443" s="47">
        <v>3.0215978559792607</v>
      </c>
      <c r="D443" s="40">
        <v>0</v>
      </c>
      <c r="E443" s="40">
        <v>3.0439083783578115E-4</v>
      </c>
      <c r="F443" s="40">
        <f t="shared" si="87"/>
        <v>0.20109067476761125</v>
      </c>
      <c r="G443" s="40">
        <f t="shared" si="88"/>
        <v>3.222688530746872</v>
      </c>
      <c r="H443" s="84">
        <f t="shared" si="89"/>
        <v>1.4573387250840276E-4</v>
      </c>
      <c r="I443" s="34"/>
      <c r="J443" s="16">
        <v>3</v>
      </c>
      <c r="K443" s="20">
        <f t="shared" si="90"/>
        <v>2.5641025641025641E-3</v>
      </c>
      <c r="L443" s="13"/>
      <c r="M443" s="24"/>
      <c r="N443" s="33"/>
      <c r="O443" s="29"/>
      <c r="P443" s="29"/>
      <c r="Q443" s="39"/>
      <c r="R443" s="89">
        <f t="shared" si="91"/>
        <v>97.859714197932902</v>
      </c>
      <c r="S443" s="7"/>
      <c r="T443" s="16">
        <v>12607</v>
      </c>
      <c r="U443" s="20">
        <f t="shared" si="92"/>
        <v>6.2463063208041886E-4</v>
      </c>
      <c r="V443" s="34"/>
    </row>
    <row r="444" spans="1:22" x14ac:dyDescent="0.3">
      <c r="A444" s="2">
        <v>13083</v>
      </c>
      <c r="B444" s="2" t="s">
        <v>394</v>
      </c>
      <c r="C444" s="47">
        <v>0.25179982133160506</v>
      </c>
      <c r="D444" s="40">
        <v>35.363467098747037</v>
      </c>
      <c r="E444" s="40">
        <v>2.5365903152981762E-5</v>
      </c>
      <c r="F444" s="40">
        <f t="shared" si="87"/>
        <v>1.6757556230634268E-2</v>
      </c>
      <c r="G444" s="40">
        <f t="shared" si="88"/>
        <v>35.632024476309276</v>
      </c>
      <c r="H444" s="84">
        <f t="shared" si="89"/>
        <v>1.6113232360817976E-3</v>
      </c>
      <c r="I444" s="34"/>
      <c r="J444" s="16">
        <v>2</v>
      </c>
      <c r="K444" s="20">
        <f t="shared" si="90"/>
        <v>1.7094017094017094E-3</v>
      </c>
      <c r="L444" s="13"/>
      <c r="M444" s="24"/>
      <c r="N444" s="33"/>
      <c r="O444" s="29"/>
      <c r="P444" s="29"/>
      <c r="Q444" s="39"/>
      <c r="R444" s="89">
        <f t="shared" si="91"/>
        <v>65.239809465288602</v>
      </c>
      <c r="S444" s="7"/>
      <c r="T444" s="16">
        <v>18271</v>
      </c>
      <c r="U444" s="20">
        <f t="shared" si="92"/>
        <v>9.0526106756098456E-4</v>
      </c>
      <c r="V444" s="34"/>
    </row>
    <row r="445" spans="1:22" x14ac:dyDescent="0.3">
      <c r="A445" s="2">
        <v>13085</v>
      </c>
      <c r="B445" s="2" t="s">
        <v>395</v>
      </c>
      <c r="C445" s="47">
        <v>32.648082706305225</v>
      </c>
      <c r="D445" s="40">
        <v>35.363467098747037</v>
      </c>
      <c r="E445" s="40">
        <v>4.4897648580777723E-3</v>
      </c>
      <c r="F445" s="40">
        <f t="shared" si="87"/>
        <v>2.9660874528222658</v>
      </c>
      <c r="G445" s="40">
        <f t="shared" si="88"/>
        <v>70.977637257874534</v>
      </c>
      <c r="H445" s="84">
        <f t="shared" si="89"/>
        <v>3.2096945889739815E-3</v>
      </c>
      <c r="I445" s="34"/>
      <c r="J445" s="16">
        <v>8</v>
      </c>
      <c r="K445" s="20">
        <f t="shared" si="90"/>
        <v>6.8376068376068376E-3</v>
      </c>
      <c r="L445" s="13"/>
      <c r="M445" s="24"/>
      <c r="N445" s="33"/>
      <c r="O445" s="29"/>
      <c r="P445" s="29"/>
      <c r="Q445" s="39"/>
      <c r="R445" s="89">
        <f t="shared" si="91"/>
        <v>260.95923786115441</v>
      </c>
      <c r="S445" s="7"/>
      <c r="T445" s="16">
        <v>77758</v>
      </c>
      <c r="U445" s="20">
        <f t="shared" si="92"/>
        <v>3.8526238351161424E-3</v>
      </c>
      <c r="V445" s="34"/>
    </row>
    <row r="446" spans="1:22" x14ac:dyDescent="0.3">
      <c r="A446" s="2">
        <v>13087</v>
      </c>
      <c r="B446" s="2" t="s">
        <v>396</v>
      </c>
      <c r="C446" s="47">
        <v>8.0575942826113618</v>
      </c>
      <c r="D446" s="40">
        <v>60.48887321863338</v>
      </c>
      <c r="E446" s="40">
        <v>8.1170890089541639E-4</v>
      </c>
      <c r="F446" s="40">
        <f t="shared" si="87"/>
        <v>0.53624179938029659</v>
      </c>
      <c r="G446" s="40">
        <f t="shared" si="88"/>
        <v>69.082709300625041</v>
      </c>
      <c r="H446" s="84">
        <f t="shared" si="89"/>
        <v>3.1240036552397164E-3</v>
      </c>
      <c r="I446" s="34"/>
      <c r="J446" s="16">
        <v>3</v>
      </c>
      <c r="K446" s="20">
        <f t="shared" si="90"/>
        <v>2.5641025641025641E-3</v>
      </c>
      <c r="L446" s="13"/>
      <c r="M446" s="24"/>
      <c r="N446" s="33"/>
      <c r="O446" s="29"/>
      <c r="P446" s="29"/>
      <c r="Q446" s="39"/>
      <c r="R446" s="89">
        <f t="shared" si="91"/>
        <v>97.859714197932902</v>
      </c>
      <c r="S446" s="7"/>
      <c r="T446" s="16">
        <v>31784</v>
      </c>
      <c r="U446" s="20">
        <f t="shared" si="92"/>
        <v>1.5747806781981465E-3</v>
      </c>
      <c r="V446" s="34"/>
    </row>
    <row r="447" spans="1:22" x14ac:dyDescent="0.3">
      <c r="A447" s="2">
        <v>13089</v>
      </c>
      <c r="B447" s="2" t="s">
        <v>397</v>
      </c>
      <c r="C447" s="47">
        <v>124.73927853604567</v>
      </c>
      <c r="D447" s="40">
        <v>2210.2166936716903</v>
      </c>
      <c r="E447" s="40">
        <v>3.122542678132055E-2</v>
      </c>
      <c r="F447" s="40">
        <f t="shared" si="87"/>
        <v>20.628551719910789</v>
      </c>
      <c r="G447" s="40">
        <f t="shared" si="88"/>
        <v>2355.5845239276468</v>
      </c>
      <c r="H447" s="84">
        <f t="shared" si="89"/>
        <v>0.10652238074440279</v>
      </c>
      <c r="I447" s="34"/>
      <c r="J447" s="16">
        <v>43</v>
      </c>
      <c r="K447" s="20">
        <f t="shared" si="90"/>
        <v>3.6752136752136753E-2</v>
      </c>
      <c r="L447" s="13"/>
      <c r="M447" s="24"/>
      <c r="N447" s="33"/>
      <c r="O447" s="29"/>
      <c r="P447" s="29"/>
      <c r="Q447" s="39"/>
      <c r="R447" s="89">
        <f t="shared" si="91"/>
        <v>1402.6559035037051</v>
      </c>
      <c r="S447" s="7"/>
      <c r="T447" s="16">
        <v>1111453</v>
      </c>
      <c r="U447" s="20">
        <f t="shared" si="92"/>
        <v>5.5068421505328612E-2</v>
      </c>
      <c r="V447" s="34"/>
    </row>
    <row r="448" spans="1:22" x14ac:dyDescent="0.3">
      <c r="A448" s="2">
        <v>13091</v>
      </c>
      <c r="B448" s="2" t="s">
        <v>2858</v>
      </c>
      <c r="C448" s="47">
        <v>2.0143985706528404</v>
      </c>
      <c r="D448" s="40">
        <v>5.8939111831245059</v>
      </c>
      <c r="E448" s="40">
        <v>2.029272252238541E-4</v>
      </c>
      <c r="F448" s="40">
        <f t="shared" si="87"/>
        <v>0.13406044984507415</v>
      </c>
      <c r="G448" s="40">
        <f t="shared" si="88"/>
        <v>8.0423702036224203</v>
      </c>
      <c r="H448" s="84">
        <f t="shared" si="89"/>
        <v>3.6368570612328472E-4</v>
      </c>
      <c r="I448" s="34"/>
      <c r="J448" s="16">
        <v>0</v>
      </c>
      <c r="K448" s="20">
        <f t="shared" si="90"/>
        <v>0</v>
      </c>
      <c r="L448" s="13"/>
      <c r="M448" s="24"/>
      <c r="N448" s="33"/>
      <c r="O448" s="29"/>
      <c r="P448" s="29"/>
      <c r="Q448" s="39"/>
      <c r="R448" s="89">
        <f t="shared" si="91"/>
        <v>0</v>
      </c>
      <c r="S448" s="7"/>
      <c r="T448" s="16">
        <v>37286</v>
      </c>
      <c r="U448" s="20">
        <f t="shared" si="92"/>
        <v>1.8473846075791622E-3</v>
      </c>
      <c r="V448" s="34"/>
    </row>
    <row r="449" spans="1:22" x14ac:dyDescent="0.3">
      <c r="A449" s="2">
        <v>13093</v>
      </c>
      <c r="B449" s="2" t="s">
        <v>2859</v>
      </c>
      <c r="C449" s="47">
        <v>0</v>
      </c>
      <c r="D449" s="40">
        <v>0</v>
      </c>
      <c r="E449" s="40">
        <v>0</v>
      </c>
      <c r="F449" s="40">
        <f t="shared" si="87"/>
        <v>0</v>
      </c>
      <c r="G449" s="40">
        <f t="shared" si="88"/>
        <v>0</v>
      </c>
      <c r="H449" s="84">
        <f t="shared" si="89"/>
        <v>0</v>
      </c>
      <c r="I449" s="34"/>
      <c r="J449" s="16">
        <v>0</v>
      </c>
      <c r="K449" s="20">
        <f t="shared" si="90"/>
        <v>0</v>
      </c>
      <c r="L449" s="13"/>
      <c r="M449" s="24"/>
      <c r="N449" s="33"/>
      <c r="O449" s="29"/>
      <c r="P449" s="29"/>
      <c r="Q449" s="39"/>
      <c r="R449" s="89">
        <f t="shared" si="91"/>
        <v>0</v>
      </c>
      <c r="S449" s="7"/>
      <c r="T449" s="16">
        <v>4699</v>
      </c>
      <c r="U449" s="20">
        <f t="shared" si="92"/>
        <v>2.3281822322090016E-4</v>
      </c>
      <c r="V449" s="34"/>
    </row>
    <row r="450" spans="1:22" x14ac:dyDescent="0.3">
      <c r="A450" s="2">
        <v>13095</v>
      </c>
      <c r="B450" s="2" t="s">
        <v>398</v>
      </c>
      <c r="C450" s="47">
        <v>13.945848400545518</v>
      </c>
      <c r="D450" s="40">
        <v>129.93906098817541</v>
      </c>
      <c r="E450" s="40">
        <v>2.0292722522385408E-3</v>
      </c>
      <c r="F450" s="40">
        <f t="shared" si="87"/>
        <v>1.3406044984507415</v>
      </c>
      <c r="G450" s="40">
        <f t="shared" si="88"/>
        <v>145.22551388717167</v>
      </c>
      <c r="H450" s="84">
        <f t="shared" si="89"/>
        <v>6.5672733569742282E-3</v>
      </c>
      <c r="I450" s="34"/>
      <c r="J450" s="16">
        <v>14</v>
      </c>
      <c r="K450" s="20">
        <f t="shared" si="90"/>
        <v>1.1965811965811967E-2</v>
      </c>
      <c r="L450" s="13"/>
      <c r="M450" s="24"/>
      <c r="N450" s="33"/>
      <c r="O450" s="29"/>
      <c r="P450" s="29"/>
      <c r="Q450" s="39"/>
      <c r="R450" s="89">
        <f t="shared" si="91"/>
        <v>456.67866625702027</v>
      </c>
      <c r="S450" s="7"/>
      <c r="T450" s="16">
        <v>99892</v>
      </c>
      <c r="U450" s="20">
        <f t="shared" si="92"/>
        <v>4.9492823907176329E-3</v>
      </c>
      <c r="V450" s="34"/>
    </row>
    <row r="451" spans="1:22" x14ac:dyDescent="0.3">
      <c r="A451" s="2">
        <v>13097</v>
      </c>
      <c r="B451" s="2" t="s">
        <v>399</v>
      </c>
      <c r="C451" s="47">
        <v>56.403159978279533</v>
      </c>
      <c r="D451" s="40">
        <v>91.106697934237943</v>
      </c>
      <c r="E451" s="40">
        <v>5.6819623062679143E-3</v>
      </c>
      <c r="F451" s="40">
        <f t="shared" si="87"/>
        <v>3.7536925956620761</v>
      </c>
      <c r="G451" s="40">
        <f t="shared" si="88"/>
        <v>151.26355050817955</v>
      </c>
      <c r="H451" s="84">
        <f t="shared" si="89"/>
        <v>6.8403206746816877E-3</v>
      </c>
      <c r="I451" s="34"/>
      <c r="J451" s="16">
        <v>20</v>
      </c>
      <c r="K451" s="20">
        <f t="shared" si="90"/>
        <v>1.7094017094017096E-2</v>
      </c>
      <c r="L451" s="13"/>
      <c r="M451" s="24"/>
      <c r="N451" s="33"/>
      <c r="O451" s="29"/>
      <c r="P451" s="29"/>
      <c r="Q451" s="39"/>
      <c r="R451" s="89">
        <f t="shared" si="91"/>
        <v>652.39809465288613</v>
      </c>
      <c r="S451" s="7"/>
      <c r="T451" s="16">
        <v>227480</v>
      </c>
      <c r="U451" s="20">
        <f t="shared" si="92"/>
        <v>1.1270800046454643E-2</v>
      </c>
      <c r="V451" s="34"/>
    </row>
    <row r="452" spans="1:22" x14ac:dyDescent="0.3">
      <c r="A452" s="2">
        <v>13099</v>
      </c>
      <c r="B452" s="2" t="s">
        <v>2860</v>
      </c>
      <c r="C452" s="47">
        <v>2.2661983919844455</v>
      </c>
      <c r="D452" s="40">
        <v>35.363467098747037</v>
      </c>
      <c r="E452" s="40">
        <v>2.2829312837683585E-4</v>
      </c>
      <c r="F452" s="40">
        <f t="shared" si="87"/>
        <v>0.15081800607570842</v>
      </c>
      <c r="G452" s="40">
        <f t="shared" si="88"/>
        <v>37.780483496807193</v>
      </c>
      <c r="H452" s="84">
        <f t="shared" si="89"/>
        <v>1.7084791510873995E-3</v>
      </c>
      <c r="I452" s="34"/>
      <c r="J452" s="16">
        <v>0</v>
      </c>
      <c r="K452" s="20">
        <f t="shared" si="90"/>
        <v>0</v>
      </c>
      <c r="L452" s="13"/>
      <c r="M452" s="24"/>
      <c r="N452" s="33"/>
      <c r="O452" s="29"/>
      <c r="P452" s="29"/>
      <c r="Q452" s="39"/>
      <c r="R452" s="89">
        <f t="shared" si="91"/>
        <v>0</v>
      </c>
      <c r="S452" s="7"/>
      <c r="T452" s="16">
        <v>10375</v>
      </c>
      <c r="U452" s="20">
        <f t="shared" si="92"/>
        <v>5.1404321470883995E-4</v>
      </c>
      <c r="V452" s="34"/>
    </row>
    <row r="453" spans="1:22" x14ac:dyDescent="0.3">
      <c r="A453" s="2">
        <v>13101</v>
      </c>
      <c r="B453" s="2" t="s">
        <v>2861</v>
      </c>
      <c r="C453" s="47">
        <v>0.25179982133160506</v>
      </c>
      <c r="D453" s="40">
        <v>0</v>
      </c>
      <c r="E453" s="40">
        <v>2.5365903152981762E-5</v>
      </c>
      <c r="F453" s="40">
        <f t="shared" si="87"/>
        <v>1.6757556230634268E-2</v>
      </c>
      <c r="G453" s="40">
        <f t="shared" si="88"/>
        <v>0.2685573775622393</v>
      </c>
      <c r="H453" s="84">
        <f t="shared" si="89"/>
        <v>1.2144489375700229E-5</v>
      </c>
      <c r="I453" s="34"/>
      <c r="J453" s="16">
        <v>0</v>
      </c>
      <c r="K453" s="20">
        <f t="shared" si="90"/>
        <v>0</v>
      </c>
      <c r="L453" s="13"/>
      <c r="M453" s="24"/>
      <c r="N453" s="33"/>
      <c r="O453" s="29"/>
      <c r="P453" s="29"/>
      <c r="Q453" s="39"/>
      <c r="R453" s="89">
        <f t="shared" si="91"/>
        <v>0</v>
      </c>
      <c r="S453" s="7"/>
      <c r="T453" s="16">
        <v>6899</v>
      </c>
      <c r="U453" s="20">
        <f t="shared" si="92"/>
        <v>3.4182015790614812E-4</v>
      </c>
      <c r="V453" s="34"/>
    </row>
    <row r="454" spans="1:22" x14ac:dyDescent="0.3">
      <c r="A454" s="2">
        <v>13103</v>
      </c>
      <c r="B454" s="2" t="s">
        <v>400</v>
      </c>
      <c r="C454" s="47">
        <v>120.54457564021182</v>
      </c>
      <c r="D454" s="40">
        <v>35.363467098747037</v>
      </c>
      <c r="E454" s="40">
        <v>1.2226365319737208E-2</v>
      </c>
      <c r="F454" s="40">
        <f t="shared" si="87"/>
        <v>8.077142103165718</v>
      </c>
      <c r="G454" s="40">
        <f t="shared" si="88"/>
        <v>163.98518484212457</v>
      </c>
      <c r="H454" s="84">
        <f t="shared" si="89"/>
        <v>7.4156083633408207E-3</v>
      </c>
      <c r="I454" s="34"/>
      <c r="J454" s="16">
        <v>4</v>
      </c>
      <c r="K454" s="20">
        <f t="shared" si="90"/>
        <v>3.4188034188034188E-3</v>
      </c>
      <c r="L454" s="13"/>
      <c r="M454" s="24"/>
      <c r="N454" s="33"/>
      <c r="O454" s="29"/>
      <c r="P454" s="29"/>
      <c r="Q454" s="39"/>
      <c r="R454" s="89">
        <f t="shared" si="91"/>
        <v>130.4796189305772</v>
      </c>
      <c r="S454" s="7"/>
      <c r="T454" s="16">
        <v>625133</v>
      </c>
      <c r="U454" s="20">
        <f t="shared" si="92"/>
        <v>3.0973048379815061E-2</v>
      </c>
      <c r="V454" s="34"/>
    </row>
    <row r="455" spans="1:22" x14ac:dyDescent="0.3">
      <c r="A455" s="2">
        <v>13105</v>
      </c>
      <c r="B455" s="2" t="s">
        <v>401</v>
      </c>
      <c r="C455" s="47">
        <v>3.0215978559792607</v>
      </c>
      <c r="D455" s="40">
        <v>5.8939111831245059</v>
      </c>
      <c r="E455" s="40">
        <v>3.0439083783578115E-4</v>
      </c>
      <c r="F455" s="40">
        <f t="shared" si="87"/>
        <v>0.20109067476761125</v>
      </c>
      <c r="G455" s="40">
        <f t="shared" si="88"/>
        <v>9.116599713871377</v>
      </c>
      <c r="H455" s="84">
        <f t="shared" si="89"/>
        <v>4.1226366362608557E-4</v>
      </c>
      <c r="I455" s="34"/>
      <c r="J455" s="16">
        <v>1</v>
      </c>
      <c r="K455" s="20">
        <f t="shared" si="90"/>
        <v>8.547008547008547E-4</v>
      </c>
      <c r="L455" s="13"/>
      <c r="M455" s="24"/>
      <c r="N455" s="33"/>
      <c r="O455" s="29"/>
      <c r="P455" s="29"/>
      <c r="Q455" s="39"/>
      <c r="R455" s="89">
        <f t="shared" si="91"/>
        <v>32.619904732644301</v>
      </c>
      <c r="S455" s="7"/>
      <c r="T455" s="16">
        <v>14075</v>
      </c>
      <c r="U455" s="20">
        <f t="shared" si="92"/>
        <v>6.9736465031584795E-4</v>
      </c>
      <c r="V455" s="34"/>
    </row>
    <row r="456" spans="1:22" x14ac:dyDescent="0.3">
      <c r="A456" s="2">
        <v>13107</v>
      </c>
      <c r="B456" s="2" t="s">
        <v>402</v>
      </c>
      <c r="C456" s="47">
        <v>1.0060273385150202</v>
      </c>
      <c r="D456" s="40">
        <v>0</v>
      </c>
      <c r="E456" s="40">
        <v>1.7756132207087232E-4</v>
      </c>
      <c r="F456" s="40">
        <f t="shared" si="87"/>
        <v>0.11730289361443988</v>
      </c>
      <c r="G456" s="40">
        <f t="shared" si="88"/>
        <v>1.12333023212946</v>
      </c>
      <c r="H456" s="84">
        <f t="shared" si="89"/>
        <v>5.0798351522990448E-5</v>
      </c>
      <c r="I456" s="34"/>
      <c r="J456" s="16">
        <v>1</v>
      </c>
      <c r="K456" s="20">
        <f t="shared" si="90"/>
        <v>8.547008547008547E-4</v>
      </c>
      <c r="L456" s="13"/>
      <c r="M456" s="24"/>
      <c r="N456" s="33"/>
      <c r="O456" s="29"/>
      <c r="P456" s="29"/>
      <c r="Q456" s="39"/>
      <c r="R456" s="89">
        <f t="shared" si="91"/>
        <v>32.619904732644301</v>
      </c>
      <c r="S456" s="7"/>
      <c r="T456" s="16">
        <v>25345</v>
      </c>
      <c r="U456" s="20">
        <f t="shared" si="92"/>
        <v>1.2557518339080048E-3</v>
      </c>
      <c r="V456" s="34"/>
    </row>
    <row r="457" spans="1:22" x14ac:dyDescent="0.3">
      <c r="A457" s="2">
        <v>13109</v>
      </c>
      <c r="B457" s="2" t="s">
        <v>403</v>
      </c>
      <c r="C457" s="47">
        <v>4.2130581850102784</v>
      </c>
      <c r="D457" s="40">
        <v>5.8939111831245059</v>
      </c>
      <c r="E457" s="40">
        <v>5.0731806305963519E-4</v>
      </c>
      <c r="F457" s="40">
        <f t="shared" si="87"/>
        <v>0.33515112461268537</v>
      </c>
      <c r="G457" s="40">
        <f t="shared" si="88"/>
        <v>10.44212049274747</v>
      </c>
      <c r="H457" s="84">
        <f t="shared" si="89"/>
        <v>4.7220531617889948E-4</v>
      </c>
      <c r="I457" s="34"/>
      <c r="J457" s="16">
        <v>2</v>
      </c>
      <c r="K457" s="20">
        <f t="shared" si="90"/>
        <v>1.7094017094017094E-3</v>
      </c>
      <c r="L457" s="13"/>
      <c r="M457" s="24"/>
      <c r="N457" s="33"/>
      <c r="O457" s="29"/>
      <c r="P457" s="29"/>
      <c r="Q457" s="39"/>
      <c r="R457" s="89">
        <f t="shared" si="91"/>
        <v>65.239809465288602</v>
      </c>
      <c r="S457" s="7"/>
      <c r="T457" s="16">
        <v>6162</v>
      </c>
      <c r="U457" s="20">
        <f t="shared" si="92"/>
        <v>3.0530450978659006E-4</v>
      </c>
      <c r="V457" s="34"/>
    </row>
    <row r="458" spans="1:22" x14ac:dyDescent="0.3">
      <c r="A458" s="2">
        <v>13111</v>
      </c>
      <c r="B458" s="2" t="s">
        <v>404</v>
      </c>
      <c r="C458" s="47">
        <v>42.302369983709646</v>
      </c>
      <c r="D458" s="40">
        <v>5.8939111831245059</v>
      </c>
      <c r="E458" s="40">
        <v>4.2614717297009361E-3</v>
      </c>
      <c r="F458" s="40">
        <f t="shared" si="87"/>
        <v>2.8152694467465573</v>
      </c>
      <c r="G458" s="40">
        <f t="shared" si="88"/>
        <v>51.01155061358071</v>
      </c>
      <c r="H458" s="84">
        <f t="shared" si="89"/>
        <v>2.3068040062353213E-3</v>
      </c>
      <c r="I458" s="34"/>
      <c r="J458" s="16">
        <v>1</v>
      </c>
      <c r="K458" s="20">
        <f t="shared" si="90"/>
        <v>8.547008547008547E-4</v>
      </c>
      <c r="L458" s="13"/>
      <c r="M458" s="24"/>
      <c r="N458" s="33"/>
      <c r="O458" s="29"/>
      <c r="P458" s="29"/>
      <c r="Q458" s="39"/>
      <c r="R458" s="89">
        <f t="shared" si="91"/>
        <v>32.619904732644301</v>
      </c>
      <c r="S458" s="7"/>
      <c r="T458" s="16">
        <v>120752</v>
      </c>
      <c r="U458" s="20">
        <f t="shared" si="92"/>
        <v>5.982818916869575E-3</v>
      </c>
      <c r="V458" s="34"/>
    </row>
    <row r="459" spans="1:22" x14ac:dyDescent="0.3">
      <c r="A459" s="2">
        <v>13113</v>
      </c>
      <c r="B459" s="2" t="s">
        <v>405</v>
      </c>
      <c r="C459" s="47">
        <v>79.065143898124006</v>
      </c>
      <c r="D459" s="40">
        <v>274.81364622786526</v>
      </c>
      <c r="E459" s="40">
        <v>7.964893590036274E-3</v>
      </c>
      <c r="F459" s="40">
        <f t="shared" si="87"/>
        <v>5.2618726564191611</v>
      </c>
      <c r="G459" s="40">
        <f t="shared" si="88"/>
        <v>359.14066278240841</v>
      </c>
      <c r="H459" s="84">
        <f t="shared" si="89"/>
        <v>1.624077507433987E-2</v>
      </c>
      <c r="I459" s="34"/>
      <c r="J459" s="16">
        <v>20</v>
      </c>
      <c r="K459" s="20">
        <f t="shared" si="90"/>
        <v>1.7094017094017096E-2</v>
      </c>
      <c r="L459" s="13"/>
      <c r="M459" s="24"/>
      <c r="N459" s="33"/>
      <c r="O459" s="29"/>
      <c r="P459" s="29"/>
      <c r="Q459" s="39"/>
      <c r="R459" s="89">
        <f t="shared" si="91"/>
        <v>652.39809465288613</v>
      </c>
      <c r="S459" s="7"/>
      <c r="T459" s="16">
        <v>286491</v>
      </c>
      <c r="U459" s="20">
        <f t="shared" si="92"/>
        <v>1.4194578759050629E-2</v>
      </c>
      <c r="V459" s="34"/>
    </row>
    <row r="460" spans="1:22" x14ac:dyDescent="0.3">
      <c r="A460" s="2">
        <v>13115</v>
      </c>
      <c r="B460" s="2" t="s">
        <v>406</v>
      </c>
      <c r="C460" s="47">
        <v>18.062048358248557</v>
      </c>
      <c r="D460" s="40">
        <v>54.514663518027625</v>
      </c>
      <c r="E460" s="40">
        <v>1.9024427364736321E-3</v>
      </c>
      <c r="F460" s="40">
        <f t="shared" si="87"/>
        <v>1.2568167172975702</v>
      </c>
      <c r="G460" s="40">
        <f t="shared" si="88"/>
        <v>73.833528593573746</v>
      </c>
      <c r="H460" s="84">
        <f t="shared" si="89"/>
        <v>3.338841448760082E-3</v>
      </c>
      <c r="I460" s="34"/>
      <c r="J460" s="16">
        <v>6</v>
      </c>
      <c r="K460" s="20">
        <f t="shared" si="90"/>
        <v>5.1282051282051282E-3</v>
      </c>
      <c r="L460" s="13"/>
      <c r="M460" s="24"/>
      <c r="N460" s="33"/>
      <c r="O460" s="29"/>
      <c r="P460" s="29"/>
      <c r="Q460" s="39"/>
      <c r="R460" s="89">
        <f t="shared" si="91"/>
        <v>195.7194283958658</v>
      </c>
      <c r="S460" s="7"/>
      <c r="T460" s="16">
        <v>132927</v>
      </c>
      <c r="U460" s="20">
        <f t="shared" si="92"/>
        <v>6.5860455326845271E-3</v>
      </c>
      <c r="V460" s="34"/>
    </row>
    <row r="461" spans="1:22" x14ac:dyDescent="0.3">
      <c r="A461" s="2">
        <v>13117</v>
      </c>
      <c r="B461" s="2" t="s">
        <v>407</v>
      </c>
      <c r="C461" s="47">
        <v>659.32570202073202</v>
      </c>
      <c r="D461" s="40">
        <v>343.51705778483159</v>
      </c>
      <c r="E461" s="40">
        <v>8.1018694670623753E-2</v>
      </c>
      <c r="F461" s="40">
        <f t="shared" si="87"/>
        <v>53.523634600645863</v>
      </c>
      <c r="G461" s="40">
        <f t="shared" si="88"/>
        <v>1056.3663944062096</v>
      </c>
      <c r="H461" s="84">
        <f t="shared" si="89"/>
        <v>4.777016580279865E-2</v>
      </c>
      <c r="I461" s="34"/>
      <c r="J461" s="16">
        <v>28</v>
      </c>
      <c r="K461" s="20">
        <f t="shared" si="90"/>
        <v>2.3931623931623933E-2</v>
      </c>
      <c r="L461" s="13"/>
      <c r="M461" s="24"/>
      <c r="N461" s="33"/>
      <c r="O461" s="29"/>
      <c r="P461" s="29"/>
      <c r="Q461" s="39"/>
      <c r="R461" s="89">
        <f t="shared" si="91"/>
        <v>913.35733251404054</v>
      </c>
      <c r="S461" s="7"/>
      <c r="T461" s="16">
        <v>460414</v>
      </c>
      <c r="U461" s="20">
        <f t="shared" si="92"/>
        <v>2.2811825798260806E-2</v>
      </c>
      <c r="V461" s="34"/>
    </row>
    <row r="462" spans="1:22" x14ac:dyDescent="0.3">
      <c r="A462" s="2">
        <v>13119</v>
      </c>
      <c r="B462" s="2" t="s">
        <v>408</v>
      </c>
      <c r="C462" s="47">
        <v>0.50359964266321011</v>
      </c>
      <c r="D462" s="40">
        <v>5.8939111831245059</v>
      </c>
      <c r="E462" s="40">
        <v>5.0731806305963524E-5</v>
      </c>
      <c r="F462" s="40">
        <f t="shared" si="87"/>
        <v>3.3515112461268537E-2</v>
      </c>
      <c r="G462" s="40">
        <f t="shared" si="88"/>
        <v>6.4310259382489843</v>
      </c>
      <c r="H462" s="84">
        <f t="shared" si="89"/>
        <v>2.9081876986908328E-4</v>
      </c>
      <c r="I462" s="34"/>
      <c r="J462" s="16">
        <v>1</v>
      </c>
      <c r="K462" s="20">
        <f t="shared" si="90"/>
        <v>8.547008547008547E-4</v>
      </c>
      <c r="L462" s="13"/>
      <c r="M462" s="24"/>
      <c r="N462" s="33"/>
      <c r="O462" s="29"/>
      <c r="P462" s="29"/>
      <c r="Q462" s="39"/>
      <c r="R462" s="89">
        <f t="shared" si="91"/>
        <v>32.619904732644301</v>
      </c>
      <c r="S462" s="7"/>
      <c r="T462" s="16">
        <v>15316</v>
      </c>
      <c r="U462" s="20">
        <f t="shared" si="92"/>
        <v>7.5885165074511735E-4</v>
      </c>
      <c r="V462" s="34"/>
    </row>
    <row r="463" spans="1:22" x14ac:dyDescent="0.3">
      <c r="A463" s="2">
        <v>13121</v>
      </c>
      <c r="B463" s="2" t="s">
        <v>409</v>
      </c>
      <c r="C463" s="47">
        <v>629.56699371024956</v>
      </c>
      <c r="D463" s="40">
        <v>1955.0601245232367</v>
      </c>
      <c r="E463" s="40">
        <v>0.20541308373284631</v>
      </c>
      <c r="F463" s="40">
        <f t="shared" si="87"/>
        <v>135.70269035567631</v>
      </c>
      <c r="G463" s="40">
        <f t="shared" si="88"/>
        <v>2720.3298085891629</v>
      </c>
      <c r="H463" s="84">
        <f t="shared" si="89"/>
        <v>0.12301660359769956</v>
      </c>
      <c r="I463" s="34"/>
      <c r="J463" s="16">
        <v>90</v>
      </c>
      <c r="K463" s="20">
        <f t="shared" si="90"/>
        <v>7.6923076923076927E-2</v>
      </c>
      <c r="L463" s="13"/>
      <c r="M463" s="24"/>
      <c r="N463" s="33"/>
      <c r="O463" s="29"/>
      <c r="P463" s="29"/>
      <c r="Q463" s="39"/>
      <c r="R463" s="89">
        <f t="shared" si="91"/>
        <v>2935.7914259379872</v>
      </c>
      <c r="S463" s="7"/>
      <c r="T463" s="16">
        <v>2411826</v>
      </c>
      <c r="U463" s="20">
        <f t="shared" si="92"/>
        <v>0.11949713642008315</v>
      </c>
      <c r="V463" s="34"/>
    </row>
    <row r="464" spans="1:22" x14ac:dyDescent="0.3">
      <c r="A464" s="2">
        <v>13123</v>
      </c>
      <c r="B464" s="2" t="s">
        <v>410</v>
      </c>
      <c r="C464" s="47">
        <v>25.683581775823718</v>
      </c>
      <c r="D464" s="40">
        <v>6.7209859131814866</v>
      </c>
      <c r="E464" s="40">
        <v>2.5873221216041399E-3</v>
      </c>
      <c r="F464" s="40">
        <f t="shared" si="87"/>
        <v>1.7092707355246957</v>
      </c>
      <c r="G464" s="40">
        <f t="shared" si="88"/>
        <v>34.113838424529902</v>
      </c>
      <c r="H464" s="84">
        <f t="shared" si="89"/>
        <v>1.5426690269011248E-3</v>
      </c>
      <c r="I464" s="34"/>
      <c r="J464" s="16">
        <v>6</v>
      </c>
      <c r="K464" s="20">
        <f t="shared" si="90"/>
        <v>5.1282051282051282E-3</v>
      </c>
      <c r="L464" s="13"/>
      <c r="M464" s="24"/>
      <c r="N464" s="33"/>
      <c r="O464" s="29"/>
      <c r="P464" s="29"/>
      <c r="Q464" s="39"/>
      <c r="R464" s="89">
        <f t="shared" si="91"/>
        <v>195.7194283958658</v>
      </c>
      <c r="S464" s="7"/>
      <c r="T464" s="16">
        <v>66658</v>
      </c>
      <c r="U464" s="20">
        <f t="shared" si="92"/>
        <v>3.3026595282951185E-3</v>
      </c>
      <c r="V464" s="34"/>
    </row>
    <row r="465" spans="1:22" x14ac:dyDescent="0.3">
      <c r="A465" s="2">
        <v>13125</v>
      </c>
      <c r="B465" s="2" t="s">
        <v>2862</v>
      </c>
      <c r="C465" s="47">
        <v>0</v>
      </c>
      <c r="D465" s="40">
        <v>0</v>
      </c>
      <c r="E465" s="40">
        <v>0</v>
      </c>
      <c r="F465" s="40">
        <f t="shared" si="87"/>
        <v>0</v>
      </c>
      <c r="G465" s="40">
        <f t="shared" si="88"/>
        <v>0</v>
      </c>
      <c r="H465" s="84">
        <f t="shared" si="89"/>
        <v>0</v>
      </c>
      <c r="I465" s="34"/>
      <c r="J465" s="16">
        <v>0</v>
      </c>
      <c r="K465" s="20">
        <f t="shared" si="90"/>
        <v>0</v>
      </c>
      <c r="L465" s="13"/>
      <c r="M465" s="24"/>
      <c r="N465" s="33"/>
      <c r="O465" s="29"/>
      <c r="P465" s="29"/>
      <c r="Q465" s="39"/>
      <c r="R465" s="89">
        <f t="shared" si="91"/>
        <v>0</v>
      </c>
      <c r="S465" s="7"/>
      <c r="T465" s="16">
        <v>1970</v>
      </c>
      <c r="U465" s="20">
        <f t="shared" si="92"/>
        <v>9.7606277877244801E-5</v>
      </c>
      <c r="V465" s="34"/>
    </row>
    <row r="466" spans="1:22" x14ac:dyDescent="0.3">
      <c r="A466" s="2">
        <v>13127</v>
      </c>
      <c r="B466" s="2" t="s">
        <v>411</v>
      </c>
      <c r="C466" s="47">
        <v>107.51852370859537</v>
      </c>
      <c r="D466" s="40">
        <v>207.60378709605035</v>
      </c>
      <c r="E466" s="40">
        <v>1.0831240646323213E-2</v>
      </c>
      <c r="F466" s="40">
        <f t="shared" si="87"/>
        <v>7.1554765104808338</v>
      </c>
      <c r="G466" s="40">
        <f t="shared" si="88"/>
        <v>322.27778731512655</v>
      </c>
      <c r="H466" s="84">
        <f t="shared" si="89"/>
        <v>1.4573791267996985E-2</v>
      </c>
      <c r="I466" s="34"/>
      <c r="J466" s="16">
        <v>10</v>
      </c>
      <c r="K466" s="20">
        <f t="shared" si="90"/>
        <v>8.5470085470085479E-3</v>
      </c>
      <c r="L466" s="13"/>
      <c r="M466" s="24"/>
      <c r="N466" s="33"/>
      <c r="O466" s="29"/>
      <c r="P466" s="29"/>
      <c r="Q466" s="39"/>
      <c r="R466" s="89">
        <f t="shared" si="91"/>
        <v>326.19904732644306</v>
      </c>
      <c r="S466" s="7"/>
      <c r="T466" s="16">
        <v>183878</v>
      </c>
      <c r="U466" s="20">
        <f t="shared" si="92"/>
        <v>9.1104807936609224E-3</v>
      </c>
      <c r="V466" s="34"/>
    </row>
    <row r="467" spans="1:22" x14ac:dyDescent="0.3">
      <c r="A467" s="2">
        <v>13129</v>
      </c>
      <c r="B467" s="2" t="s">
        <v>412</v>
      </c>
      <c r="C467" s="47">
        <v>15.458703308915492</v>
      </c>
      <c r="D467" s="40">
        <v>61.982425643784822</v>
      </c>
      <c r="E467" s="40">
        <v>1.5980518986378511E-3</v>
      </c>
      <c r="F467" s="40">
        <f t="shared" si="87"/>
        <v>1.0557260425299591</v>
      </c>
      <c r="G467" s="40">
        <f t="shared" si="88"/>
        <v>78.496854995230279</v>
      </c>
      <c r="H467" s="84">
        <f t="shared" si="89"/>
        <v>3.5497227079323984E-3</v>
      </c>
      <c r="I467" s="34"/>
      <c r="J467" s="16">
        <v>4</v>
      </c>
      <c r="K467" s="20">
        <f t="shared" si="90"/>
        <v>3.4188034188034188E-3</v>
      </c>
      <c r="L467" s="13"/>
      <c r="M467" s="24"/>
      <c r="N467" s="33"/>
      <c r="O467" s="29"/>
      <c r="P467" s="29"/>
      <c r="Q467" s="39"/>
      <c r="R467" s="89">
        <f t="shared" si="91"/>
        <v>130.4796189305772</v>
      </c>
      <c r="S467" s="7"/>
      <c r="T467" s="16">
        <v>105931</v>
      </c>
      <c r="U467" s="20">
        <f t="shared" si="92"/>
        <v>5.2484927014286387E-3</v>
      </c>
      <c r="V467" s="34"/>
    </row>
    <row r="468" spans="1:22" x14ac:dyDescent="0.3">
      <c r="A468" s="2">
        <v>13131</v>
      </c>
      <c r="B468" s="2" t="s">
        <v>413</v>
      </c>
      <c r="C468" s="47">
        <v>7.1493092049725249</v>
      </c>
      <c r="D468" s="40">
        <v>35.363467098747037</v>
      </c>
      <c r="E468" s="40">
        <v>7.8634299774243467E-4</v>
      </c>
      <c r="F468" s="40">
        <f t="shared" si="87"/>
        <v>0.51948424314966235</v>
      </c>
      <c r="G468" s="40">
        <f t="shared" si="88"/>
        <v>43.032260546869225</v>
      </c>
      <c r="H468" s="84">
        <f t="shared" si="89"/>
        <v>1.9459708601849955E-3</v>
      </c>
      <c r="I468" s="34"/>
      <c r="J468" s="16">
        <v>3</v>
      </c>
      <c r="K468" s="20">
        <f t="shared" si="90"/>
        <v>2.5641025641025641E-3</v>
      </c>
      <c r="L468" s="13"/>
      <c r="M468" s="24"/>
      <c r="N468" s="33"/>
      <c r="O468" s="29"/>
      <c r="P468" s="29"/>
      <c r="Q468" s="39"/>
      <c r="R468" s="89">
        <f t="shared" si="91"/>
        <v>97.859714197932902</v>
      </c>
      <c r="S468" s="7"/>
      <c r="T468" s="16">
        <v>9852</v>
      </c>
      <c r="U468" s="20">
        <f t="shared" si="92"/>
        <v>4.8813048205411963E-4</v>
      </c>
      <c r="V468" s="34"/>
    </row>
    <row r="469" spans="1:22" x14ac:dyDescent="0.3">
      <c r="A469" s="2">
        <v>13133</v>
      </c>
      <c r="B469" s="2" t="s">
        <v>414</v>
      </c>
      <c r="C469" s="47">
        <v>51.115363730315821</v>
      </c>
      <c r="D469" s="40">
        <v>5.8939111831245059</v>
      </c>
      <c r="E469" s="40">
        <v>5.1492783400552975E-3</v>
      </c>
      <c r="F469" s="40">
        <f t="shared" ref="F469:F532" si="93">E469*$F$403</f>
        <v>3.4017839148187567</v>
      </c>
      <c r="G469" s="40">
        <f t="shared" ref="G469:G532" si="94">SUM(F469,D469,C469)</f>
        <v>60.411058828259087</v>
      </c>
      <c r="H469" s="84">
        <f t="shared" ref="H469:H532" si="95">G469/$G$403</f>
        <v>2.7318611343848296E-3</v>
      </c>
      <c r="I469" s="34"/>
      <c r="J469" s="16">
        <v>6</v>
      </c>
      <c r="K469" s="20">
        <f t="shared" ref="K469:K532" si="96">J469/$J$403</f>
        <v>5.1282051282051282E-3</v>
      </c>
      <c r="L469" s="13"/>
      <c r="M469" s="24"/>
      <c r="N469" s="33"/>
      <c r="O469" s="29"/>
      <c r="P469" s="29"/>
      <c r="Q469" s="39"/>
      <c r="R469" s="89">
        <f t="shared" ref="R469:R532" si="97">P$403*K469</f>
        <v>195.7194283958658</v>
      </c>
      <c r="S469" s="7"/>
      <c r="T469" s="16">
        <v>56079</v>
      </c>
      <c r="U469" s="20">
        <f t="shared" ref="U469:U532" si="98">T469/$T$403</f>
        <v>2.7785088614609194E-3</v>
      </c>
      <c r="V469" s="34"/>
    </row>
    <row r="470" spans="1:22" x14ac:dyDescent="0.3">
      <c r="A470" s="2">
        <v>13135</v>
      </c>
      <c r="B470" s="2" t="s">
        <v>415</v>
      </c>
      <c r="C470" s="47">
        <v>790.96598966269278</v>
      </c>
      <c r="D470" s="40">
        <v>1141.8208290282771</v>
      </c>
      <c r="E470" s="40">
        <v>8.5711386753925367E-2</v>
      </c>
      <c r="F470" s="40">
        <f t="shared" si="93"/>
        <v>56.623782503313194</v>
      </c>
      <c r="G470" s="40">
        <f t="shared" si="94"/>
        <v>1989.4106011942831</v>
      </c>
      <c r="H470" s="84">
        <f t="shared" si="95"/>
        <v>8.9963553149866857E-2</v>
      </c>
      <c r="I470" s="34"/>
      <c r="J470" s="16">
        <v>97</v>
      </c>
      <c r="K470" s="20">
        <f t="shared" si="96"/>
        <v>8.2905982905982903E-2</v>
      </c>
      <c r="L470" s="13"/>
      <c r="M470" s="24"/>
      <c r="N470" s="33"/>
      <c r="O470" s="29"/>
      <c r="P470" s="29"/>
      <c r="Q470" s="39"/>
      <c r="R470" s="89">
        <f t="shared" si="97"/>
        <v>3164.1307590664969</v>
      </c>
      <c r="S470" s="7"/>
      <c r="T470" s="16">
        <v>2046469</v>
      </c>
      <c r="U470" s="20">
        <f t="shared" si="98"/>
        <v>0.10139503648790217</v>
      </c>
      <c r="V470" s="34"/>
    </row>
    <row r="471" spans="1:22" x14ac:dyDescent="0.3">
      <c r="A471" s="2">
        <v>13137</v>
      </c>
      <c r="B471" s="2" t="s">
        <v>416</v>
      </c>
      <c r="C471" s="47">
        <v>8.8129937466061765</v>
      </c>
      <c r="D471" s="40">
        <v>5.8939111831245059</v>
      </c>
      <c r="E471" s="40">
        <v>8.8780661035436166E-4</v>
      </c>
      <c r="F471" s="40">
        <f t="shared" si="93"/>
        <v>0.58651446807219942</v>
      </c>
      <c r="G471" s="40">
        <f t="shared" si="94"/>
        <v>15.293419397802882</v>
      </c>
      <c r="H471" s="84">
        <f t="shared" si="95"/>
        <v>6.9158691926719091E-4</v>
      </c>
      <c r="I471" s="34"/>
      <c r="J471" s="16">
        <v>4</v>
      </c>
      <c r="K471" s="20">
        <f t="shared" si="96"/>
        <v>3.4188034188034188E-3</v>
      </c>
      <c r="L471" s="13"/>
      <c r="M471" s="24"/>
      <c r="N471" s="33"/>
      <c r="O471" s="29"/>
      <c r="P471" s="29"/>
      <c r="Q471" s="39"/>
      <c r="R471" s="89">
        <f t="shared" si="97"/>
        <v>130.4796189305772</v>
      </c>
      <c r="S471" s="7"/>
      <c r="T471" s="16">
        <v>85684</v>
      </c>
      <c r="U471" s="20">
        <f t="shared" si="98"/>
        <v>4.2453280779867226E-3</v>
      </c>
      <c r="V471" s="34"/>
    </row>
    <row r="472" spans="1:22" x14ac:dyDescent="0.3">
      <c r="A472" s="2">
        <v>13139</v>
      </c>
      <c r="B472" s="2" t="s">
        <v>417</v>
      </c>
      <c r="C472" s="47">
        <v>180.28632817980639</v>
      </c>
      <c r="D472" s="40">
        <v>147.11491387741697</v>
      </c>
      <c r="E472" s="40">
        <v>1.8314182076452832E-2</v>
      </c>
      <c r="F472" s="40">
        <f t="shared" si="93"/>
        <v>12.098955598517943</v>
      </c>
      <c r="G472" s="40">
        <f t="shared" si="94"/>
        <v>339.50019765574132</v>
      </c>
      <c r="H472" s="84">
        <f t="shared" si="95"/>
        <v>1.535260949039742E-2</v>
      </c>
      <c r="I472" s="34"/>
      <c r="J472" s="16">
        <v>25</v>
      </c>
      <c r="K472" s="20">
        <f t="shared" si="96"/>
        <v>2.1367521367521368E-2</v>
      </c>
      <c r="L472" s="13"/>
      <c r="M472" s="24"/>
      <c r="N472" s="33"/>
      <c r="O472" s="29"/>
      <c r="P472" s="29"/>
      <c r="Q472" s="39"/>
      <c r="R472" s="89">
        <f t="shared" si="97"/>
        <v>815.49761831610749</v>
      </c>
      <c r="S472" s="7"/>
      <c r="T472" s="16">
        <v>373649</v>
      </c>
      <c r="U472" s="20">
        <f t="shared" si="98"/>
        <v>1.8512938133276466E-2</v>
      </c>
      <c r="V472" s="34"/>
    </row>
    <row r="473" spans="1:22" x14ac:dyDescent="0.3">
      <c r="A473" s="2">
        <v>13141</v>
      </c>
      <c r="B473" s="2" t="s">
        <v>2863</v>
      </c>
      <c r="C473" s="47">
        <v>3.7769973199740758</v>
      </c>
      <c r="D473" s="40">
        <v>0</v>
      </c>
      <c r="E473" s="40">
        <v>3.8048854729472642E-4</v>
      </c>
      <c r="F473" s="40">
        <f t="shared" si="93"/>
        <v>0.25136334345951405</v>
      </c>
      <c r="G473" s="40">
        <f t="shared" si="94"/>
        <v>4.02836066343359</v>
      </c>
      <c r="H473" s="84">
        <f t="shared" si="95"/>
        <v>1.8216734063550345E-4</v>
      </c>
      <c r="I473" s="34"/>
      <c r="J473" s="16">
        <v>0</v>
      </c>
      <c r="K473" s="20">
        <f t="shared" si="96"/>
        <v>0</v>
      </c>
      <c r="L473" s="13"/>
      <c r="M473" s="24"/>
      <c r="N473" s="33"/>
      <c r="O473" s="29"/>
      <c r="P473" s="29"/>
      <c r="Q473" s="39"/>
      <c r="R473" s="89">
        <f t="shared" si="97"/>
        <v>0</v>
      </c>
      <c r="S473" s="7"/>
      <c r="T473" s="16">
        <v>7495</v>
      </c>
      <c r="U473" s="20">
        <f t="shared" si="98"/>
        <v>3.7134977293906078E-4</v>
      </c>
      <c r="V473" s="34"/>
    </row>
    <row r="474" spans="1:22" x14ac:dyDescent="0.3">
      <c r="A474" s="2">
        <v>13143</v>
      </c>
      <c r="B474" s="2" t="s">
        <v>418</v>
      </c>
      <c r="C474" s="47">
        <v>5.791395890626915</v>
      </c>
      <c r="D474" s="40">
        <v>35.363467098747037</v>
      </c>
      <c r="E474" s="40">
        <v>5.8341577251858057E-4</v>
      </c>
      <c r="F474" s="40">
        <f t="shared" si="93"/>
        <v>0.38542379330458826</v>
      </c>
      <c r="G474" s="40">
        <f t="shared" si="94"/>
        <v>41.540286782678542</v>
      </c>
      <c r="H474" s="84">
        <f t="shared" si="95"/>
        <v>1.8785020023472025E-3</v>
      </c>
      <c r="I474" s="34"/>
      <c r="J474" s="16">
        <v>1</v>
      </c>
      <c r="K474" s="20">
        <f t="shared" si="96"/>
        <v>8.547008547008547E-4</v>
      </c>
      <c r="L474" s="13"/>
      <c r="M474" s="24"/>
      <c r="N474" s="33"/>
      <c r="O474" s="29"/>
      <c r="P474" s="29"/>
      <c r="Q474" s="39"/>
      <c r="R474" s="89">
        <f t="shared" si="97"/>
        <v>32.619904732644301</v>
      </c>
      <c r="S474" s="7"/>
      <c r="T474" s="16">
        <v>12875</v>
      </c>
      <c r="U474" s="20">
        <f t="shared" si="98"/>
        <v>6.3790904957843997E-4</v>
      </c>
      <c r="V474" s="34"/>
    </row>
    <row r="475" spans="1:22" x14ac:dyDescent="0.3">
      <c r="A475" s="2">
        <v>13145</v>
      </c>
      <c r="B475" s="2" t="s">
        <v>419</v>
      </c>
      <c r="C475" s="47">
        <v>28.453379810471368</v>
      </c>
      <c r="D475" s="40">
        <v>35.363467098747037</v>
      </c>
      <c r="E475" s="40">
        <v>2.8663470562869391E-3</v>
      </c>
      <c r="F475" s="40">
        <f t="shared" si="93"/>
        <v>1.8936038540616724</v>
      </c>
      <c r="G475" s="40">
        <f t="shared" si="94"/>
        <v>65.710450763280079</v>
      </c>
      <c r="H475" s="84">
        <f t="shared" si="95"/>
        <v>2.9715060461602233E-3</v>
      </c>
      <c r="I475" s="34"/>
      <c r="J475" s="16">
        <v>2</v>
      </c>
      <c r="K475" s="20">
        <f t="shared" si="96"/>
        <v>1.7094017094017094E-3</v>
      </c>
      <c r="L475" s="13"/>
      <c r="M475" s="24"/>
      <c r="N475" s="33"/>
      <c r="O475" s="29"/>
      <c r="P475" s="29"/>
      <c r="Q475" s="39"/>
      <c r="R475" s="89">
        <f t="shared" si="97"/>
        <v>65.239809465288602</v>
      </c>
      <c r="S475" s="7"/>
      <c r="T475" s="16">
        <v>96786</v>
      </c>
      <c r="U475" s="20">
        <f t="shared" si="98"/>
        <v>4.7953914774756419E-3</v>
      </c>
      <c r="V475" s="34"/>
    </row>
    <row r="476" spans="1:22" x14ac:dyDescent="0.3">
      <c r="A476" s="2">
        <v>13147</v>
      </c>
      <c r="B476" s="2" t="s">
        <v>420</v>
      </c>
      <c r="C476" s="47">
        <v>8.0564223357999616</v>
      </c>
      <c r="D476" s="40">
        <v>5.8939111831245059</v>
      </c>
      <c r="E476" s="40">
        <v>8.8780661035436166E-4</v>
      </c>
      <c r="F476" s="40">
        <f t="shared" si="93"/>
        <v>0.58651446807219942</v>
      </c>
      <c r="G476" s="40">
        <f t="shared" si="94"/>
        <v>14.536847986996667</v>
      </c>
      <c r="H476" s="84">
        <f t="shared" si="95"/>
        <v>6.5737384516027981E-4</v>
      </c>
      <c r="I476" s="34"/>
      <c r="J476" s="16">
        <v>6</v>
      </c>
      <c r="K476" s="20">
        <f t="shared" si="96"/>
        <v>5.1282051282051282E-3</v>
      </c>
      <c r="L476" s="13"/>
      <c r="M476" s="24"/>
      <c r="N476" s="33"/>
      <c r="O476" s="29"/>
      <c r="P476" s="29"/>
      <c r="Q476" s="39"/>
      <c r="R476" s="89">
        <f t="shared" si="97"/>
        <v>195.7194283958658</v>
      </c>
      <c r="S476" s="7"/>
      <c r="T476" s="16">
        <v>20992</v>
      </c>
      <c r="U476" s="20">
        <f t="shared" si="98"/>
        <v>1.0400766422330573E-3</v>
      </c>
      <c r="V476" s="34"/>
    </row>
    <row r="477" spans="1:22" x14ac:dyDescent="0.3">
      <c r="A477" s="2">
        <v>13149</v>
      </c>
      <c r="B477" s="2" t="s">
        <v>421</v>
      </c>
      <c r="C477" s="47">
        <v>3.7769973199740758</v>
      </c>
      <c r="D477" s="40">
        <v>0</v>
      </c>
      <c r="E477" s="40">
        <v>3.8048854729472642E-4</v>
      </c>
      <c r="F477" s="40">
        <f t="shared" si="93"/>
        <v>0.25136334345951405</v>
      </c>
      <c r="G477" s="40">
        <f t="shared" si="94"/>
        <v>4.02836066343359</v>
      </c>
      <c r="H477" s="84">
        <f t="shared" si="95"/>
        <v>1.8216734063550345E-4</v>
      </c>
      <c r="I477" s="34"/>
      <c r="J477" s="16">
        <v>2</v>
      </c>
      <c r="K477" s="20">
        <f t="shared" si="96"/>
        <v>1.7094017094017094E-3</v>
      </c>
      <c r="L477" s="13"/>
      <c r="M477" s="24"/>
      <c r="N477" s="33"/>
      <c r="O477" s="29"/>
      <c r="P477" s="29"/>
      <c r="Q477" s="39"/>
      <c r="R477" s="89">
        <f t="shared" si="97"/>
        <v>65.239809465288602</v>
      </c>
      <c r="S477" s="7"/>
      <c r="T477" s="16">
        <v>28432</v>
      </c>
      <c r="U477" s="20">
        <f t="shared" si="98"/>
        <v>1.4087013668049868E-3</v>
      </c>
      <c r="V477" s="34"/>
    </row>
    <row r="478" spans="1:22" x14ac:dyDescent="0.3">
      <c r="A478" s="2">
        <v>13151</v>
      </c>
      <c r="B478" s="2" t="s">
        <v>422</v>
      </c>
      <c r="C478" s="47">
        <v>263.63441293419049</v>
      </c>
      <c r="D478" s="40">
        <v>230.00707347332198</v>
      </c>
      <c r="E478" s="40">
        <v>2.6558100601171905E-2</v>
      </c>
      <c r="F478" s="40">
        <f t="shared" si="93"/>
        <v>17.54516137347408</v>
      </c>
      <c r="G478" s="40">
        <f t="shared" si="94"/>
        <v>511.18664778098656</v>
      </c>
      <c r="H478" s="84">
        <f t="shared" si="95"/>
        <v>2.3116478382863466E-2</v>
      </c>
      <c r="I478" s="34"/>
      <c r="J478" s="16">
        <v>16</v>
      </c>
      <c r="K478" s="20">
        <f t="shared" si="96"/>
        <v>1.3675213675213675E-2</v>
      </c>
      <c r="L478" s="13"/>
      <c r="M478" s="24"/>
      <c r="N478" s="33"/>
      <c r="O478" s="29"/>
      <c r="P478" s="29"/>
      <c r="Q478" s="39"/>
      <c r="R478" s="89">
        <f t="shared" si="97"/>
        <v>521.91847572230881</v>
      </c>
      <c r="S478" s="7"/>
      <c r="T478" s="16">
        <v>671429</v>
      </c>
      <c r="U478" s="20">
        <f t="shared" si="98"/>
        <v>3.3266845456264259E-2</v>
      </c>
      <c r="V478" s="34"/>
    </row>
    <row r="479" spans="1:22" x14ac:dyDescent="0.3">
      <c r="A479" s="2">
        <v>13153</v>
      </c>
      <c r="B479" s="2" t="s">
        <v>423</v>
      </c>
      <c r="C479" s="47">
        <v>150.50875437867279</v>
      </c>
      <c r="D479" s="40">
        <v>73.184068832420635</v>
      </c>
      <c r="E479" s="40">
        <v>1.527027369809502E-2</v>
      </c>
      <c r="F479" s="40">
        <f t="shared" si="93"/>
        <v>10.08804885084183</v>
      </c>
      <c r="G479" s="40">
        <f t="shared" si="94"/>
        <v>233.78087206193527</v>
      </c>
      <c r="H479" s="84">
        <f t="shared" si="95"/>
        <v>1.0571853742279423E-2</v>
      </c>
      <c r="I479" s="34"/>
      <c r="J479" s="16">
        <v>8</v>
      </c>
      <c r="K479" s="20">
        <f t="shared" si="96"/>
        <v>6.8376068376068376E-3</v>
      </c>
      <c r="L479" s="13"/>
      <c r="M479" s="24"/>
      <c r="N479" s="33"/>
      <c r="O479" s="29"/>
      <c r="P479" s="29"/>
      <c r="Q479" s="39"/>
      <c r="R479" s="89">
        <f t="shared" si="97"/>
        <v>260.95923786115441</v>
      </c>
      <c r="S479" s="7"/>
      <c r="T479" s="16">
        <v>320422</v>
      </c>
      <c r="U479" s="20">
        <f t="shared" si="98"/>
        <v>1.5875735416234788E-2</v>
      </c>
      <c r="V479" s="34"/>
    </row>
    <row r="480" spans="1:22" x14ac:dyDescent="0.3">
      <c r="A480" s="2">
        <v>13155</v>
      </c>
      <c r="B480" s="2" t="s">
        <v>424</v>
      </c>
      <c r="C480" s="47">
        <v>2.5179982133160506</v>
      </c>
      <c r="D480" s="40">
        <v>5.8939111831245059</v>
      </c>
      <c r="E480" s="40">
        <v>2.5365903152981759E-4</v>
      </c>
      <c r="F480" s="40">
        <f t="shared" si="93"/>
        <v>0.16757556230634268</v>
      </c>
      <c r="G480" s="40">
        <f t="shared" si="94"/>
        <v>8.5794849587468995</v>
      </c>
      <c r="H480" s="84">
        <f t="shared" si="95"/>
        <v>3.879746848746852E-4</v>
      </c>
      <c r="I480" s="34"/>
      <c r="J480" s="16">
        <v>1</v>
      </c>
      <c r="K480" s="20">
        <f t="shared" si="96"/>
        <v>8.547008547008547E-4</v>
      </c>
      <c r="L480" s="13"/>
      <c r="M480" s="24"/>
      <c r="N480" s="33"/>
      <c r="O480" s="29"/>
      <c r="P480" s="29"/>
      <c r="Q480" s="39"/>
      <c r="R480" s="89">
        <f t="shared" si="97"/>
        <v>32.619904732644301</v>
      </c>
      <c r="S480" s="7"/>
      <c r="T480" s="16">
        <v>7786</v>
      </c>
      <c r="U480" s="20">
        <f t="shared" si="98"/>
        <v>3.8576775611788225E-4</v>
      </c>
      <c r="V480" s="34"/>
    </row>
    <row r="481" spans="1:22" x14ac:dyDescent="0.3">
      <c r="A481" s="2">
        <v>13157</v>
      </c>
      <c r="B481" s="2" t="s">
        <v>425</v>
      </c>
      <c r="C481" s="47">
        <v>114.56891870588028</v>
      </c>
      <c r="D481" s="40">
        <v>30.617824715604552</v>
      </c>
      <c r="E481" s="40">
        <v>1.1541485934606702E-2</v>
      </c>
      <c r="F481" s="40">
        <f t="shared" si="93"/>
        <v>7.624688084938593</v>
      </c>
      <c r="G481" s="40">
        <f t="shared" si="94"/>
        <v>152.81143150642342</v>
      </c>
      <c r="H481" s="84">
        <f t="shared" si="95"/>
        <v>6.9103177252511309E-3</v>
      </c>
      <c r="I481" s="34"/>
      <c r="J481" s="16">
        <v>12</v>
      </c>
      <c r="K481" s="20">
        <f t="shared" si="96"/>
        <v>1.0256410256410256E-2</v>
      </c>
      <c r="L481" s="13"/>
      <c r="M481" s="24"/>
      <c r="N481" s="33"/>
      <c r="O481" s="29"/>
      <c r="P481" s="29"/>
      <c r="Q481" s="39"/>
      <c r="R481" s="89">
        <f t="shared" si="97"/>
        <v>391.43885679173161</v>
      </c>
      <c r="S481" s="7"/>
      <c r="T481" s="16">
        <v>237435</v>
      </c>
      <c r="U481" s="20">
        <f t="shared" si="98"/>
        <v>1.1764033800905391E-2</v>
      </c>
      <c r="V481" s="34"/>
    </row>
    <row r="482" spans="1:22" x14ac:dyDescent="0.3">
      <c r="A482" s="2">
        <v>13159</v>
      </c>
      <c r="B482" s="2" t="s">
        <v>426</v>
      </c>
      <c r="C482" s="47">
        <v>13.345390530575067</v>
      </c>
      <c r="D482" s="40">
        <v>0</v>
      </c>
      <c r="E482" s="40">
        <v>1.3443928671080334E-3</v>
      </c>
      <c r="F482" s="40">
        <f t="shared" si="93"/>
        <v>0.88815048022361631</v>
      </c>
      <c r="G482" s="40">
        <f t="shared" si="94"/>
        <v>14.233541010798684</v>
      </c>
      <c r="H482" s="84">
        <f t="shared" si="95"/>
        <v>6.4365793691211219E-4</v>
      </c>
      <c r="I482" s="34"/>
      <c r="J482" s="16">
        <v>3</v>
      </c>
      <c r="K482" s="20">
        <f t="shared" si="96"/>
        <v>2.5641025641025641E-3</v>
      </c>
      <c r="L482" s="13"/>
      <c r="M482" s="24"/>
      <c r="N482" s="33"/>
      <c r="O482" s="29"/>
      <c r="P482" s="29"/>
      <c r="Q482" s="39"/>
      <c r="R482" s="89">
        <f t="shared" si="97"/>
        <v>97.859714197932902</v>
      </c>
      <c r="S482" s="7"/>
      <c r="T482" s="16">
        <v>23893</v>
      </c>
      <c r="U482" s="20">
        <f t="shared" si="98"/>
        <v>1.183810557015741E-3</v>
      </c>
      <c r="V482" s="34"/>
    </row>
    <row r="483" spans="1:22" x14ac:dyDescent="0.3">
      <c r="A483" s="2">
        <v>13161</v>
      </c>
      <c r="B483" s="2" t="s">
        <v>427</v>
      </c>
      <c r="C483" s="47">
        <v>0.25179982133160506</v>
      </c>
      <c r="D483" s="40">
        <v>0</v>
      </c>
      <c r="E483" s="40">
        <v>2.5365903152981762E-5</v>
      </c>
      <c r="F483" s="40">
        <f t="shared" si="93"/>
        <v>1.6757556230634268E-2</v>
      </c>
      <c r="G483" s="40">
        <f t="shared" si="94"/>
        <v>0.2685573775622393</v>
      </c>
      <c r="H483" s="84">
        <f t="shared" si="95"/>
        <v>1.2144489375700229E-5</v>
      </c>
      <c r="I483" s="34"/>
      <c r="J483" s="16">
        <v>1</v>
      </c>
      <c r="K483" s="20">
        <f t="shared" si="96"/>
        <v>8.547008547008547E-4</v>
      </c>
      <c r="L483" s="13"/>
      <c r="M483" s="24"/>
      <c r="N483" s="33"/>
      <c r="O483" s="29"/>
      <c r="P483" s="29"/>
      <c r="Q483" s="39"/>
      <c r="R483" s="89">
        <f t="shared" si="97"/>
        <v>32.619904732644301</v>
      </c>
      <c r="S483" s="7"/>
      <c r="T483" s="16">
        <v>5377</v>
      </c>
      <c r="U483" s="20">
        <f t="shared" si="98"/>
        <v>2.6641063763753567E-4</v>
      </c>
      <c r="V483" s="34"/>
    </row>
    <row r="484" spans="1:22" x14ac:dyDescent="0.3">
      <c r="A484" s="2">
        <v>13163</v>
      </c>
      <c r="B484" s="2" t="s">
        <v>428</v>
      </c>
      <c r="C484" s="47">
        <v>1.2589991066580253</v>
      </c>
      <c r="D484" s="40">
        <v>15.682300464090137</v>
      </c>
      <c r="E484" s="40">
        <v>1.268295157649088E-4</v>
      </c>
      <c r="F484" s="40">
        <f t="shared" si="93"/>
        <v>8.3787781153171342E-2</v>
      </c>
      <c r="G484" s="40">
        <f t="shared" si="94"/>
        <v>17.025087351901334</v>
      </c>
      <c r="H484" s="84">
        <f t="shared" si="95"/>
        <v>7.6989503823113694E-4</v>
      </c>
      <c r="I484" s="34"/>
      <c r="J484" s="16">
        <v>1</v>
      </c>
      <c r="K484" s="20">
        <f t="shared" si="96"/>
        <v>8.547008547008547E-4</v>
      </c>
      <c r="L484" s="13"/>
      <c r="M484" s="24"/>
      <c r="N484" s="33"/>
      <c r="O484" s="29"/>
      <c r="P484" s="29"/>
      <c r="Q484" s="39"/>
      <c r="R484" s="89">
        <f t="shared" si="97"/>
        <v>32.619904732644301</v>
      </c>
      <c r="S484" s="7"/>
      <c r="T484" s="16">
        <v>20884</v>
      </c>
      <c r="U484" s="20">
        <f t="shared" si="98"/>
        <v>1.0347256381666905E-3</v>
      </c>
      <c r="V484" s="34"/>
    </row>
    <row r="485" spans="1:22" x14ac:dyDescent="0.3">
      <c r="A485" s="2">
        <v>13165</v>
      </c>
      <c r="B485" s="2" t="s">
        <v>429</v>
      </c>
      <c r="C485" s="47">
        <v>2.5179982133160506</v>
      </c>
      <c r="D485" s="40">
        <v>5.8939111831245059</v>
      </c>
      <c r="E485" s="40">
        <v>2.5365903152981759E-4</v>
      </c>
      <c r="F485" s="40">
        <f t="shared" si="93"/>
        <v>0.16757556230634268</v>
      </c>
      <c r="G485" s="40">
        <f t="shared" si="94"/>
        <v>8.5794849587468995</v>
      </c>
      <c r="H485" s="84">
        <f t="shared" si="95"/>
        <v>3.879746848746852E-4</v>
      </c>
      <c r="I485" s="34"/>
      <c r="J485" s="16">
        <v>1</v>
      </c>
      <c r="K485" s="20">
        <f t="shared" si="96"/>
        <v>8.547008547008547E-4</v>
      </c>
      <c r="L485" s="13"/>
      <c r="M485" s="24"/>
      <c r="N485" s="33"/>
      <c r="O485" s="29"/>
      <c r="P485" s="29"/>
      <c r="Q485" s="39"/>
      <c r="R485" s="89">
        <f t="shared" si="97"/>
        <v>32.619904732644301</v>
      </c>
      <c r="S485" s="7"/>
      <c r="T485" s="16">
        <v>14346</v>
      </c>
      <c r="U485" s="20">
        <f t="shared" si="98"/>
        <v>7.1079170681571263E-4</v>
      </c>
      <c r="V485" s="34"/>
    </row>
    <row r="486" spans="1:22" x14ac:dyDescent="0.3">
      <c r="A486" s="2">
        <v>13167</v>
      </c>
      <c r="B486" s="2" t="s">
        <v>2864</v>
      </c>
      <c r="C486" s="47">
        <v>0</v>
      </c>
      <c r="D486" s="40">
        <v>5.8939111831245059</v>
      </c>
      <c r="E486" s="40">
        <v>0</v>
      </c>
      <c r="F486" s="40">
        <f t="shared" si="93"/>
        <v>0</v>
      </c>
      <c r="G486" s="40">
        <f t="shared" si="94"/>
        <v>5.8939111831245059</v>
      </c>
      <c r="H486" s="84">
        <f t="shared" si="95"/>
        <v>2.6652979111768286E-4</v>
      </c>
      <c r="I486" s="34"/>
      <c r="J486" s="16">
        <v>0</v>
      </c>
      <c r="K486" s="20">
        <f t="shared" si="96"/>
        <v>0</v>
      </c>
      <c r="L486" s="13"/>
      <c r="M486" s="24"/>
      <c r="N486" s="33"/>
      <c r="O486" s="29"/>
      <c r="P486" s="29"/>
      <c r="Q486" s="39"/>
      <c r="R486" s="89">
        <f t="shared" si="97"/>
        <v>0</v>
      </c>
      <c r="S486" s="7"/>
      <c r="T486" s="16">
        <v>6342</v>
      </c>
      <c r="U486" s="20">
        <f t="shared" si="98"/>
        <v>3.1422284989720124E-4</v>
      </c>
      <c r="V486" s="34"/>
    </row>
    <row r="487" spans="1:22" x14ac:dyDescent="0.3">
      <c r="A487" s="2">
        <v>13169</v>
      </c>
      <c r="B487" s="2" t="s">
        <v>430</v>
      </c>
      <c r="C487" s="47">
        <v>7.0503949972849416</v>
      </c>
      <c r="D487" s="40">
        <v>0</v>
      </c>
      <c r="E487" s="40">
        <v>7.1024528828348928E-4</v>
      </c>
      <c r="F487" s="40">
        <f t="shared" si="93"/>
        <v>0.46921157445775952</v>
      </c>
      <c r="G487" s="40">
        <f t="shared" si="94"/>
        <v>7.5196065717427008</v>
      </c>
      <c r="H487" s="84">
        <f t="shared" si="95"/>
        <v>3.4004570251960643E-4</v>
      </c>
      <c r="I487" s="34"/>
      <c r="J487" s="16">
        <v>10</v>
      </c>
      <c r="K487" s="20">
        <f t="shared" si="96"/>
        <v>8.5470085470085479E-3</v>
      </c>
      <c r="L487" s="13"/>
      <c r="M487" s="24"/>
      <c r="N487" s="33"/>
      <c r="O487" s="29"/>
      <c r="P487" s="29"/>
      <c r="Q487" s="39"/>
      <c r="R487" s="89">
        <f t="shared" si="97"/>
        <v>326.19904732644306</v>
      </c>
      <c r="S487" s="7"/>
      <c r="T487" s="16">
        <v>51974</v>
      </c>
      <c r="U487" s="20">
        <f t="shared" si="98"/>
        <v>2.5751211606050359E-3</v>
      </c>
      <c r="V487" s="34"/>
    </row>
    <row r="488" spans="1:22" x14ac:dyDescent="0.3">
      <c r="A488" s="2">
        <v>13171</v>
      </c>
      <c r="B488" s="2" t="s">
        <v>431</v>
      </c>
      <c r="C488" s="47">
        <v>4.532396783968891</v>
      </c>
      <c r="D488" s="40">
        <v>5.8939111831245059</v>
      </c>
      <c r="E488" s="40">
        <v>4.5658625675367169E-4</v>
      </c>
      <c r="F488" s="40">
        <f t="shared" si="93"/>
        <v>0.30163601215141683</v>
      </c>
      <c r="G488" s="40">
        <f t="shared" si="94"/>
        <v>10.727943979244813</v>
      </c>
      <c r="H488" s="84">
        <f t="shared" si="95"/>
        <v>4.85130599880287E-4</v>
      </c>
      <c r="I488" s="34"/>
      <c r="J488" s="16">
        <v>1</v>
      </c>
      <c r="K488" s="20">
        <f t="shared" si="96"/>
        <v>8.547008547008547E-4</v>
      </c>
      <c r="L488" s="13"/>
      <c r="M488" s="24"/>
      <c r="N488" s="33"/>
      <c r="O488" s="29"/>
      <c r="P488" s="29"/>
      <c r="Q488" s="39"/>
      <c r="R488" s="89">
        <f t="shared" si="97"/>
        <v>32.619904732644301</v>
      </c>
      <c r="S488" s="7"/>
      <c r="T488" s="16">
        <v>27924</v>
      </c>
      <c r="U488" s="20">
        <f t="shared" si="98"/>
        <v>1.383531829159484E-3</v>
      </c>
      <c r="V488" s="34"/>
    </row>
    <row r="489" spans="1:22" x14ac:dyDescent="0.3">
      <c r="A489" s="2">
        <v>13173</v>
      </c>
      <c r="B489" s="2" t="s">
        <v>432</v>
      </c>
      <c r="C489" s="47">
        <v>3.7769973199740758</v>
      </c>
      <c r="D489" s="40">
        <v>5.8939111831245059</v>
      </c>
      <c r="E489" s="40">
        <v>3.8048854729472642E-4</v>
      </c>
      <c r="F489" s="40">
        <f t="shared" si="93"/>
        <v>0.25136334345951405</v>
      </c>
      <c r="G489" s="40">
        <f t="shared" si="94"/>
        <v>9.922271846558095</v>
      </c>
      <c r="H489" s="84">
        <f t="shared" si="95"/>
        <v>4.4869713175318629E-4</v>
      </c>
      <c r="I489" s="34"/>
      <c r="J489" s="16">
        <v>1</v>
      </c>
      <c r="K489" s="20">
        <f t="shared" si="96"/>
        <v>8.547008547008547E-4</v>
      </c>
      <c r="L489" s="13"/>
      <c r="M489" s="24"/>
      <c r="N489" s="33"/>
      <c r="O489" s="29"/>
      <c r="P489" s="29"/>
      <c r="Q489" s="39"/>
      <c r="R489" s="89">
        <f t="shared" si="97"/>
        <v>32.619904732644301</v>
      </c>
      <c r="S489" s="7"/>
      <c r="T489" s="16">
        <v>2608</v>
      </c>
      <c r="U489" s="20">
        <f t="shared" si="98"/>
        <v>1.2921683893596671E-4</v>
      </c>
      <c r="V489" s="34"/>
    </row>
    <row r="490" spans="1:22" x14ac:dyDescent="0.3">
      <c r="A490" s="2">
        <v>13175</v>
      </c>
      <c r="B490" s="2" t="s">
        <v>433</v>
      </c>
      <c r="C490" s="47">
        <v>2.2661983919844455</v>
      </c>
      <c r="D490" s="40">
        <v>140.39392796423547</v>
      </c>
      <c r="E490" s="40">
        <v>2.2829312837683585E-4</v>
      </c>
      <c r="F490" s="40">
        <f t="shared" si="93"/>
        <v>0.15081800607570842</v>
      </c>
      <c r="G490" s="40">
        <f t="shared" si="94"/>
        <v>142.8109443622956</v>
      </c>
      <c r="H490" s="84">
        <f t="shared" si="95"/>
        <v>6.4580836031572766E-3</v>
      </c>
      <c r="I490" s="34"/>
      <c r="J490" s="16">
        <v>8</v>
      </c>
      <c r="K490" s="20">
        <f t="shared" si="96"/>
        <v>6.8376068376068376E-3</v>
      </c>
      <c r="L490" s="13"/>
      <c r="M490" s="24"/>
      <c r="N490" s="33"/>
      <c r="O490" s="29"/>
      <c r="P490" s="29"/>
      <c r="Q490" s="39"/>
      <c r="R490" s="89">
        <f t="shared" si="97"/>
        <v>260.95923786115441</v>
      </c>
      <c r="S490" s="7"/>
      <c r="T490" s="16">
        <v>40114</v>
      </c>
      <c r="U490" s="20">
        <f t="shared" si="98"/>
        <v>1.9875016399836538E-3</v>
      </c>
      <c r="V490" s="34"/>
    </row>
    <row r="491" spans="1:22" x14ac:dyDescent="0.3">
      <c r="A491" s="2">
        <v>13177</v>
      </c>
      <c r="B491" s="2" t="s">
        <v>434</v>
      </c>
      <c r="C491" s="47">
        <v>44.064968733030888</v>
      </c>
      <c r="D491" s="40">
        <v>35.363467098747037</v>
      </c>
      <c r="E491" s="40">
        <v>4.4390330517718084E-3</v>
      </c>
      <c r="F491" s="40">
        <f t="shared" si="93"/>
        <v>2.9325723403609971</v>
      </c>
      <c r="G491" s="40">
        <f t="shared" si="94"/>
        <v>82.361008172138924</v>
      </c>
      <c r="H491" s="84">
        <f t="shared" si="95"/>
        <v>3.724464387453638E-3</v>
      </c>
      <c r="I491" s="34"/>
      <c r="J491" s="16">
        <v>3</v>
      </c>
      <c r="K491" s="20">
        <f t="shared" si="96"/>
        <v>2.5641025641025641E-3</v>
      </c>
      <c r="L491" s="13"/>
      <c r="M491" s="24"/>
      <c r="N491" s="33"/>
      <c r="O491" s="29"/>
      <c r="P491" s="29"/>
      <c r="Q491" s="39"/>
      <c r="R491" s="89">
        <f t="shared" si="97"/>
        <v>97.859714197932902</v>
      </c>
      <c r="S491" s="7"/>
      <c r="T491" s="16">
        <v>54542</v>
      </c>
      <c r="U491" s="20">
        <f t="shared" si="98"/>
        <v>2.702356146183089E-3</v>
      </c>
      <c r="V491" s="34"/>
    </row>
    <row r="492" spans="1:22" x14ac:dyDescent="0.3">
      <c r="A492" s="2">
        <v>13179</v>
      </c>
      <c r="B492" s="2" t="s">
        <v>435</v>
      </c>
      <c r="C492" s="47">
        <v>50.993853546732382</v>
      </c>
      <c r="D492" s="40">
        <v>103.14344570467885</v>
      </c>
      <c r="E492" s="40">
        <v>6.1385485630215866E-3</v>
      </c>
      <c r="F492" s="40">
        <f t="shared" si="93"/>
        <v>4.0553286078134931</v>
      </c>
      <c r="G492" s="40">
        <f t="shared" si="94"/>
        <v>158.19262785922473</v>
      </c>
      <c r="H492" s="84">
        <f t="shared" si="95"/>
        <v>7.1536619317233837E-3</v>
      </c>
      <c r="I492" s="34"/>
      <c r="J492" s="16">
        <v>4</v>
      </c>
      <c r="K492" s="20">
        <f t="shared" si="96"/>
        <v>3.4188034188034188E-3</v>
      </c>
      <c r="L492" s="13"/>
      <c r="M492" s="24"/>
      <c r="N492" s="33"/>
      <c r="O492" s="29"/>
      <c r="P492" s="29"/>
      <c r="Q492" s="39"/>
      <c r="R492" s="89">
        <f t="shared" si="97"/>
        <v>130.4796189305772</v>
      </c>
      <c r="S492" s="7"/>
      <c r="T492" s="16">
        <v>103848</v>
      </c>
      <c r="U492" s="20">
        <f t="shared" si="98"/>
        <v>5.1452876878152884E-3</v>
      </c>
      <c r="V492" s="34"/>
    </row>
    <row r="493" spans="1:22" x14ac:dyDescent="0.3">
      <c r="A493" s="2">
        <v>13181</v>
      </c>
      <c r="B493" s="2" t="s">
        <v>436</v>
      </c>
      <c r="C493" s="47">
        <v>4.2805969626372855</v>
      </c>
      <c r="D493" s="40">
        <v>5.8939111831245059</v>
      </c>
      <c r="E493" s="40">
        <v>4.3122035360068997E-4</v>
      </c>
      <c r="F493" s="40">
        <f t="shared" si="93"/>
        <v>0.28487845592078259</v>
      </c>
      <c r="G493" s="40">
        <f t="shared" si="94"/>
        <v>10.459386601682574</v>
      </c>
      <c r="H493" s="84">
        <f t="shared" si="95"/>
        <v>4.7298611050458676E-4</v>
      </c>
      <c r="I493" s="34"/>
      <c r="J493" s="16">
        <v>1</v>
      </c>
      <c r="K493" s="20">
        <f t="shared" si="96"/>
        <v>8.547008547008547E-4</v>
      </c>
      <c r="L493" s="13"/>
      <c r="M493" s="24"/>
      <c r="N493" s="33"/>
      <c r="O493" s="29"/>
      <c r="P493" s="29"/>
      <c r="Q493" s="39"/>
      <c r="R493" s="89">
        <f t="shared" si="97"/>
        <v>32.619904732644301</v>
      </c>
      <c r="S493" s="7"/>
      <c r="T493" s="16">
        <v>16909</v>
      </c>
      <c r="U493" s="20">
        <f t="shared" si="98"/>
        <v>8.3777896072402655E-4</v>
      </c>
      <c r="V493" s="34"/>
    </row>
    <row r="494" spans="1:22" x14ac:dyDescent="0.3">
      <c r="A494" s="2">
        <v>13183</v>
      </c>
      <c r="B494" s="2" t="s">
        <v>437</v>
      </c>
      <c r="C494" s="47">
        <v>0</v>
      </c>
      <c r="D494" s="40">
        <v>5.8939111831245059</v>
      </c>
      <c r="E494" s="40">
        <v>0</v>
      </c>
      <c r="F494" s="40">
        <f t="shared" si="93"/>
        <v>0</v>
      </c>
      <c r="G494" s="40">
        <f t="shared" si="94"/>
        <v>5.8939111831245059</v>
      </c>
      <c r="H494" s="84">
        <f t="shared" si="95"/>
        <v>2.6652979111768286E-4</v>
      </c>
      <c r="I494" s="34"/>
      <c r="J494" s="16">
        <v>1</v>
      </c>
      <c r="K494" s="20">
        <f t="shared" si="96"/>
        <v>8.547008547008547E-4</v>
      </c>
      <c r="L494" s="13"/>
      <c r="M494" s="24"/>
      <c r="N494" s="33"/>
      <c r="O494" s="29"/>
      <c r="P494" s="29"/>
      <c r="Q494" s="39"/>
      <c r="R494" s="89">
        <f t="shared" si="97"/>
        <v>32.619904732644301</v>
      </c>
      <c r="S494" s="7"/>
      <c r="T494" s="16">
        <v>10505</v>
      </c>
      <c r="U494" s="20">
        <f t="shared" si="98"/>
        <v>5.2048423812205917E-4</v>
      </c>
      <c r="V494" s="34"/>
    </row>
    <row r="495" spans="1:22" x14ac:dyDescent="0.3">
      <c r="A495" s="2">
        <v>13185</v>
      </c>
      <c r="B495" s="2" t="s">
        <v>438</v>
      </c>
      <c r="C495" s="47">
        <v>90.759970158209796</v>
      </c>
      <c r="D495" s="40">
        <v>188.18760556908163</v>
      </c>
      <c r="E495" s="40">
        <v>9.6136772949800883E-3</v>
      </c>
      <c r="F495" s="40">
        <f t="shared" si="93"/>
        <v>6.3511138114103884</v>
      </c>
      <c r="G495" s="40">
        <f t="shared" si="94"/>
        <v>285.29868953870181</v>
      </c>
      <c r="H495" s="84">
        <f t="shared" si="95"/>
        <v>1.2901551748288794E-2</v>
      </c>
      <c r="I495" s="34"/>
      <c r="J495" s="16">
        <v>19</v>
      </c>
      <c r="K495" s="20">
        <f t="shared" si="96"/>
        <v>1.6239316239316241E-2</v>
      </c>
      <c r="L495" s="13"/>
      <c r="M495" s="24"/>
      <c r="N495" s="33"/>
      <c r="O495" s="29"/>
      <c r="P495" s="29"/>
      <c r="Q495" s="39"/>
      <c r="R495" s="89">
        <f t="shared" si="97"/>
        <v>619.77818992024174</v>
      </c>
      <c r="S495" s="7"/>
      <c r="T495" s="16">
        <v>200742</v>
      </c>
      <c r="U495" s="20">
        <f t="shared" si="98"/>
        <v>9.9460301693572971E-3</v>
      </c>
      <c r="V495" s="34"/>
    </row>
    <row r="496" spans="1:22" x14ac:dyDescent="0.3">
      <c r="A496" s="2">
        <v>13187</v>
      </c>
      <c r="B496" s="2" t="s">
        <v>439</v>
      </c>
      <c r="C496" s="47">
        <v>22.913783741176058</v>
      </c>
      <c r="D496" s="40">
        <v>5.8939111831245059</v>
      </c>
      <c r="E496" s="40">
        <v>2.3082971869213403E-3</v>
      </c>
      <c r="F496" s="40">
        <f t="shared" si="93"/>
        <v>1.5249376169877185</v>
      </c>
      <c r="G496" s="40">
        <f t="shared" si="94"/>
        <v>30.332632541288284</v>
      </c>
      <c r="H496" s="84">
        <f t="shared" si="95"/>
        <v>1.3716783243064039E-3</v>
      </c>
      <c r="I496" s="34"/>
      <c r="J496" s="16">
        <v>8</v>
      </c>
      <c r="K496" s="20">
        <f t="shared" si="96"/>
        <v>6.8376068376068376E-3</v>
      </c>
      <c r="L496" s="13"/>
      <c r="M496" s="24"/>
      <c r="N496" s="33"/>
      <c r="O496" s="29"/>
      <c r="P496" s="29"/>
      <c r="Q496" s="39"/>
      <c r="R496" s="89">
        <f t="shared" si="97"/>
        <v>260.95923786115441</v>
      </c>
      <c r="S496" s="7"/>
      <c r="T496" s="16">
        <v>68181</v>
      </c>
      <c r="U496" s="20">
        <f t="shared" si="98"/>
        <v>3.3781185948976787E-3</v>
      </c>
      <c r="V496" s="34"/>
    </row>
    <row r="497" spans="1:22" x14ac:dyDescent="0.3">
      <c r="A497" s="2">
        <v>13189</v>
      </c>
      <c r="B497" s="2" t="s">
        <v>440</v>
      </c>
      <c r="C497" s="47">
        <v>4.7841966053004965</v>
      </c>
      <c r="D497" s="40">
        <v>103.14344570467885</v>
      </c>
      <c r="E497" s="40">
        <v>4.8195215990665347E-4</v>
      </c>
      <c r="F497" s="40">
        <f t="shared" si="93"/>
        <v>0.31839356838205113</v>
      </c>
      <c r="G497" s="40">
        <f t="shared" si="94"/>
        <v>108.2460358783614</v>
      </c>
      <c r="H497" s="84">
        <f t="shared" si="95"/>
        <v>4.8950166426977547E-3</v>
      </c>
      <c r="I497" s="34"/>
      <c r="J497" s="16">
        <v>5</v>
      </c>
      <c r="K497" s="20">
        <f t="shared" si="96"/>
        <v>4.2735042735042739E-3</v>
      </c>
      <c r="L497" s="13"/>
      <c r="M497" s="24"/>
      <c r="N497" s="33"/>
      <c r="O497" s="29"/>
      <c r="P497" s="29"/>
      <c r="Q497" s="39"/>
      <c r="R497" s="89">
        <f t="shared" si="97"/>
        <v>163.09952366322153</v>
      </c>
      <c r="S497" s="7"/>
      <c r="T497" s="16">
        <v>16790</v>
      </c>
      <c r="U497" s="20">
        <f t="shared" si="98"/>
        <v>8.3188294698423359E-4</v>
      </c>
      <c r="V497" s="34"/>
    </row>
    <row r="498" spans="1:22" x14ac:dyDescent="0.3">
      <c r="A498" s="2">
        <v>13191</v>
      </c>
      <c r="B498" s="2" t="s">
        <v>441</v>
      </c>
      <c r="C498" s="47">
        <v>6.0431957119585213</v>
      </c>
      <c r="D498" s="40">
        <v>5.8939111831245059</v>
      </c>
      <c r="E498" s="40">
        <v>6.0878167567156229E-4</v>
      </c>
      <c r="F498" s="40">
        <f t="shared" si="93"/>
        <v>0.4021813495352225</v>
      </c>
      <c r="G498" s="40">
        <f t="shared" si="94"/>
        <v>12.339288244618249</v>
      </c>
      <c r="H498" s="84">
        <f t="shared" si="95"/>
        <v>5.5799753613448833E-4</v>
      </c>
      <c r="I498" s="34"/>
      <c r="J498" s="16">
        <v>1</v>
      </c>
      <c r="K498" s="20">
        <f t="shared" si="96"/>
        <v>8.547008547008547E-4</v>
      </c>
      <c r="L498" s="13"/>
      <c r="M498" s="24"/>
      <c r="N498" s="33"/>
      <c r="O498" s="29"/>
      <c r="P498" s="29"/>
      <c r="Q498" s="39"/>
      <c r="R498" s="89">
        <f t="shared" si="97"/>
        <v>32.619904732644301</v>
      </c>
      <c r="S498" s="7"/>
      <c r="T498" s="16">
        <v>16197</v>
      </c>
      <c r="U498" s="20">
        <f t="shared" si="98"/>
        <v>8.0250197095316439E-4</v>
      </c>
      <c r="V498" s="34"/>
    </row>
    <row r="499" spans="1:22" x14ac:dyDescent="0.3">
      <c r="A499" s="2">
        <v>13193</v>
      </c>
      <c r="B499" s="2" t="s">
        <v>2865</v>
      </c>
      <c r="C499" s="47">
        <v>0.75539946399481517</v>
      </c>
      <c r="D499" s="40">
        <v>5.8939111831245059</v>
      </c>
      <c r="E499" s="40">
        <v>7.6097709458945286E-5</v>
      </c>
      <c r="F499" s="40">
        <f t="shared" si="93"/>
        <v>5.0272668691902812E-2</v>
      </c>
      <c r="G499" s="40">
        <f t="shared" si="94"/>
        <v>6.699583315811223</v>
      </c>
      <c r="H499" s="84">
        <f t="shared" si="95"/>
        <v>3.0296325924478352E-4</v>
      </c>
      <c r="I499" s="34"/>
      <c r="J499" s="16">
        <v>0</v>
      </c>
      <c r="K499" s="20">
        <f t="shared" si="96"/>
        <v>0</v>
      </c>
      <c r="L499" s="13"/>
      <c r="M499" s="24"/>
      <c r="N499" s="33"/>
      <c r="O499" s="29"/>
      <c r="P499" s="29"/>
      <c r="Q499" s="39"/>
      <c r="R499" s="89">
        <f t="shared" si="97"/>
        <v>0</v>
      </c>
      <c r="S499" s="7"/>
      <c r="T499" s="16">
        <v>5105</v>
      </c>
      <c r="U499" s="20">
        <f t="shared" si="98"/>
        <v>2.5293403480372318E-4</v>
      </c>
      <c r="V499" s="34"/>
    </row>
    <row r="500" spans="1:22" x14ac:dyDescent="0.3">
      <c r="A500" s="2">
        <v>13195</v>
      </c>
      <c r="B500" s="2" t="s">
        <v>442</v>
      </c>
      <c r="C500" s="47">
        <v>16.618788207885931</v>
      </c>
      <c r="D500" s="40">
        <v>10.454866976060091</v>
      </c>
      <c r="E500" s="40">
        <v>1.6741496080967962E-3</v>
      </c>
      <c r="F500" s="40">
        <f t="shared" si="93"/>
        <v>1.1059987112218617</v>
      </c>
      <c r="G500" s="40">
        <f t="shared" si="94"/>
        <v>28.179653895167881</v>
      </c>
      <c r="H500" s="84">
        <f t="shared" si="95"/>
        <v>1.2743180263646387E-3</v>
      </c>
      <c r="I500" s="34"/>
      <c r="J500" s="16">
        <v>4</v>
      </c>
      <c r="K500" s="20">
        <f t="shared" si="96"/>
        <v>3.4188034188034188E-3</v>
      </c>
      <c r="L500" s="13"/>
      <c r="M500" s="24"/>
      <c r="N500" s="33"/>
      <c r="O500" s="29"/>
      <c r="P500" s="29"/>
      <c r="Q500" s="39"/>
      <c r="R500" s="89">
        <f t="shared" si="97"/>
        <v>130.4796189305772</v>
      </c>
      <c r="S500" s="7"/>
      <c r="T500" s="16">
        <v>15956</v>
      </c>
      <c r="U500" s="20">
        <f t="shared" si="98"/>
        <v>7.90561304471735E-4</v>
      </c>
      <c r="V500" s="34"/>
    </row>
    <row r="501" spans="1:22" x14ac:dyDescent="0.3">
      <c r="A501" s="2">
        <v>13197</v>
      </c>
      <c r="B501" s="2" t="s">
        <v>2866</v>
      </c>
      <c r="C501" s="47">
        <v>2.5179982133160506</v>
      </c>
      <c r="D501" s="40">
        <v>5.8939111831245059</v>
      </c>
      <c r="E501" s="40">
        <v>2.5365903152981759E-4</v>
      </c>
      <c r="F501" s="40">
        <f t="shared" si="93"/>
        <v>0.16757556230634268</v>
      </c>
      <c r="G501" s="40">
        <f t="shared" si="94"/>
        <v>8.5794849587468995</v>
      </c>
      <c r="H501" s="84">
        <f t="shared" si="95"/>
        <v>3.879746848746852E-4</v>
      </c>
      <c r="I501" s="34"/>
      <c r="J501" s="16">
        <v>0</v>
      </c>
      <c r="K501" s="20">
        <f t="shared" si="96"/>
        <v>0</v>
      </c>
      <c r="L501" s="13"/>
      <c r="M501" s="24"/>
      <c r="N501" s="33"/>
      <c r="O501" s="29"/>
      <c r="P501" s="29"/>
      <c r="Q501" s="39"/>
      <c r="R501" s="89">
        <f t="shared" si="97"/>
        <v>0</v>
      </c>
      <c r="S501" s="7"/>
      <c r="T501" s="16">
        <v>6222</v>
      </c>
      <c r="U501" s="20">
        <f t="shared" si="98"/>
        <v>3.0827728982346045E-4</v>
      </c>
      <c r="V501" s="34"/>
    </row>
    <row r="502" spans="1:22" x14ac:dyDescent="0.3">
      <c r="A502" s="2">
        <v>13199</v>
      </c>
      <c r="B502" s="2" t="s">
        <v>443</v>
      </c>
      <c r="C502" s="47">
        <v>6.0431957119585213</v>
      </c>
      <c r="D502" s="40">
        <v>5.8939111831245059</v>
      </c>
      <c r="E502" s="40">
        <v>6.0878167567156229E-4</v>
      </c>
      <c r="F502" s="40">
        <f t="shared" si="93"/>
        <v>0.4021813495352225</v>
      </c>
      <c r="G502" s="40">
        <f t="shared" si="94"/>
        <v>12.339288244618249</v>
      </c>
      <c r="H502" s="84">
        <f t="shared" si="95"/>
        <v>5.5799753613448833E-4</v>
      </c>
      <c r="I502" s="34"/>
      <c r="J502" s="16">
        <v>2</v>
      </c>
      <c r="K502" s="20">
        <f t="shared" si="96"/>
        <v>1.7094017094017094E-3</v>
      </c>
      <c r="L502" s="13"/>
      <c r="M502" s="24"/>
      <c r="N502" s="33"/>
      <c r="O502" s="29"/>
      <c r="P502" s="29"/>
      <c r="Q502" s="39"/>
      <c r="R502" s="89">
        <f t="shared" si="97"/>
        <v>65.239809465288602</v>
      </c>
      <c r="S502" s="7"/>
      <c r="T502" s="16">
        <v>28210</v>
      </c>
      <c r="U502" s="20">
        <f t="shared" si="98"/>
        <v>1.3977020806685662E-3</v>
      </c>
      <c r="V502" s="34"/>
    </row>
    <row r="503" spans="1:22" x14ac:dyDescent="0.3">
      <c r="A503" s="2">
        <v>13201</v>
      </c>
      <c r="B503" s="2" t="s">
        <v>2867</v>
      </c>
      <c r="C503" s="47">
        <v>0</v>
      </c>
      <c r="D503" s="40">
        <v>5.8939111831245059</v>
      </c>
      <c r="E503" s="40">
        <v>0</v>
      </c>
      <c r="F503" s="40">
        <f t="shared" si="93"/>
        <v>0</v>
      </c>
      <c r="G503" s="40">
        <f t="shared" si="94"/>
        <v>5.8939111831245059</v>
      </c>
      <c r="H503" s="84">
        <f t="shared" si="95"/>
        <v>2.6652979111768286E-4</v>
      </c>
      <c r="I503" s="34"/>
      <c r="J503" s="16">
        <v>0</v>
      </c>
      <c r="K503" s="20">
        <f t="shared" si="96"/>
        <v>0</v>
      </c>
      <c r="L503" s="13"/>
      <c r="M503" s="24"/>
      <c r="N503" s="33"/>
      <c r="O503" s="29"/>
      <c r="P503" s="29"/>
      <c r="Q503" s="39"/>
      <c r="R503" s="89">
        <f t="shared" si="97"/>
        <v>0</v>
      </c>
      <c r="S503" s="7"/>
      <c r="T503" s="16">
        <v>5700</v>
      </c>
      <c r="U503" s="20">
        <f t="shared" si="98"/>
        <v>2.8241410350268801E-4</v>
      </c>
      <c r="V503" s="34"/>
    </row>
    <row r="504" spans="1:22" x14ac:dyDescent="0.3">
      <c r="A504" s="2">
        <v>13205</v>
      </c>
      <c r="B504" s="2" t="s">
        <v>444</v>
      </c>
      <c r="C504" s="47">
        <v>2.5179982133160506</v>
      </c>
      <c r="D504" s="40">
        <v>5.8939111831245059</v>
      </c>
      <c r="E504" s="40">
        <v>2.5365903152981759E-4</v>
      </c>
      <c r="F504" s="40">
        <f t="shared" si="93"/>
        <v>0.16757556230634268</v>
      </c>
      <c r="G504" s="40">
        <f t="shared" si="94"/>
        <v>8.5794849587468995</v>
      </c>
      <c r="H504" s="84">
        <f t="shared" si="95"/>
        <v>3.879746848746852E-4</v>
      </c>
      <c r="I504" s="34"/>
      <c r="J504" s="16">
        <v>2</v>
      </c>
      <c r="K504" s="20">
        <f t="shared" si="96"/>
        <v>1.7094017094017094E-3</v>
      </c>
      <c r="L504" s="13"/>
      <c r="M504" s="24"/>
      <c r="N504" s="33"/>
      <c r="O504" s="29"/>
      <c r="P504" s="29"/>
      <c r="Q504" s="39"/>
      <c r="R504" s="89">
        <f t="shared" si="97"/>
        <v>65.239809465288602</v>
      </c>
      <c r="S504" s="7"/>
      <c r="T504" s="16">
        <v>17871</v>
      </c>
      <c r="U504" s="20">
        <f t="shared" si="98"/>
        <v>8.854425339818486E-4</v>
      </c>
      <c r="V504" s="34"/>
    </row>
    <row r="505" spans="1:22" x14ac:dyDescent="0.3">
      <c r="A505" s="2">
        <v>13207</v>
      </c>
      <c r="B505" s="2" t="s">
        <v>445</v>
      </c>
      <c r="C505" s="47">
        <v>19.388586242533592</v>
      </c>
      <c r="D505" s="40">
        <v>4.4806572754543241</v>
      </c>
      <c r="E505" s="40">
        <v>1.9531745427795958E-3</v>
      </c>
      <c r="F505" s="40">
        <f t="shared" si="93"/>
        <v>1.2903318297588389</v>
      </c>
      <c r="G505" s="40">
        <f t="shared" si="94"/>
        <v>25.159575347746753</v>
      </c>
      <c r="H505" s="84">
        <f t="shared" si="95"/>
        <v>1.1377464223153852E-3</v>
      </c>
      <c r="I505" s="34"/>
      <c r="J505" s="16">
        <v>6</v>
      </c>
      <c r="K505" s="20">
        <f t="shared" si="96"/>
        <v>5.1282051282051282E-3</v>
      </c>
      <c r="L505" s="13"/>
      <c r="M505" s="24"/>
      <c r="N505" s="33"/>
      <c r="O505" s="29"/>
      <c r="P505" s="29"/>
      <c r="Q505" s="39"/>
      <c r="R505" s="89">
        <f t="shared" si="97"/>
        <v>195.7194283958658</v>
      </c>
      <c r="S505" s="7"/>
      <c r="T505" s="16">
        <v>35265</v>
      </c>
      <c r="U505" s="20">
        <f t="shared" si="98"/>
        <v>1.7472514666705776E-3</v>
      </c>
      <c r="V505" s="34"/>
    </row>
    <row r="506" spans="1:22" x14ac:dyDescent="0.3">
      <c r="A506" s="2">
        <v>13209</v>
      </c>
      <c r="B506" s="2" t="s">
        <v>2868</v>
      </c>
      <c r="C506" s="47">
        <v>2.7697980346476556</v>
      </c>
      <c r="D506" s="40">
        <v>35.363467098747037</v>
      </c>
      <c r="E506" s="40">
        <v>2.7902493468279937E-4</v>
      </c>
      <c r="F506" s="40">
        <f t="shared" si="93"/>
        <v>0.18433311853697695</v>
      </c>
      <c r="G506" s="40">
        <f t="shared" si="94"/>
        <v>38.31759825193167</v>
      </c>
      <c r="H506" s="84">
        <f t="shared" si="95"/>
        <v>1.7327681298387998E-3</v>
      </c>
      <c r="I506" s="34"/>
      <c r="J506" s="16">
        <v>0</v>
      </c>
      <c r="K506" s="20">
        <f t="shared" si="96"/>
        <v>0</v>
      </c>
      <c r="L506" s="13"/>
      <c r="M506" s="24"/>
      <c r="N506" s="33"/>
      <c r="O506" s="29"/>
      <c r="P506" s="29"/>
      <c r="Q506" s="39"/>
      <c r="R506" s="89">
        <f t="shared" si="97"/>
        <v>0</v>
      </c>
      <c r="S506" s="7"/>
      <c r="T506" s="16">
        <v>14474</v>
      </c>
      <c r="U506" s="20">
        <f t="shared" si="98"/>
        <v>7.1713363756103609E-4</v>
      </c>
      <c r="V506" s="34"/>
    </row>
    <row r="507" spans="1:22" x14ac:dyDescent="0.3">
      <c r="A507" s="2">
        <v>13211</v>
      </c>
      <c r="B507" s="2" t="s">
        <v>446</v>
      </c>
      <c r="C507" s="47">
        <v>13.093590709243461</v>
      </c>
      <c r="D507" s="40">
        <v>29.12427229045311</v>
      </c>
      <c r="E507" s="40">
        <v>1.3190269639550517E-3</v>
      </c>
      <c r="F507" s="40">
        <f t="shared" si="93"/>
        <v>0.87139292399298207</v>
      </c>
      <c r="G507" s="40">
        <f t="shared" si="94"/>
        <v>43.089255923689549</v>
      </c>
      <c r="H507" s="84">
        <f t="shared" si="95"/>
        <v>1.9485482600484496E-3</v>
      </c>
      <c r="I507" s="34"/>
      <c r="J507" s="16">
        <v>2</v>
      </c>
      <c r="K507" s="20">
        <f t="shared" si="96"/>
        <v>1.7094017094017094E-3</v>
      </c>
      <c r="L507" s="13"/>
      <c r="M507" s="24"/>
      <c r="N507" s="33"/>
      <c r="O507" s="29"/>
      <c r="P507" s="29"/>
      <c r="Q507" s="39"/>
      <c r="R507" s="89">
        <f t="shared" si="97"/>
        <v>65.239809465288602</v>
      </c>
      <c r="S507" s="7"/>
      <c r="T507" s="16">
        <v>40603</v>
      </c>
      <c r="U507" s="20">
        <f t="shared" si="98"/>
        <v>2.0117297972841474E-3</v>
      </c>
      <c r="V507" s="34"/>
    </row>
    <row r="508" spans="1:22" x14ac:dyDescent="0.3">
      <c r="A508" s="2">
        <v>13213</v>
      </c>
      <c r="B508" s="2" t="s">
        <v>447</v>
      </c>
      <c r="C508" s="47">
        <v>5.5395960692953112</v>
      </c>
      <c r="D508" s="40">
        <v>35.363467098747037</v>
      </c>
      <c r="E508" s="40">
        <v>5.5804986936559874E-4</v>
      </c>
      <c r="F508" s="40">
        <f t="shared" si="93"/>
        <v>0.36866623707395391</v>
      </c>
      <c r="G508" s="40">
        <f t="shared" si="94"/>
        <v>41.271729405116304</v>
      </c>
      <c r="H508" s="84">
        <f t="shared" si="95"/>
        <v>1.8663575129715024E-3</v>
      </c>
      <c r="I508" s="34"/>
      <c r="J508" s="16">
        <v>2</v>
      </c>
      <c r="K508" s="20">
        <f t="shared" si="96"/>
        <v>1.7094017094017094E-3</v>
      </c>
      <c r="L508" s="13"/>
      <c r="M508" s="24"/>
      <c r="N508" s="33"/>
      <c r="O508" s="29"/>
      <c r="P508" s="29"/>
      <c r="Q508" s="39"/>
      <c r="R508" s="89">
        <f t="shared" si="97"/>
        <v>65.239809465288602</v>
      </c>
      <c r="S508" s="7"/>
      <c r="T508" s="16">
        <v>33854</v>
      </c>
      <c r="U508" s="20">
        <f t="shared" si="98"/>
        <v>1.6773415894701753E-3</v>
      </c>
      <c r="V508" s="34"/>
    </row>
    <row r="509" spans="1:22" x14ac:dyDescent="0.3">
      <c r="A509" s="2">
        <v>13215</v>
      </c>
      <c r="B509" s="2" t="s">
        <v>448</v>
      </c>
      <c r="C509" s="47">
        <v>93.632026576157244</v>
      </c>
      <c r="D509" s="40">
        <v>112.76320809893383</v>
      </c>
      <c r="E509" s="40">
        <v>1.483905334449433E-2</v>
      </c>
      <c r="F509" s="40">
        <f t="shared" si="93"/>
        <v>9.8031703949210467</v>
      </c>
      <c r="G509" s="40">
        <f t="shared" si="94"/>
        <v>216.19840507001211</v>
      </c>
      <c r="H509" s="84">
        <f t="shared" si="95"/>
        <v>9.7767533226958119E-3</v>
      </c>
      <c r="I509" s="34"/>
      <c r="J509" s="16">
        <v>15</v>
      </c>
      <c r="K509" s="20">
        <f t="shared" si="96"/>
        <v>1.282051282051282E-2</v>
      </c>
      <c r="L509" s="13"/>
      <c r="M509" s="24"/>
      <c r="N509" s="33"/>
      <c r="O509" s="29"/>
      <c r="P509" s="29"/>
      <c r="Q509" s="39"/>
      <c r="R509" s="89">
        <f t="shared" si="97"/>
        <v>489.29857098966448</v>
      </c>
      <c r="S509" s="7"/>
      <c r="T509" s="16">
        <v>342703</v>
      </c>
      <c r="U509" s="20">
        <f t="shared" si="98"/>
        <v>1.6979677282926611E-2</v>
      </c>
      <c r="V509" s="34"/>
    </row>
    <row r="510" spans="1:22" x14ac:dyDescent="0.3">
      <c r="A510" s="2">
        <v>13217</v>
      </c>
      <c r="B510" s="2" t="s">
        <v>449</v>
      </c>
      <c r="C510" s="47">
        <v>44.752829419398694</v>
      </c>
      <c r="D510" s="40">
        <v>106.04222218575234</v>
      </c>
      <c r="E510" s="40">
        <v>4.5912284706896992E-3</v>
      </c>
      <c r="F510" s="40">
        <f t="shared" si="93"/>
        <v>3.0331176777448028</v>
      </c>
      <c r="G510" s="40">
        <f t="shared" si="94"/>
        <v>153.82816928289583</v>
      </c>
      <c r="H510" s="84">
        <f t="shared" si="95"/>
        <v>6.9562958370286802E-3</v>
      </c>
      <c r="I510" s="34"/>
      <c r="J510" s="16">
        <v>10</v>
      </c>
      <c r="K510" s="20">
        <f t="shared" si="96"/>
        <v>8.5470085470085479E-3</v>
      </c>
      <c r="L510" s="13"/>
      <c r="M510" s="24"/>
      <c r="N510" s="33"/>
      <c r="O510" s="29"/>
      <c r="P510" s="29"/>
      <c r="Q510" s="39"/>
      <c r="R510" s="89">
        <f t="shared" si="97"/>
        <v>326.19904732644306</v>
      </c>
      <c r="S510" s="7"/>
      <c r="T510" s="16">
        <v>299639</v>
      </c>
      <c r="U510" s="20">
        <f t="shared" si="98"/>
        <v>1.484601395779683E-2</v>
      </c>
      <c r="V510" s="34"/>
    </row>
    <row r="511" spans="1:22" x14ac:dyDescent="0.3">
      <c r="A511" s="2">
        <v>13219</v>
      </c>
      <c r="B511" s="2" t="s">
        <v>450</v>
      </c>
      <c r="C511" s="47">
        <v>74.253375616439584</v>
      </c>
      <c r="D511" s="40">
        <v>112.01643188635812</v>
      </c>
      <c r="E511" s="40">
        <v>7.5844050427415471E-3</v>
      </c>
      <c r="F511" s="40">
        <f t="shared" si="93"/>
        <v>5.0105093129596465</v>
      </c>
      <c r="G511" s="40">
        <f t="shared" si="94"/>
        <v>191.28031681575735</v>
      </c>
      <c r="H511" s="84">
        <f t="shared" si="95"/>
        <v>8.6499272387747881E-3</v>
      </c>
      <c r="I511" s="34"/>
      <c r="J511" s="16">
        <v>6</v>
      </c>
      <c r="K511" s="20">
        <f t="shared" si="96"/>
        <v>5.1282051282051282E-3</v>
      </c>
      <c r="L511" s="13"/>
      <c r="M511" s="24"/>
      <c r="N511" s="33"/>
      <c r="O511" s="29"/>
      <c r="P511" s="29"/>
      <c r="Q511" s="39"/>
      <c r="R511" s="89">
        <f t="shared" si="97"/>
        <v>195.7194283958658</v>
      </c>
      <c r="S511" s="7"/>
      <c r="T511" s="16">
        <v>137147</v>
      </c>
      <c r="U511" s="20">
        <f t="shared" si="98"/>
        <v>6.7951310619444125E-3</v>
      </c>
      <c r="V511" s="34"/>
    </row>
    <row r="512" spans="1:22" x14ac:dyDescent="0.3">
      <c r="A512" s="2">
        <v>13221</v>
      </c>
      <c r="B512" s="2" t="s">
        <v>451</v>
      </c>
      <c r="C512" s="47">
        <v>6.7985951759533361</v>
      </c>
      <c r="D512" s="40">
        <v>35.363467098747037</v>
      </c>
      <c r="E512" s="40">
        <v>6.8487938513050756E-4</v>
      </c>
      <c r="F512" s="40">
        <f t="shared" si="93"/>
        <v>0.45245401822712528</v>
      </c>
      <c r="G512" s="40">
        <f t="shared" si="94"/>
        <v>42.614516292927497</v>
      </c>
      <c r="H512" s="84">
        <f t="shared" si="95"/>
        <v>1.9270799598500035E-3</v>
      </c>
      <c r="I512" s="34"/>
      <c r="J512" s="16">
        <v>4</v>
      </c>
      <c r="K512" s="20">
        <f t="shared" si="96"/>
        <v>3.4188034188034188E-3</v>
      </c>
      <c r="L512" s="13"/>
      <c r="M512" s="24"/>
      <c r="N512" s="33"/>
      <c r="O512" s="29"/>
      <c r="P512" s="29"/>
      <c r="Q512" s="39"/>
      <c r="R512" s="89">
        <f t="shared" si="97"/>
        <v>130.4796189305772</v>
      </c>
      <c r="S512" s="7"/>
      <c r="T512" s="16">
        <v>18968</v>
      </c>
      <c r="U512" s="20">
        <f t="shared" si="98"/>
        <v>9.3979486232262908E-4</v>
      </c>
      <c r="V512" s="34"/>
    </row>
    <row r="513" spans="1:22" x14ac:dyDescent="0.3">
      <c r="A513" s="2">
        <v>13223</v>
      </c>
      <c r="B513" s="2" t="s">
        <v>452</v>
      </c>
      <c r="C513" s="47">
        <v>234.17383383839271</v>
      </c>
      <c r="D513" s="40">
        <v>79.158278533026404</v>
      </c>
      <c r="E513" s="40">
        <v>2.3590289932273037E-2</v>
      </c>
      <c r="F513" s="40">
        <f t="shared" si="93"/>
        <v>15.58452729448987</v>
      </c>
      <c r="G513" s="40">
        <f t="shared" si="94"/>
        <v>328.91663966590897</v>
      </c>
      <c r="H513" s="84">
        <f t="shared" si="95"/>
        <v>1.4874008199562137E-2</v>
      </c>
      <c r="I513" s="34"/>
      <c r="J513" s="16">
        <v>15</v>
      </c>
      <c r="K513" s="20">
        <f t="shared" si="96"/>
        <v>1.282051282051282E-2</v>
      </c>
      <c r="L513" s="13"/>
      <c r="M513" s="24"/>
      <c r="N513" s="33"/>
      <c r="O513" s="29"/>
      <c r="P513" s="29"/>
      <c r="Q513" s="39"/>
      <c r="R513" s="89">
        <f t="shared" si="97"/>
        <v>489.29857098966448</v>
      </c>
      <c r="S513" s="7"/>
      <c r="T513" s="16">
        <v>288672</v>
      </c>
      <c r="U513" s="20">
        <f t="shared" si="98"/>
        <v>1.4302639313390868E-2</v>
      </c>
      <c r="V513" s="34"/>
    </row>
    <row r="514" spans="1:22" x14ac:dyDescent="0.3">
      <c r="A514" s="2">
        <v>13225</v>
      </c>
      <c r="B514" s="2" t="s">
        <v>453</v>
      </c>
      <c r="C514" s="47">
        <v>17.867664248745832</v>
      </c>
      <c r="D514" s="40">
        <v>5.8939111831245059</v>
      </c>
      <c r="E514" s="40">
        <v>4.0839104076300639E-3</v>
      </c>
      <c r="F514" s="40">
        <f t="shared" si="93"/>
        <v>2.6979665531321175</v>
      </c>
      <c r="G514" s="40">
        <f t="shared" si="94"/>
        <v>26.459541985002456</v>
      </c>
      <c r="H514" s="84">
        <f t="shared" si="95"/>
        <v>1.1965324856818918E-3</v>
      </c>
      <c r="I514" s="34"/>
      <c r="J514" s="16">
        <v>5</v>
      </c>
      <c r="K514" s="20">
        <f t="shared" si="96"/>
        <v>4.2735042735042739E-3</v>
      </c>
      <c r="L514" s="13"/>
      <c r="M514" s="24"/>
      <c r="N514" s="33"/>
      <c r="O514" s="29"/>
      <c r="P514" s="29"/>
      <c r="Q514" s="39"/>
      <c r="R514" s="89">
        <f t="shared" si="97"/>
        <v>163.09952366322153</v>
      </c>
      <c r="S514" s="7"/>
      <c r="T514" s="16">
        <v>32174</v>
      </c>
      <c r="U514" s="20">
        <f t="shared" si="98"/>
        <v>1.5941037484378041E-3</v>
      </c>
      <c r="V514" s="34"/>
    </row>
    <row r="515" spans="1:22" x14ac:dyDescent="0.3">
      <c r="A515" s="2">
        <v>13227</v>
      </c>
      <c r="B515" s="2" t="s">
        <v>454</v>
      </c>
      <c r="C515" s="47">
        <v>12.96710482517196</v>
      </c>
      <c r="D515" s="40">
        <v>35.363467098747037</v>
      </c>
      <c r="E515" s="40">
        <v>1.3443928671080334E-3</v>
      </c>
      <c r="F515" s="40">
        <f t="shared" si="93"/>
        <v>0.88815048022361631</v>
      </c>
      <c r="G515" s="40">
        <f t="shared" si="94"/>
        <v>49.218722404142611</v>
      </c>
      <c r="H515" s="84">
        <f t="shared" si="95"/>
        <v>2.2257301465647538E-3</v>
      </c>
      <c r="I515" s="34"/>
      <c r="J515" s="16">
        <v>11</v>
      </c>
      <c r="K515" s="20">
        <f t="shared" si="96"/>
        <v>9.4017094017094013E-3</v>
      </c>
      <c r="L515" s="13"/>
      <c r="M515" s="24"/>
      <c r="N515" s="33"/>
      <c r="O515" s="29"/>
      <c r="P515" s="29"/>
      <c r="Q515" s="39"/>
      <c r="R515" s="89">
        <f t="shared" si="97"/>
        <v>358.81895205908728</v>
      </c>
      <c r="S515" s="7"/>
      <c r="T515" s="16">
        <v>95889</v>
      </c>
      <c r="U515" s="20">
        <f t="shared" si="98"/>
        <v>4.7509484159244299E-3</v>
      </c>
      <c r="V515" s="34"/>
    </row>
    <row r="516" spans="1:22" x14ac:dyDescent="0.3">
      <c r="A516" s="2">
        <v>13229</v>
      </c>
      <c r="B516" s="2" t="s">
        <v>455</v>
      </c>
      <c r="C516" s="47">
        <v>9.568393210600993</v>
      </c>
      <c r="D516" s="40">
        <v>5.8939111831245059</v>
      </c>
      <c r="E516" s="40">
        <v>9.6390431981330693E-4</v>
      </c>
      <c r="F516" s="40">
        <f t="shared" si="93"/>
        <v>0.63678713676410226</v>
      </c>
      <c r="G516" s="40">
        <f t="shared" si="94"/>
        <v>16.099091530489602</v>
      </c>
      <c r="H516" s="84">
        <f t="shared" si="95"/>
        <v>7.2802038739429168E-4</v>
      </c>
      <c r="I516" s="34"/>
      <c r="J516" s="16">
        <v>10</v>
      </c>
      <c r="K516" s="20">
        <f t="shared" si="96"/>
        <v>8.5470085470085479E-3</v>
      </c>
      <c r="L516" s="13"/>
      <c r="M516" s="24"/>
      <c r="N516" s="33"/>
      <c r="O516" s="29"/>
      <c r="P516" s="29"/>
      <c r="Q516" s="39"/>
      <c r="R516" s="89">
        <f t="shared" si="97"/>
        <v>326.19904732644306</v>
      </c>
      <c r="S516" s="7"/>
      <c r="T516" s="16">
        <v>24676</v>
      </c>
      <c r="U516" s="20">
        <f t="shared" si="98"/>
        <v>1.2226053364968999E-3</v>
      </c>
      <c r="V516" s="34"/>
    </row>
    <row r="517" spans="1:22" x14ac:dyDescent="0.3">
      <c r="A517" s="2">
        <v>13231</v>
      </c>
      <c r="B517" s="2" t="s">
        <v>456</v>
      </c>
      <c r="C517" s="47">
        <v>6.5467953546217306</v>
      </c>
      <c r="D517" s="40">
        <v>5.8939111831245059</v>
      </c>
      <c r="E517" s="40">
        <v>6.5951348197752584E-4</v>
      </c>
      <c r="F517" s="40">
        <f t="shared" si="93"/>
        <v>0.43569646199649104</v>
      </c>
      <c r="G517" s="40">
        <f t="shared" si="94"/>
        <v>12.876402999742727</v>
      </c>
      <c r="H517" s="84">
        <f t="shared" si="95"/>
        <v>5.8228651488588881E-4</v>
      </c>
      <c r="I517" s="34"/>
      <c r="J517" s="16">
        <v>2</v>
      </c>
      <c r="K517" s="20">
        <f t="shared" si="96"/>
        <v>1.7094017094017094E-3</v>
      </c>
      <c r="L517" s="13"/>
      <c r="M517" s="24"/>
      <c r="N517" s="33"/>
      <c r="O517" s="29"/>
      <c r="P517" s="29"/>
      <c r="Q517" s="39"/>
      <c r="R517" s="89">
        <f t="shared" si="97"/>
        <v>65.239809465288602</v>
      </c>
      <c r="S517" s="7"/>
      <c r="T517" s="16">
        <v>26450</v>
      </c>
      <c r="U517" s="20">
        <f t="shared" si="98"/>
        <v>1.310500532920368E-3</v>
      </c>
      <c r="V517" s="34"/>
    </row>
    <row r="518" spans="1:22" x14ac:dyDescent="0.3">
      <c r="A518" s="2">
        <v>13233</v>
      </c>
      <c r="B518" s="2" t="s">
        <v>457</v>
      </c>
      <c r="C518" s="47">
        <v>2.5179982133160506</v>
      </c>
      <c r="D518" s="40">
        <v>61.235649431209104</v>
      </c>
      <c r="E518" s="40">
        <v>2.5365903152981759E-4</v>
      </c>
      <c r="F518" s="40">
        <f t="shared" si="93"/>
        <v>0.16757556230634268</v>
      </c>
      <c r="G518" s="40">
        <f t="shared" si="94"/>
        <v>63.921223206831492</v>
      </c>
      <c r="H518" s="84">
        <f t="shared" si="95"/>
        <v>2.8905950123720558E-3</v>
      </c>
      <c r="I518" s="34"/>
      <c r="J518" s="16">
        <v>2</v>
      </c>
      <c r="K518" s="20">
        <f t="shared" si="96"/>
        <v>1.7094017094017094E-3</v>
      </c>
      <c r="L518" s="13"/>
      <c r="M518" s="24"/>
      <c r="N518" s="33"/>
      <c r="O518" s="29"/>
      <c r="P518" s="29"/>
      <c r="Q518" s="39"/>
      <c r="R518" s="89">
        <f t="shared" si="97"/>
        <v>65.239809465288602</v>
      </c>
      <c r="S518" s="7"/>
      <c r="T518" s="16">
        <v>28260</v>
      </c>
      <c r="U518" s="20">
        <f t="shared" si="98"/>
        <v>1.4001793973659584E-3</v>
      </c>
      <c r="V518" s="34"/>
    </row>
    <row r="519" spans="1:22" x14ac:dyDescent="0.3">
      <c r="A519" s="2">
        <v>13235</v>
      </c>
      <c r="B519" s="2" t="s">
        <v>458</v>
      </c>
      <c r="C519" s="47">
        <v>4.2805969626372855</v>
      </c>
      <c r="D519" s="40">
        <v>5.8939111831245059</v>
      </c>
      <c r="E519" s="40">
        <v>4.3122035360068997E-4</v>
      </c>
      <c r="F519" s="40">
        <f t="shared" si="93"/>
        <v>0.28487845592078259</v>
      </c>
      <c r="G519" s="40">
        <f t="shared" si="94"/>
        <v>10.459386601682574</v>
      </c>
      <c r="H519" s="84">
        <f t="shared" si="95"/>
        <v>4.7298611050458676E-4</v>
      </c>
      <c r="I519" s="34"/>
      <c r="J519" s="16">
        <v>1</v>
      </c>
      <c r="K519" s="20">
        <f t="shared" si="96"/>
        <v>8.547008547008547E-4</v>
      </c>
      <c r="L519" s="13"/>
      <c r="M519" s="24"/>
      <c r="N519" s="33"/>
      <c r="O519" s="29"/>
      <c r="P519" s="29"/>
      <c r="Q519" s="39"/>
      <c r="R519" s="89">
        <f t="shared" si="97"/>
        <v>32.619904732644301</v>
      </c>
      <c r="S519" s="7"/>
      <c r="T519" s="16">
        <v>12180</v>
      </c>
      <c r="U519" s="20">
        <f t="shared" si="98"/>
        <v>6.034743474846912E-4</v>
      </c>
      <c r="V519" s="34"/>
    </row>
    <row r="520" spans="1:22" x14ac:dyDescent="0.3">
      <c r="A520" s="2">
        <v>13237</v>
      </c>
      <c r="B520" s="2" t="s">
        <v>459</v>
      </c>
      <c r="C520" s="47">
        <v>8.8129937466061765</v>
      </c>
      <c r="D520" s="40">
        <v>5.8939111831245059</v>
      </c>
      <c r="E520" s="40">
        <v>8.8780661035436166E-4</v>
      </c>
      <c r="F520" s="40">
        <f t="shared" si="93"/>
        <v>0.58651446807219942</v>
      </c>
      <c r="G520" s="40">
        <f t="shared" si="94"/>
        <v>15.293419397802882</v>
      </c>
      <c r="H520" s="84">
        <f t="shared" si="95"/>
        <v>6.9158691926719091E-4</v>
      </c>
      <c r="I520" s="34"/>
      <c r="J520" s="16">
        <v>4</v>
      </c>
      <c r="K520" s="20">
        <f t="shared" si="96"/>
        <v>3.4188034188034188E-3</v>
      </c>
      <c r="L520" s="13"/>
      <c r="M520" s="24"/>
      <c r="N520" s="33"/>
      <c r="O520" s="29"/>
      <c r="P520" s="29"/>
      <c r="Q520" s="39"/>
      <c r="R520" s="89">
        <f t="shared" si="97"/>
        <v>130.4796189305772</v>
      </c>
      <c r="S520" s="7"/>
      <c r="T520" s="16">
        <v>41845</v>
      </c>
      <c r="U520" s="20">
        <f t="shared" si="98"/>
        <v>2.0732663440473646E-3</v>
      </c>
      <c r="V520" s="34"/>
    </row>
    <row r="521" spans="1:22" x14ac:dyDescent="0.3">
      <c r="A521" s="2">
        <v>13239</v>
      </c>
      <c r="B521" s="2" t="s">
        <v>2869</v>
      </c>
      <c r="C521" s="47">
        <v>1.2589991066580253</v>
      </c>
      <c r="D521" s="40">
        <v>0</v>
      </c>
      <c r="E521" s="40">
        <v>1.268295157649088E-4</v>
      </c>
      <c r="F521" s="40">
        <f t="shared" si="93"/>
        <v>8.3787781153171342E-2</v>
      </c>
      <c r="G521" s="40">
        <f t="shared" si="94"/>
        <v>1.3427868878111966</v>
      </c>
      <c r="H521" s="84">
        <f t="shared" si="95"/>
        <v>6.0722446878501149E-5</v>
      </c>
      <c r="I521" s="34"/>
      <c r="J521" s="16">
        <v>0</v>
      </c>
      <c r="K521" s="20">
        <f t="shared" si="96"/>
        <v>0</v>
      </c>
      <c r="L521" s="13"/>
      <c r="M521" s="24"/>
      <c r="N521" s="33"/>
      <c r="O521" s="29"/>
      <c r="P521" s="29"/>
      <c r="Q521" s="39"/>
      <c r="R521" s="89">
        <f t="shared" si="97"/>
        <v>0</v>
      </c>
      <c r="S521" s="7"/>
      <c r="T521" s="16">
        <v>1918</v>
      </c>
      <c r="U521" s="20">
        <f t="shared" si="98"/>
        <v>9.502986851195711E-5</v>
      </c>
      <c r="V521" s="34"/>
    </row>
    <row r="522" spans="1:22" x14ac:dyDescent="0.3">
      <c r="A522" s="2">
        <v>13241</v>
      </c>
      <c r="B522" s="2" t="s">
        <v>460</v>
      </c>
      <c r="C522" s="47">
        <v>11.834591602585437</v>
      </c>
      <c r="D522" s="40">
        <v>5.8939111831245059</v>
      </c>
      <c r="E522" s="40">
        <v>1.1921974481901429E-3</v>
      </c>
      <c r="F522" s="40">
        <f t="shared" si="93"/>
        <v>0.78760514283981076</v>
      </c>
      <c r="G522" s="40">
        <f t="shared" si="94"/>
        <v>18.516107928549754</v>
      </c>
      <c r="H522" s="84">
        <f t="shared" si="95"/>
        <v>8.3732079177559367E-4</v>
      </c>
      <c r="I522" s="34"/>
      <c r="J522" s="16">
        <v>4</v>
      </c>
      <c r="K522" s="20">
        <f t="shared" si="96"/>
        <v>3.4188034188034188E-3</v>
      </c>
      <c r="L522" s="13"/>
      <c r="M522" s="24"/>
      <c r="N522" s="33"/>
      <c r="O522" s="29"/>
      <c r="P522" s="29"/>
      <c r="Q522" s="39"/>
      <c r="R522" s="89">
        <f t="shared" si="97"/>
        <v>130.4796189305772</v>
      </c>
      <c r="S522" s="7"/>
      <c r="T522" s="16">
        <v>37701</v>
      </c>
      <c r="U522" s="20">
        <f t="shared" si="98"/>
        <v>1.8679463361675158E-3</v>
      </c>
      <c r="V522" s="34"/>
    </row>
    <row r="523" spans="1:22" x14ac:dyDescent="0.3">
      <c r="A523" s="2">
        <v>13243</v>
      </c>
      <c r="B523" s="2" t="s">
        <v>461</v>
      </c>
      <c r="C523" s="47">
        <v>0</v>
      </c>
      <c r="D523" s="40">
        <v>0</v>
      </c>
      <c r="E523" s="40">
        <v>0</v>
      </c>
      <c r="F523" s="40">
        <f t="shared" si="93"/>
        <v>0</v>
      </c>
      <c r="G523" s="40">
        <f t="shared" si="94"/>
        <v>0</v>
      </c>
      <c r="H523" s="84">
        <f t="shared" si="95"/>
        <v>0</v>
      </c>
      <c r="I523" s="34"/>
      <c r="J523" s="16">
        <v>2</v>
      </c>
      <c r="K523" s="20">
        <f t="shared" si="96"/>
        <v>1.7094017094017094E-3</v>
      </c>
      <c r="L523" s="13"/>
      <c r="M523" s="24"/>
      <c r="N523" s="33"/>
      <c r="O523" s="29"/>
      <c r="P523" s="29"/>
      <c r="Q523" s="39"/>
      <c r="R523" s="89">
        <f t="shared" si="97"/>
        <v>65.239809465288602</v>
      </c>
      <c r="S523" s="7"/>
      <c r="T523" s="16">
        <v>3444</v>
      </c>
      <c r="U523" s="20">
        <f t="shared" si="98"/>
        <v>1.7063757411636096E-4</v>
      </c>
      <c r="V523" s="34"/>
    </row>
    <row r="524" spans="1:22" x14ac:dyDescent="0.3">
      <c r="A524" s="2">
        <v>13245</v>
      </c>
      <c r="B524" s="2" t="s">
        <v>462</v>
      </c>
      <c r="C524" s="47">
        <v>96.800799331523848</v>
      </c>
      <c r="D524" s="40">
        <v>275.56042244044096</v>
      </c>
      <c r="E524" s="40">
        <v>1.8517109301676687E-2</v>
      </c>
      <c r="F524" s="40">
        <f t="shared" si="93"/>
        <v>12.233016048363018</v>
      </c>
      <c r="G524" s="40">
        <f t="shared" si="94"/>
        <v>384.59423782032786</v>
      </c>
      <c r="H524" s="84">
        <f t="shared" si="95"/>
        <v>1.7391816518174202E-2</v>
      </c>
      <c r="I524" s="34"/>
      <c r="J524" s="16">
        <v>20</v>
      </c>
      <c r="K524" s="20">
        <f t="shared" si="96"/>
        <v>1.7094017094017096E-2</v>
      </c>
      <c r="L524" s="13"/>
      <c r="M524" s="24"/>
      <c r="N524" s="33"/>
      <c r="O524" s="29"/>
      <c r="P524" s="29"/>
      <c r="Q524" s="39"/>
      <c r="R524" s="89">
        <f t="shared" si="97"/>
        <v>652.39809465288613</v>
      </c>
      <c r="S524" s="7"/>
      <c r="T524" s="16">
        <v>325739</v>
      </c>
      <c r="U524" s="20">
        <f t="shared" si="98"/>
        <v>1.6139173273835454E-2</v>
      </c>
      <c r="V524" s="34"/>
    </row>
    <row r="525" spans="1:22" x14ac:dyDescent="0.3">
      <c r="A525" s="2">
        <v>13247</v>
      </c>
      <c r="B525" s="2" t="s">
        <v>463</v>
      </c>
      <c r="C525" s="47">
        <v>33.489376237103471</v>
      </c>
      <c r="D525" s="40">
        <v>157.56978085347708</v>
      </c>
      <c r="E525" s="40">
        <v>3.3736651193465744E-3</v>
      </c>
      <c r="F525" s="40">
        <f t="shared" si="93"/>
        <v>2.2287549786743579</v>
      </c>
      <c r="G525" s="40">
        <f t="shared" si="94"/>
        <v>193.2879120692549</v>
      </c>
      <c r="H525" s="84">
        <f t="shared" si="95"/>
        <v>8.7407131238922322E-3</v>
      </c>
      <c r="I525" s="34"/>
      <c r="J525" s="16">
        <v>16</v>
      </c>
      <c r="K525" s="20">
        <f t="shared" si="96"/>
        <v>1.3675213675213675E-2</v>
      </c>
      <c r="L525" s="13"/>
      <c r="M525" s="24"/>
      <c r="N525" s="33"/>
      <c r="O525" s="29"/>
      <c r="P525" s="29"/>
      <c r="Q525" s="39"/>
      <c r="R525" s="89">
        <f t="shared" si="97"/>
        <v>521.91847572230881</v>
      </c>
      <c r="S525" s="7"/>
      <c r="T525" s="16">
        <v>175386</v>
      </c>
      <c r="U525" s="20">
        <f t="shared" si="98"/>
        <v>8.6897333257758662E-3</v>
      </c>
      <c r="V525" s="34"/>
    </row>
    <row r="526" spans="1:22" x14ac:dyDescent="0.3">
      <c r="A526" s="2">
        <v>13249</v>
      </c>
      <c r="B526" s="2" t="s">
        <v>464</v>
      </c>
      <c r="C526" s="47">
        <v>0</v>
      </c>
      <c r="D526" s="40">
        <v>35.363467098747037</v>
      </c>
      <c r="E526" s="40">
        <v>0</v>
      </c>
      <c r="F526" s="40">
        <f t="shared" si="93"/>
        <v>0</v>
      </c>
      <c r="G526" s="40">
        <f t="shared" si="94"/>
        <v>35.363467098747037</v>
      </c>
      <c r="H526" s="84">
        <f t="shared" si="95"/>
        <v>1.5991787467060973E-3</v>
      </c>
      <c r="I526" s="34"/>
      <c r="J526" s="16">
        <v>1</v>
      </c>
      <c r="K526" s="20">
        <f t="shared" si="96"/>
        <v>8.547008547008547E-4</v>
      </c>
      <c r="L526" s="13"/>
      <c r="M526" s="24"/>
      <c r="N526" s="33"/>
      <c r="O526" s="29"/>
      <c r="P526" s="29"/>
      <c r="Q526" s="39"/>
      <c r="R526" s="89">
        <f t="shared" si="97"/>
        <v>32.619904732644301</v>
      </c>
      <c r="S526" s="7"/>
      <c r="T526" s="16">
        <v>2456</v>
      </c>
      <c r="U526" s="20">
        <f t="shared" si="98"/>
        <v>1.2168579617589504E-4</v>
      </c>
      <c r="V526" s="34"/>
    </row>
    <row r="527" spans="1:22" x14ac:dyDescent="0.3">
      <c r="A527" s="2">
        <v>13251</v>
      </c>
      <c r="B527" s="2" t="s">
        <v>465</v>
      </c>
      <c r="C527" s="47">
        <v>2.5179982133160506</v>
      </c>
      <c r="D527" s="40">
        <v>5.8939111831245059</v>
      </c>
      <c r="E527" s="40">
        <v>2.5365903152981759E-4</v>
      </c>
      <c r="F527" s="40">
        <f t="shared" si="93"/>
        <v>0.16757556230634268</v>
      </c>
      <c r="G527" s="40">
        <f t="shared" si="94"/>
        <v>8.5794849587468995</v>
      </c>
      <c r="H527" s="84">
        <f t="shared" si="95"/>
        <v>3.879746848746852E-4</v>
      </c>
      <c r="I527" s="34"/>
      <c r="J527" s="16">
        <v>3</v>
      </c>
      <c r="K527" s="20">
        <f t="shared" si="96"/>
        <v>2.5641025641025641E-3</v>
      </c>
      <c r="L527" s="13"/>
      <c r="M527" s="24"/>
      <c r="N527" s="33"/>
      <c r="O527" s="29"/>
      <c r="P527" s="29"/>
      <c r="Q527" s="39"/>
      <c r="R527" s="89">
        <f t="shared" si="97"/>
        <v>97.859714197932902</v>
      </c>
      <c r="S527" s="7"/>
      <c r="T527" s="16">
        <v>12177</v>
      </c>
      <c r="U527" s="20">
        <f t="shared" si="98"/>
        <v>6.0332570848284763E-4</v>
      </c>
      <c r="V527" s="34"/>
    </row>
    <row r="528" spans="1:22" x14ac:dyDescent="0.3">
      <c r="A528" s="2">
        <v>13253</v>
      </c>
      <c r="B528" s="2" t="s">
        <v>2870</v>
      </c>
      <c r="C528" s="47">
        <v>1.0071992853264202</v>
      </c>
      <c r="D528" s="40">
        <v>0</v>
      </c>
      <c r="E528" s="40">
        <v>1.0146361261192705E-4</v>
      </c>
      <c r="F528" s="40">
        <f t="shared" si="93"/>
        <v>6.7030224922537074E-2</v>
      </c>
      <c r="G528" s="40">
        <f t="shared" si="94"/>
        <v>1.0742295102489572</v>
      </c>
      <c r="H528" s="84">
        <f t="shared" si="95"/>
        <v>4.8577957502800916E-5</v>
      </c>
      <c r="I528" s="34"/>
      <c r="J528" s="16"/>
      <c r="K528" s="20">
        <f t="shared" si="96"/>
        <v>0</v>
      </c>
      <c r="L528" s="13"/>
      <c r="M528" s="24"/>
      <c r="N528" s="33"/>
      <c r="O528" s="29"/>
      <c r="P528" s="29"/>
      <c r="Q528" s="39"/>
      <c r="R528" s="89">
        <f t="shared" si="97"/>
        <v>0</v>
      </c>
      <c r="S528" s="7"/>
      <c r="T528" s="16">
        <v>5003</v>
      </c>
      <c r="U528" s="20">
        <f t="shared" si="98"/>
        <v>2.4788030874104349E-4</v>
      </c>
      <c r="V528" s="34"/>
    </row>
    <row r="529" spans="1:22" x14ac:dyDescent="0.3">
      <c r="A529" s="2">
        <v>13255</v>
      </c>
      <c r="B529" s="2" t="s">
        <v>466</v>
      </c>
      <c r="C529" s="47">
        <v>35.503774807756308</v>
      </c>
      <c r="D529" s="40">
        <v>6.7209859131814866</v>
      </c>
      <c r="E529" s="40">
        <v>3.5765923445704286E-3</v>
      </c>
      <c r="F529" s="40">
        <f t="shared" si="93"/>
        <v>2.3628154285194323</v>
      </c>
      <c r="G529" s="40">
        <f t="shared" si="94"/>
        <v>44.587576149457227</v>
      </c>
      <c r="H529" s="84">
        <f t="shared" si="95"/>
        <v>2.0163041125534332E-3</v>
      </c>
      <c r="I529" s="34"/>
      <c r="J529" s="16">
        <v>12</v>
      </c>
      <c r="K529" s="20">
        <f t="shared" si="96"/>
        <v>1.0256410256410256E-2</v>
      </c>
      <c r="L529" s="13"/>
      <c r="M529" s="24"/>
      <c r="N529" s="33"/>
      <c r="O529" s="29"/>
      <c r="P529" s="29"/>
      <c r="Q529" s="39"/>
      <c r="R529" s="89">
        <f t="shared" si="97"/>
        <v>391.43885679173161</v>
      </c>
      <c r="S529" s="7"/>
      <c r="T529" s="16">
        <v>83114</v>
      </c>
      <c r="U529" s="20">
        <f t="shared" si="98"/>
        <v>4.1179939997407732E-3</v>
      </c>
      <c r="V529" s="34"/>
    </row>
    <row r="530" spans="1:22" x14ac:dyDescent="0.3">
      <c r="A530" s="2">
        <v>13257</v>
      </c>
      <c r="B530" s="2" t="s">
        <v>467</v>
      </c>
      <c r="C530" s="47">
        <v>6.2949955332901268</v>
      </c>
      <c r="D530" s="40">
        <v>35.363467098747037</v>
      </c>
      <c r="E530" s="40">
        <v>6.3414757882454401E-4</v>
      </c>
      <c r="F530" s="40">
        <f t="shared" si="93"/>
        <v>0.41893890576585674</v>
      </c>
      <c r="G530" s="40">
        <f t="shared" si="94"/>
        <v>42.07740153780302</v>
      </c>
      <c r="H530" s="84">
        <f t="shared" si="95"/>
        <v>1.9027909810986031E-3</v>
      </c>
      <c r="I530" s="34"/>
      <c r="J530" s="16">
        <v>6</v>
      </c>
      <c r="K530" s="20">
        <f t="shared" si="96"/>
        <v>5.1282051282051282E-3</v>
      </c>
      <c r="L530" s="13"/>
      <c r="M530" s="24"/>
      <c r="N530" s="33"/>
      <c r="O530" s="29"/>
      <c r="P530" s="29"/>
      <c r="Q530" s="39"/>
      <c r="R530" s="89">
        <f t="shared" si="97"/>
        <v>195.7194283958658</v>
      </c>
      <c r="S530" s="7"/>
      <c r="T530" s="16">
        <v>17255</v>
      </c>
      <c r="U530" s="20">
        <f t="shared" si="98"/>
        <v>8.5492199226997921E-4</v>
      </c>
      <c r="V530" s="34"/>
    </row>
    <row r="531" spans="1:22" x14ac:dyDescent="0.3">
      <c r="A531" s="2">
        <v>13259</v>
      </c>
      <c r="B531" s="2" t="s">
        <v>2871</v>
      </c>
      <c r="C531" s="47">
        <v>0</v>
      </c>
      <c r="D531" s="40">
        <v>0</v>
      </c>
      <c r="E531" s="40">
        <v>0</v>
      </c>
      <c r="F531" s="40">
        <f t="shared" si="93"/>
        <v>0</v>
      </c>
      <c r="G531" s="40">
        <f t="shared" si="94"/>
        <v>0</v>
      </c>
      <c r="H531" s="84">
        <f t="shared" si="95"/>
        <v>0</v>
      </c>
      <c r="I531" s="34"/>
      <c r="J531" s="16">
        <v>0</v>
      </c>
      <c r="K531" s="20">
        <f t="shared" si="96"/>
        <v>0</v>
      </c>
      <c r="L531" s="13"/>
      <c r="M531" s="24"/>
      <c r="N531" s="33"/>
      <c r="O531" s="29"/>
      <c r="P531" s="29"/>
      <c r="Q531" s="39"/>
      <c r="R531" s="89">
        <f t="shared" si="97"/>
        <v>0</v>
      </c>
      <c r="S531" s="7"/>
      <c r="T531" s="16">
        <v>47080</v>
      </c>
      <c r="U531" s="20">
        <f t="shared" si="98"/>
        <v>2.3326414022643072E-3</v>
      </c>
      <c r="V531" s="34"/>
    </row>
    <row r="532" spans="1:22" x14ac:dyDescent="0.3">
      <c r="A532" s="2">
        <v>13261</v>
      </c>
      <c r="B532" s="2" t="s">
        <v>2872</v>
      </c>
      <c r="C532" s="47">
        <v>2.7697980346476556</v>
      </c>
      <c r="D532" s="40">
        <v>5.8939111831245059</v>
      </c>
      <c r="E532" s="40">
        <v>2.7902493468279937E-4</v>
      </c>
      <c r="F532" s="40">
        <f t="shared" si="93"/>
        <v>0.18433311853697695</v>
      </c>
      <c r="G532" s="40">
        <f t="shared" si="94"/>
        <v>8.8480423363091383</v>
      </c>
      <c r="H532" s="84">
        <f t="shared" si="95"/>
        <v>4.0011917425038538E-4</v>
      </c>
      <c r="I532" s="34"/>
      <c r="J532" s="16">
        <v>0</v>
      </c>
      <c r="K532" s="20">
        <f t="shared" si="96"/>
        <v>0</v>
      </c>
      <c r="L532" s="13"/>
      <c r="M532" s="24"/>
      <c r="N532" s="33"/>
      <c r="O532" s="29"/>
      <c r="P532" s="29"/>
      <c r="Q532" s="39"/>
      <c r="R532" s="89">
        <f t="shared" si="97"/>
        <v>0</v>
      </c>
      <c r="S532" s="7"/>
      <c r="T532" s="16">
        <v>30208</v>
      </c>
      <c r="U532" s="20">
        <f t="shared" si="98"/>
        <v>1.4966956558963506E-3</v>
      </c>
      <c r="V532" s="34"/>
    </row>
    <row r="533" spans="1:22" x14ac:dyDescent="0.3">
      <c r="A533" s="2">
        <v>13263</v>
      </c>
      <c r="B533" s="2" t="s">
        <v>2873</v>
      </c>
      <c r="C533" s="47">
        <v>2.5179982133160506</v>
      </c>
      <c r="D533" s="40">
        <v>35.363467098747037</v>
      </c>
      <c r="E533" s="40">
        <v>2.5365903152981759E-4</v>
      </c>
      <c r="F533" s="40">
        <f t="shared" ref="F533:F562" si="99">E533*$F$403</f>
        <v>0.16757556230634268</v>
      </c>
      <c r="G533" s="40">
        <f t="shared" ref="G533:G562" si="100">SUM(F533,D533,C533)</f>
        <v>38.049040874369425</v>
      </c>
      <c r="H533" s="84">
        <f t="shared" ref="H533:H562" si="101">G533/$G$403</f>
        <v>1.7206236404630993E-3</v>
      </c>
      <c r="I533" s="34"/>
      <c r="J533" s="16">
        <v>0</v>
      </c>
      <c r="K533" s="20">
        <f t="shared" ref="K533:K562" si="102">J533/$J$403</f>
        <v>0</v>
      </c>
      <c r="L533" s="13"/>
      <c r="M533" s="24"/>
      <c r="N533" s="33"/>
      <c r="O533" s="29"/>
      <c r="P533" s="29"/>
      <c r="Q533" s="39"/>
      <c r="R533" s="89">
        <f t="shared" ref="R533:R562" si="103">P$403*K533</f>
        <v>0</v>
      </c>
      <c r="S533" s="7"/>
      <c r="T533" s="16">
        <v>10786</v>
      </c>
      <c r="U533" s="20">
        <f t="shared" ref="U533:U562" si="104">T533/$T$403</f>
        <v>5.3440675796140227E-4</v>
      </c>
      <c r="V533" s="34"/>
    </row>
    <row r="534" spans="1:22" x14ac:dyDescent="0.3">
      <c r="A534" s="2">
        <v>13265</v>
      </c>
      <c r="B534" s="2" t="s">
        <v>2874</v>
      </c>
      <c r="C534" s="47">
        <v>0.50359964266321011</v>
      </c>
      <c r="D534" s="40">
        <v>0</v>
      </c>
      <c r="E534" s="40">
        <v>5.0731806305963524E-5</v>
      </c>
      <c r="F534" s="40">
        <f t="shared" si="99"/>
        <v>3.3515112461268537E-2</v>
      </c>
      <c r="G534" s="40">
        <f t="shared" si="100"/>
        <v>0.53711475512447859</v>
      </c>
      <c r="H534" s="84">
        <f t="shared" si="101"/>
        <v>2.4288978751400458E-5</v>
      </c>
      <c r="I534" s="34"/>
      <c r="J534" s="16">
        <v>0</v>
      </c>
      <c r="K534" s="20">
        <f t="shared" si="102"/>
        <v>0</v>
      </c>
      <c r="L534" s="13"/>
      <c r="M534" s="24"/>
      <c r="N534" s="33"/>
      <c r="O534" s="29"/>
      <c r="P534" s="29"/>
      <c r="Q534" s="39"/>
      <c r="R534" s="89">
        <f t="shared" si="103"/>
        <v>0</v>
      </c>
      <c r="S534" s="7"/>
      <c r="T534" s="16">
        <v>1575</v>
      </c>
      <c r="U534" s="20">
        <f t="shared" si="104"/>
        <v>7.8035475967848001E-5</v>
      </c>
      <c r="V534" s="34"/>
    </row>
    <row r="535" spans="1:22" x14ac:dyDescent="0.3">
      <c r="A535" s="2">
        <v>13267</v>
      </c>
      <c r="B535" s="2" t="s">
        <v>468</v>
      </c>
      <c r="C535" s="47">
        <v>4.2805969626372855</v>
      </c>
      <c r="D535" s="40">
        <v>35.363467098747037</v>
      </c>
      <c r="E535" s="40">
        <v>4.3122035360068997E-4</v>
      </c>
      <c r="F535" s="40">
        <f t="shared" si="99"/>
        <v>0.28487845592078259</v>
      </c>
      <c r="G535" s="40">
        <f t="shared" si="100"/>
        <v>39.928942517305103</v>
      </c>
      <c r="H535" s="84">
        <f t="shared" si="101"/>
        <v>1.805635066093001E-3</v>
      </c>
      <c r="I535" s="34"/>
      <c r="J535" s="16">
        <v>5</v>
      </c>
      <c r="K535" s="20">
        <f t="shared" si="102"/>
        <v>4.2735042735042739E-3</v>
      </c>
      <c r="L535" s="13"/>
      <c r="M535" s="24"/>
      <c r="N535" s="33"/>
      <c r="O535" s="29"/>
      <c r="P535" s="29"/>
      <c r="Q535" s="39"/>
      <c r="R535" s="89">
        <f t="shared" si="103"/>
        <v>163.09952366322153</v>
      </c>
      <c r="S535" s="7"/>
      <c r="T535" s="16">
        <v>4936</v>
      </c>
      <c r="U535" s="20">
        <f t="shared" si="104"/>
        <v>2.4456070436653824E-4</v>
      </c>
      <c r="V535" s="34"/>
    </row>
    <row r="536" spans="1:22" x14ac:dyDescent="0.3">
      <c r="A536" s="2">
        <v>13269</v>
      </c>
      <c r="B536" s="2" t="s">
        <v>469</v>
      </c>
      <c r="C536" s="47">
        <v>2.7697980346476556</v>
      </c>
      <c r="D536" s="40">
        <v>0</v>
      </c>
      <c r="E536" s="40">
        <v>2.7902493468279937E-4</v>
      </c>
      <c r="F536" s="40">
        <f t="shared" si="99"/>
        <v>0.18433311853697695</v>
      </c>
      <c r="G536" s="40">
        <f t="shared" si="100"/>
        <v>2.9541311531846324</v>
      </c>
      <c r="H536" s="84">
        <f t="shared" si="101"/>
        <v>1.3358938313270252E-4</v>
      </c>
      <c r="I536" s="34"/>
      <c r="J536" s="16">
        <v>3</v>
      </c>
      <c r="K536" s="20">
        <f t="shared" si="102"/>
        <v>2.5641025641025641E-3</v>
      </c>
      <c r="L536" s="13"/>
      <c r="M536" s="24"/>
      <c r="N536" s="33"/>
      <c r="O536" s="29"/>
      <c r="P536" s="29"/>
      <c r="Q536" s="39"/>
      <c r="R536" s="89">
        <f t="shared" si="103"/>
        <v>97.859714197932902</v>
      </c>
      <c r="S536" s="7"/>
      <c r="T536" s="16">
        <v>4656</v>
      </c>
      <c r="U536" s="20">
        <f t="shared" si="104"/>
        <v>2.3068773086114302E-4</v>
      </c>
      <c r="V536" s="34"/>
    </row>
    <row r="537" spans="1:22" x14ac:dyDescent="0.3">
      <c r="A537" s="2">
        <v>13271</v>
      </c>
      <c r="B537" s="2" t="s">
        <v>470</v>
      </c>
      <c r="C537" s="47">
        <v>0</v>
      </c>
      <c r="D537" s="40">
        <v>5.8939111831245059</v>
      </c>
      <c r="E537" s="40">
        <v>0</v>
      </c>
      <c r="F537" s="40">
        <f t="shared" si="99"/>
        <v>0</v>
      </c>
      <c r="G537" s="40">
        <f t="shared" si="100"/>
        <v>5.8939111831245059</v>
      </c>
      <c r="H537" s="84">
        <f t="shared" si="101"/>
        <v>2.6652979111768286E-4</v>
      </c>
      <c r="I537" s="34"/>
      <c r="J537" s="16">
        <v>1</v>
      </c>
      <c r="K537" s="20">
        <f t="shared" si="102"/>
        <v>8.547008547008547E-4</v>
      </c>
      <c r="L537" s="13"/>
      <c r="M537" s="24"/>
      <c r="N537" s="33"/>
      <c r="O537" s="29"/>
      <c r="P537" s="29"/>
      <c r="Q537" s="39"/>
      <c r="R537" s="89">
        <f t="shared" si="103"/>
        <v>32.619904732644301</v>
      </c>
      <c r="S537" s="7"/>
      <c r="T537" s="16">
        <v>9446</v>
      </c>
      <c r="U537" s="20">
        <f t="shared" si="104"/>
        <v>4.6801467047129664E-4</v>
      </c>
      <c r="V537" s="34"/>
    </row>
    <row r="538" spans="1:22" x14ac:dyDescent="0.3">
      <c r="A538" s="2">
        <v>13273</v>
      </c>
      <c r="B538" s="2" t="s">
        <v>2875</v>
      </c>
      <c r="C538" s="47">
        <v>0.75539946399481517</v>
      </c>
      <c r="D538" s="40">
        <v>5.8939111831245059</v>
      </c>
      <c r="E538" s="40">
        <v>7.6097709458945286E-5</v>
      </c>
      <c r="F538" s="40">
        <f t="shared" si="99"/>
        <v>5.0272668691902812E-2</v>
      </c>
      <c r="G538" s="40">
        <f t="shared" si="100"/>
        <v>6.699583315811223</v>
      </c>
      <c r="H538" s="84">
        <f t="shared" si="101"/>
        <v>3.0296325924478352E-4</v>
      </c>
      <c r="I538" s="34"/>
      <c r="J538" s="16">
        <v>0</v>
      </c>
      <c r="K538" s="20">
        <f t="shared" si="102"/>
        <v>0</v>
      </c>
      <c r="L538" s="13"/>
      <c r="M538" s="24"/>
      <c r="N538" s="33"/>
      <c r="O538" s="29"/>
      <c r="P538" s="29"/>
      <c r="Q538" s="39"/>
      <c r="R538" s="89">
        <f t="shared" si="103"/>
        <v>0</v>
      </c>
      <c r="S538" s="7"/>
      <c r="T538" s="16">
        <v>17128</v>
      </c>
      <c r="U538" s="20">
        <f t="shared" si="104"/>
        <v>8.4862960785860345E-4</v>
      </c>
      <c r="V538" s="34"/>
    </row>
    <row r="539" spans="1:22" x14ac:dyDescent="0.3">
      <c r="A539" s="2">
        <v>13275</v>
      </c>
      <c r="B539" s="2" t="s">
        <v>471</v>
      </c>
      <c r="C539" s="47">
        <v>17.877787314543959</v>
      </c>
      <c r="D539" s="40">
        <v>5.8939111831245059</v>
      </c>
      <c r="E539" s="40">
        <v>1.800979123861705E-3</v>
      </c>
      <c r="F539" s="40">
        <f t="shared" si="99"/>
        <v>1.1897864923750332</v>
      </c>
      <c r="G539" s="40">
        <f t="shared" si="100"/>
        <v>24.961484990043498</v>
      </c>
      <c r="H539" s="84">
        <f t="shared" si="101"/>
        <v>1.1287885367923993E-3</v>
      </c>
      <c r="I539" s="34"/>
      <c r="J539" s="16">
        <v>4</v>
      </c>
      <c r="K539" s="20">
        <f t="shared" si="102"/>
        <v>3.4188034188034188E-3</v>
      </c>
      <c r="L539" s="13"/>
      <c r="M539" s="24"/>
      <c r="N539" s="33"/>
      <c r="O539" s="29"/>
      <c r="P539" s="29"/>
      <c r="Q539" s="39"/>
      <c r="R539" s="89">
        <f t="shared" si="103"/>
        <v>130.4796189305772</v>
      </c>
      <c r="S539" s="7"/>
      <c r="T539" s="16">
        <v>64564</v>
      </c>
      <c r="U539" s="20">
        <f t="shared" si="104"/>
        <v>3.1989095050083418E-3</v>
      </c>
      <c r="V539" s="34"/>
    </row>
    <row r="540" spans="1:22" x14ac:dyDescent="0.3">
      <c r="A540" s="2">
        <v>13277</v>
      </c>
      <c r="B540" s="2" t="s">
        <v>472</v>
      </c>
      <c r="C540" s="47">
        <v>10.624775984377994</v>
      </c>
      <c r="D540" s="40">
        <v>35.363467098747037</v>
      </c>
      <c r="E540" s="40">
        <v>1.496588286025924E-3</v>
      </c>
      <c r="F540" s="40">
        <f t="shared" si="99"/>
        <v>0.98869581760742187</v>
      </c>
      <c r="G540" s="40">
        <f t="shared" si="100"/>
        <v>46.976938900732449</v>
      </c>
      <c r="H540" s="84">
        <f t="shared" si="101"/>
        <v>2.1243539855859881E-3</v>
      </c>
      <c r="I540" s="34"/>
      <c r="J540" s="16">
        <v>14</v>
      </c>
      <c r="K540" s="20">
        <f t="shared" si="102"/>
        <v>1.1965811965811967E-2</v>
      </c>
      <c r="L540" s="13"/>
      <c r="M540" s="24"/>
      <c r="N540" s="33"/>
      <c r="O540" s="29"/>
      <c r="P540" s="29"/>
      <c r="Q540" s="39"/>
      <c r="R540" s="89">
        <f t="shared" si="103"/>
        <v>456.67866625702027</v>
      </c>
      <c r="S540" s="7"/>
      <c r="T540" s="16">
        <v>73183</v>
      </c>
      <c r="U540" s="20">
        <f t="shared" si="104"/>
        <v>3.6259493573047746E-3</v>
      </c>
      <c r="V540" s="34"/>
    </row>
    <row r="541" spans="1:22" x14ac:dyDescent="0.3">
      <c r="A541" s="2">
        <v>13279</v>
      </c>
      <c r="B541" s="2" t="s">
        <v>473</v>
      </c>
      <c r="C541" s="47">
        <v>2.5869968509969157</v>
      </c>
      <c r="D541" s="40">
        <v>35.363467098747037</v>
      </c>
      <c r="E541" s="40">
        <v>5.8341577251858057E-4</v>
      </c>
      <c r="F541" s="40">
        <f t="shared" si="99"/>
        <v>0.38542379330458826</v>
      </c>
      <c r="G541" s="40">
        <f t="shared" si="100"/>
        <v>38.335887743048545</v>
      </c>
      <c r="H541" s="84">
        <f t="shared" si="101"/>
        <v>1.7335952027443071E-3</v>
      </c>
      <c r="I541" s="34"/>
      <c r="J541" s="16">
        <v>3</v>
      </c>
      <c r="K541" s="20">
        <f t="shared" si="102"/>
        <v>2.5641025641025641E-3</v>
      </c>
      <c r="L541" s="13"/>
      <c r="M541" s="24"/>
      <c r="N541" s="33"/>
      <c r="O541" s="29"/>
      <c r="P541" s="29"/>
      <c r="Q541" s="39"/>
      <c r="R541" s="89">
        <f t="shared" si="103"/>
        <v>97.859714197932902</v>
      </c>
      <c r="S541" s="7"/>
      <c r="T541" s="16">
        <v>13371</v>
      </c>
      <c r="U541" s="20">
        <f t="shared" si="104"/>
        <v>6.6248403121656858E-4</v>
      </c>
      <c r="V541" s="34"/>
    </row>
    <row r="542" spans="1:22" x14ac:dyDescent="0.3">
      <c r="A542" s="2">
        <v>13281</v>
      </c>
      <c r="B542" s="2" t="s">
        <v>474</v>
      </c>
      <c r="C542" s="47">
        <v>14.401773304352069</v>
      </c>
      <c r="D542" s="40">
        <v>0</v>
      </c>
      <c r="E542" s="40">
        <v>2.6126880247571214E-3</v>
      </c>
      <c r="F542" s="40">
        <f t="shared" si="99"/>
        <v>1.7260282917553298</v>
      </c>
      <c r="G542" s="40">
        <f t="shared" si="100"/>
        <v>16.1278015961074</v>
      </c>
      <c r="H542" s="84">
        <f t="shared" si="101"/>
        <v>7.2931869128017249E-4</v>
      </c>
      <c r="I542" s="34"/>
      <c r="J542" s="16">
        <v>4</v>
      </c>
      <c r="K542" s="20">
        <f t="shared" si="102"/>
        <v>3.4188034188034188E-3</v>
      </c>
      <c r="L542" s="13"/>
      <c r="M542" s="24"/>
      <c r="N542" s="33"/>
      <c r="O542" s="29"/>
      <c r="P542" s="29"/>
      <c r="Q542" s="39"/>
      <c r="R542" s="89">
        <f t="shared" si="103"/>
        <v>130.4796189305772</v>
      </c>
      <c r="S542" s="7"/>
      <c r="T542" s="16">
        <v>40305</v>
      </c>
      <c r="U542" s="20">
        <f t="shared" si="104"/>
        <v>1.9969649897676909E-3</v>
      </c>
      <c r="V542" s="34"/>
    </row>
    <row r="543" spans="1:22" x14ac:dyDescent="0.3">
      <c r="A543" s="2">
        <v>13283</v>
      </c>
      <c r="B543" s="2" t="s">
        <v>475</v>
      </c>
      <c r="C543" s="47">
        <v>0</v>
      </c>
      <c r="D543" s="40">
        <v>0</v>
      </c>
      <c r="E543" s="40">
        <v>0</v>
      </c>
      <c r="F543" s="40">
        <f t="shared" si="99"/>
        <v>0</v>
      </c>
      <c r="G543" s="40">
        <f t="shared" si="100"/>
        <v>0</v>
      </c>
      <c r="H543" s="84">
        <f t="shared" si="101"/>
        <v>0</v>
      </c>
      <c r="I543" s="34"/>
      <c r="J543" s="16">
        <v>1</v>
      </c>
      <c r="K543" s="20">
        <f t="shared" si="102"/>
        <v>8.547008547008547E-4</v>
      </c>
      <c r="L543" s="13"/>
      <c r="M543" s="24"/>
      <c r="N543" s="33"/>
      <c r="O543" s="29"/>
      <c r="P543" s="29"/>
      <c r="Q543" s="39"/>
      <c r="R543" s="89">
        <f t="shared" si="103"/>
        <v>32.619904732644301</v>
      </c>
      <c r="S543" s="7"/>
      <c r="T543" s="16">
        <v>14211</v>
      </c>
      <c r="U543" s="20">
        <f t="shared" si="104"/>
        <v>7.041029517327542E-4</v>
      </c>
      <c r="V543" s="34"/>
    </row>
    <row r="544" spans="1:22" x14ac:dyDescent="0.3">
      <c r="A544" s="2">
        <v>13285</v>
      </c>
      <c r="B544" s="2" t="s">
        <v>476</v>
      </c>
      <c r="C544" s="47">
        <v>33.489376237103471</v>
      </c>
      <c r="D544" s="40">
        <v>221.02166936716898</v>
      </c>
      <c r="E544" s="40">
        <v>3.3736651193465744E-3</v>
      </c>
      <c r="F544" s="40">
        <f t="shared" si="99"/>
        <v>2.2287549786743579</v>
      </c>
      <c r="G544" s="40">
        <f t="shared" si="100"/>
        <v>256.73980058294683</v>
      </c>
      <c r="H544" s="84">
        <f t="shared" si="101"/>
        <v>1.1610084253881239E-2</v>
      </c>
      <c r="I544" s="34"/>
      <c r="J544" s="16">
        <v>9</v>
      </c>
      <c r="K544" s="20">
        <f t="shared" si="102"/>
        <v>7.6923076923076927E-3</v>
      </c>
      <c r="L544" s="13"/>
      <c r="M544" s="24"/>
      <c r="N544" s="33"/>
      <c r="O544" s="29"/>
      <c r="P544" s="29"/>
      <c r="Q544" s="39"/>
      <c r="R544" s="89">
        <f t="shared" si="103"/>
        <v>293.57914259379874</v>
      </c>
      <c r="S544" s="7"/>
      <c r="T544" s="16">
        <v>71078</v>
      </c>
      <c r="U544" s="20">
        <f t="shared" si="104"/>
        <v>3.5216543243445715E-3</v>
      </c>
      <c r="V544" s="34"/>
    </row>
    <row r="545" spans="1:22" x14ac:dyDescent="0.3">
      <c r="A545" s="2">
        <v>13287</v>
      </c>
      <c r="B545" s="2" t="s">
        <v>2876</v>
      </c>
      <c r="C545" s="47">
        <v>7.0628679073826781</v>
      </c>
      <c r="D545" s="40">
        <v>0</v>
      </c>
      <c r="E545" s="40">
        <v>1.6487837049438145E-3</v>
      </c>
      <c r="F545" s="40">
        <f t="shared" si="99"/>
        <v>1.0892411549912275</v>
      </c>
      <c r="G545" s="40">
        <f t="shared" si="100"/>
        <v>8.1521090623739063</v>
      </c>
      <c r="H545" s="84">
        <f t="shared" si="101"/>
        <v>3.6864823002155303E-4</v>
      </c>
      <c r="I545" s="34"/>
      <c r="J545" s="16">
        <v>0</v>
      </c>
      <c r="K545" s="20">
        <f t="shared" si="102"/>
        <v>0</v>
      </c>
      <c r="L545" s="13"/>
      <c r="M545" s="24"/>
      <c r="N545" s="33"/>
      <c r="O545" s="29"/>
      <c r="P545" s="29"/>
      <c r="Q545" s="39"/>
      <c r="R545" s="89">
        <f t="shared" si="103"/>
        <v>0</v>
      </c>
      <c r="S545" s="7"/>
      <c r="T545" s="16">
        <v>10773</v>
      </c>
      <c r="U545" s="20">
        <f t="shared" si="104"/>
        <v>5.3376265562008027E-4</v>
      </c>
      <c r="V545" s="34"/>
    </row>
    <row r="546" spans="1:22" x14ac:dyDescent="0.3">
      <c r="A546" s="2">
        <v>13289</v>
      </c>
      <c r="B546" s="2" t="s">
        <v>477</v>
      </c>
      <c r="C546" s="47">
        <v>0.25179982133160506</v>
      </c>
      <c r="D546" s="40">
        <v>0</v>
      </c>
      <c r="E546" s="40">
        <v>2.5365903152981762E-5</v>
      </c>
      <c r="F546" s="40">
        <f t="shared" si="99"/>
        <v>1.6757556230634268E-2</v>
      </c>
      <c r="G546" s="40">
        <f t="shared" si="100"/>
        <v>0.2685573775622393</v>
      </c>
      <c r="H546" s="84">
        <f t="shared" si="101"/>
        <v>1.2144489375700229E-5</v>
      </c>
      <c r="I546" s="34"/>
      <c r="J546" s="16">
        <v>1</v>
      </c>
      <c r="K546" s="20">
        <f t="shared" si="102"/>
        <v>8.547008547008547E-4</v>
      </c>
      <c r="L546" s="13"/>
      <c r="M546" s="24"/>
      <c r="N546" s="33"/>
      <c r="O546" s="29"/>
      <c r="P546" s="29"/>
      <c r="Q546" s="39"/>
      <c r="R546" s="89">
        <f t="shared" si="103"/>
        <v>32.619904732644301</v>
      </c>
      <c r="S546" s="7"/>
      <c r="T546" s="16">
        <v>4211</v>
      </c>
      <c r="U546" s="20">
        <f t="shared" si="104"/>
        <v>2.0863961225435422E-4</v>
      </c>
      <c r="V546" s="34"/>
    </row>
    <row r="547" spans="1:22" x14ac:dyDescent="0.3">
      <c r="A547" s="2">
        <v>13291</v>
      </c>
      <c r="B547" s="2" t="s">
        <v>478</v>
      </c>
      <c r="C547" s="47">
        <v>21.906584455849639</v>
      </c>
      <c r="D547" s="40">
        <v>5.8939111831245059</v>
      </c>
      <c r="E547" s="40">
        <v>2.2068335743094135E-3</v>
      </c>
      <c r="F547" s="40">
        <f t="shared" si="99"/>
        <v>1.4579073920651815</v>
      </c>
      <c r="G547" s="40">
        <f t="shared" si="100"/>
        <v>29.258403031039329</v>
      </c>
      <c r="H547" s="84">
        <f t="shared" si="101"/>
        <v>1.3231003668036029E-3</v>
      </c>
      <c r="I547" s="34"/>
      <c r="J547" s="16">
        <v>6</v>
      </c>
      <c r="K547" s="20">
        <f t="shared" si="102"/>
        <v>5.1282051282051282E-3</v>
      </c>
      <c r="L547" s="13"/>
      <c r="M547" s="24"/>
      <c r="N547" s="33"/>
      <c r="O547" s="29"/>
      <c r="P547" s="29"/>
      <c r="Q547" s="39"/>
      <c r="R547" s="89">
        <f t="shared" si="103"/>
        <v>195.7194283958658</v>
      </c>
      <c r="S547" s="7"/>
      <c r="T547" s="16">
        <v>72356</v>
      </c>
      <c r="U547" s="20">
        <f t="shared" si="104"/>
        <v>3.5849745391299107E-3</v>
      </c>
      <c r="V547" s="34"/>
    </row>
    <row r="548" spans="1:22" x14ac:dyDescent="0.3">
      <c r="A548" s="2">
        <v>13293</v>
      </c>
      <c r="B548" s="2" t="s">
        <v>479</v>
      </c>
      <c r="C548" s="47">
        <v>5.5395960692953112</v>
      </c>
      <c r="D548" s="40">
        <v>6.7209859131814866</v>
      </c>
      <c r="E548" s="40">
        <v>5.5804986936559874E-4</v>
      </c>
      <c r="F548" s="40">
        <f t="shared" si="99"/>
        <v>0.36866623707395391</v>
      </c>
      <c r="G548" s="40">
        <f t="shared" si="100"/>
        <v>12.629248219550751</v>
      </c>
      <c r="H548" s="84">
        <f t="shared" si="101"/>
        <v>5.7110987684510606E-4</v>
      </c>
      <c r="I548" s="34"/>
      <c r="J548" s="16">
        <v>3</v>
      </c>
      <c r="K548" s="20">
        <f t="shared" si="102"/>
        <v>2.5641025641025641E-3</v>
      </c>
      <c r="L548" s="13"/>
      <c r="M548" s="24"/>
      <c r="N548" s="33"/>
      <c r="O548" s="29"/>
      <c r="P548" s="29"/>
      <c r="Q548" s="39"/>
      <c r="R548" s="89">
        <f t="shared" si="103"/>
        <v>97.859714197932902</v>
      </c>
      <c r="S548" s="7"/>
      <c r="T548" s="16">
        <v>18887</v>
      </c>
      <c r="U548" s="20">
        <f t="shared" si="104"/>
        <v>9.3578160927285407E-4</v>
      </c>
      <c r="V548" s="34"/>
    </row>
    <row r="549" spans="1:22" x14ac:dyDescent="0.3">
      <c r="A549" s="2">
        <v>13295</v>
      </c>
      <c r="B549" s="2" t="s">
        <v>480</v>
      </c>
      <c r="C549" s="47">
        <v>21.151184991854823</v>
      </c>
      <c r="D549" s="40">
        <v>5.8939111831245059</v>
      </c>
      <c r="E549" s="40">
        <v>2.1307358648504681E-3</v>
      </c>
      <c r="F549" s="40">
        <f t="shared" si="99"/>
        <v>1.4076347233732787</v>
      </c>
      <c r="G549" s="40">
        <f t="shared" si="100"/>
        <v>28.452730898352605</v>
      </c>
      <c r="H549" s="84">
        <f t="shared" si="101"/>
        <v>1.286666898676502E-3</v>
      </c>
      <c r="I549" s="34"/>
      <c r="J549" s="16">
        <v>5</v>
      </c>
      <c r="K549" s="20">
        <f t="shared" si="102"/>
        <v>4.2735042735042739E-3</v>
      </c>
      <c r="L549" s="13"/>
      <c r="M549" s="24"/>
      <c r="N549" s="33"/>
      <c r="O549" s="29"/>
      <c r="P549" s="29"/>
      <c r="Q549" s="39"/>
      <c r="R549" s="89">
        <f t="shared" si="103"/>
        <v>163.09952366322153</v>
      </c>
      <c r="S549" s="7"/>
      <c r="T549" s="16">
        <v>54653</v>
      </c>
      <c r="U549" s="20">
        <f t="shared" si="104"/>
        <v>2.7078557892512992E-3</v>
      </c>
      <c r="V549" s="34"/>
    </row>
    <row r="550" spans="1:22" x14ac:dyDescent="0.3">
      <c r="A550" s="2">
        <v>13297</v>
      </c>
      <c r="B550" s="2" t="s">
        <v>481</v>
      </c>
      <c r="C550" s="47">
        <v>68.237751580864966</v>
      </c>
      <c r="D550" s="40">
        <v>41.819467904240362</v>
      </c>
      <c r="E550" s="40">
        <v>6.8741597544580571E-3</v>
      </c>
      <c r="F550" s="40">
        <f t="shared" si="99"/>
        <v>4.5412977385018864</v>
      </c>
      <c r="G550" s="40">
        <f t="shared" si="100"/>
        <v>114.59851722360722</v>
      </c>
      <c r="H550" s="84">
        <f t="shared" si="101"/>
        <v>5.1822835310884573E-3</v>
      </c>
      <c r="I550" s="34"/>
      <c r="J550" s="16">
        <v>14</v>
      </c>
      <c r="K550" s="20">
        <f t="shared" si="102"/>
        <v>1.1965811965811967E-2</v>
      </c>
      <c r="L550" s="13"/>
      <c r="M550" s="24"/>
      <c r="N550" s="33"/>
      <c r="O550" s="29"/>
      <c r="P550" s="29"/>
      <c r="Q550" s="39"/>
      <c r="R550" s="89">
        <f t="shared" si="103"/>
        <v>456.67866625702027</v>
      </c>
      <c r="S550" s="7"/>
      <c r="T550" s="16">
        <v>259878</v>
      </c>
      <c r="U550" s="20">
        <f t="shared" si="104"/>
        <v>1.2876002173696763E-2</v>
      </c>
      <c r="V550" s="34"/>
    </row>
    <row r="551" spans="1:22" x14ac:dyDescent="0.3">
      <c r="A551" s="2">
        <v>13299</v>
      </c>
      <c r="B551" s="2" t="s">
        <v>482</v>
      </c>
      <c r="C551" s="47">
        <v>23.669183205170874</v>
      </c>
      <c r="D551" s="40">
        <v>35.363467098747037</v>
      </c>
      <c r="E551" s="40">
        <v>2.3843948963802857E-3</v>
      </c>
      <c r="F551" s="40">
        <f t="shared" si="99"/>
        <v>1.5752102856796215</v>
      </c>
      <c r="G551" s="40">
        <f t="shared" si="100"/>
        <v>60.607860589597536</v>
      </c>
      <c r="H551" s="84">
        <f t="shared" si="101"/>
        <v>2.7407607480219192E-3</v>
      </c>
      <c r="I551" s="34"/>
      <c r="J551" s="16">
        <v>8</v>
      </c>
      <c r="K551" s="20">
        <f t="shared" si="102"/>
        <v>6.8376068376068376E-3</v>
      </c>
      <c r="L551" s="13"/>
      <c r="M551" s="24"/>
      <c r="N551" s="33"/>
      <c r="O551" s="29"/>
      <c r="P551" s="29"/>
      <c r="Q551" s="39"/>
      <c r="R551" s="89">
        <f t="shared" si="103"/>
        <v>260.95923786115441</v>
      </c>
      <c r="S551" s="7"/>
      <c r="T551" s="16">
        <v>61800</v>
      </c>
      <c r="U551" s="20">
        <f t="shared" si="104"/>
        <v>3.0619634379765118E-3</v>
      </c>
      <c r="V551" s="34"/>
    </row>
    <row r="552" spans="1:22" x14ac:dyDescent="0.3">
      <c r="A552" s="2">
        <v>13301</v>
      </c>
      <c r="B552" s="2" t="s">
        <v>2877</v>
      </c>
      <c r="C552" s="47">
        <v>0</v>
      </c>
      <c r="D552" s="40">
        <v>0</v>
      </c>
      <c r="E552" s="40">
        <v>0</v>
      </c>
      <c r="F552" s="40">
        <f t="shared" si="99"/>
        <v>0</v>
      </c>
      <c r="G552" s="40">
        <f t="shared" si="100"/>
        <v>0</v>
      </c>
      <c r="H552" s="84">
        <f t="shared" si="101"/>
        <v>0</v>
      </c>
      <c r="I552" s="34"/>
      <c r="J552" s="16">
        <v>0</v>
      </c>
      <c r="K552" s="20">
        <f t="shared" si="102"/>
        <v>0</v>
      </c>
      <c r="L552" s="13"/>
      <c r="M552" s="24"/>
      <c r="N552" s="33"/>
      <c r="O552" s="29"/>
      <c r="P552" s="29"/>
      <c r="Q552" s="39"/>
      <c r="R552" s="89">
        <f t="shared" si="103"/>
        <v>0</v>
      </c>
      <c r="S552" s="7"/>
      <c r="T552" s="16">
        <v>5979</v>
      </c>
      <c r="U552" s="20">
        <f t="shared" si="104"/>
        <v>2.9623753067413536E-4</v>
      </c>
      <c r="V552" s="34"/>
    </row>
    <row r="553" spans="1:22" x14ac:dyDescent="0.3">
      <c r="A553" s="2">
        <v>13303</v>
      </c>
      <c r="B553" s="2" t="s">
        <v>483</v>
      </c>
      <c r="C553" s="47">
        <v>13.345390530575067</v>
      </c>
      <c r="D553" s="40">
        <v>0</v>
      </c>
      <c r="E553" s="40">
        <v>1.3443928671080334E-3</v>
      </c>
      <c r="F553" s="40">
        <f t="shared" si="99"/>
        <v>0.88815048022361631</v>
      </c>
      <c r="G553" s="40">
        <f t="shared" si="100"/>
        <v>14.233541010798684</v>
      </c>
      <c r="H553" s="84">
        <f t="shared" si="101"/>
        <v>6.4365793691211219E-4</v>
      </c>
      <c r="I553" s="34"/>
      <c r="J553" s="16">
        <v>6</v>
      </c>
      <c r="K553" s="20">
        <f t="shared" si="102"/>
        <v>5.1282051282051282E-3</v>
      </c>
      <c r="L553" s="13"/>
      <c r="M553" s="24"/>
      <c r="N553" s="33"/>
      <c r="O553" s="29"/>
      <c r="P553" s="29"/>
      <c r="Q553" s="39"/>
      <c r="R553" s="89">
        <f t="shared" si="103"/>
        <v>195.7194283958658</v>
      </c>
      <c r="S553" s="7"/>
      <c r="T553" s="16">
        <v>11874</v>
      </c>
      <c r="U553" s="20">
        <f t="shared" si="104"/>
        <v>5.8831316929665214E-4</v>
      </c>
      <c r="V553" s="34"/>
    </row>
    <row r="554" spans="1:22" x14ac:dyDescent="0.3">
      <c r="A554" s="2">
        <v>13305</v>
      </c>
      <c r="B554" s="2" t="s">
        <v>484</v>
      </c>
      <c r="C554" s="47">
        <v>1.0071992853264202</v>
      </c>
      <c r="D554" s="40">
        <v>96.334131422267973</v>
      </c>
      <c r="E554" s="40">
        <v>1.0146361261192705E-4</v>
      </c>
      <c r="F554" s="40">
        <f t="shared" si="99"/>
        <v>6.7030224922537074E-2</v>
      </c>
      <c r="G554" s="40">
        <f t="shared" si="100"/>
        <v>97.408360932516928</v>
      </c>
      <c r="H554" s="84">
        <f t="shared" si="101"/>
        <v>4.4049238758118482E-3</v>
      </c>
      <c r="I554" s="34"/>
      <c r="J554" s="16">
        <v>4</v>
      </c>
      <c r="K554" s="20">
        <f t="shared" si="102"/>
        <v>3.4188034188034188E-3</v>
      </c>
      <c r="L554" s="13"/>
      <c r="M554" s="24"/>
      <c r="N554" s="33"/>
      <c r="O554" s="29"/>
      <c r="P554" s="29"/>
      <c r="Q554" s="39"/>
      <c r="R554" s="89">
        <f t="shared" si="103"/>
        <v>130.4796189305772</v>
      </c>
      <c r="S554" s="7"/>
      <c r="T554" s="16">
        <v>19048</v>
      </c>
      <c r="U554" s="20">
        <f t="shared" si="104"/>
        <v>9.4375856903845627E-4</v>
      </c>
      <c r="V554" s="34"/>
    </row>
    <row r="555" spans="1:22" x14ac:dyDescent="0.3">
      <c r="A555" s="2">
        <v>13307</v>
      </c>
      <c r="B555" s="2" t="s">
        <v>485</v>
      </c>
      <c r="C555" s="47">
        <v>0</v>
      </c>
      <c r="D555" s="40">
        <v>0</v>
      </c>
      <c r="E555" s="40">
        <v>0</v>
      </c>
      <c r="F555" s="40">
        <f t="shared" si="99"/>
        <v>0</v>
      </c>
      <c r="G555" s="40">
        <f t="shared" si="100"/>
        <v>0</v>
      </c>
      <c r="H555" s="84">
        <f t="shared" si="101"/>
        <v>0</v>
      </c>
      <c r="I555" s="34"/>
      <c r="J555" s="16">
        <v>1</v>
      </c>
      <c r="K555" s="20">
        <f t="shared" si="102"/>
        <v>8.547008547008547E-4</v>
      </c>
      <c r="L555" s="13"/>
      <c r="M555" s="24"/>
      <c r="N555" s="33"/>
      <c r="O555" s="29"/>
      <c r="P555" s="29"/>
      <c r="Q555" s="39"/>
      <c r="R555" s="89">
        <f t="shared" si="103"/>
        <v>32.619904732644301</v>
      </c>
      <c r="S555" s="7"/>
      <c r="T555" s="16">
        <v>2260</v>
      </c>
      <c r="U555" s="20">
        <f t="shared" si="104"/>
        <v>1.119747147221184E-4</v>
      </c>
      <c r="V555" s="34"/>
    </row>
    <row r="556" spans="1:22" x14ac:dyDescent="0.3">
      <c r="A556" s="2">
        <v>13309</v>
      </c>
      <c r="B556" s="2" t="s">
        <v>2878</v>
      </c>
      <c r="C556" s="47">
        <v>0</v>
      </c>
      <c r="D556" s="40">
        <v>0</v>
      </c>
      <c r="E556" s="40">
        <v>0</v>
      </c>
      <c r="F556" s="40">
        <f t="shared" si="99"/>
        <v>0</v>
      </c>
      <c r="G556" s="40">
        <f t="shared" si="100"/>
        <v>0</v>
      </c>
      <c r="H556" s="84">
        <f t="shared" si="101"/>
        <v>0</v>
      </c>
      <c r="I556" s="34"/>
      <c r="J556" s="16">
        <v>0</v>
      </c>
      <c r="K556" s="20">
        <f t="shared" si="102"/>
        <v>0</v>
      </c>
      <c r="L556" s="13"/>
      <c r="M556" s="24"/>
      <c r="N556" s="33"/>
      <c r="O556" s="29"/>
      <c r="P556" s="29"/>
      <c r="Q556" s="39"/>
      <c r="R556" s="89">
        <f t="shared" si="103"/>
        <v>0</v>
      </c>
      <c r="S556" s="7"/>
      <c r="T556" s="16">
        <v>6604</v>
      </c>
      <c r="U556" s="20">
        <f t="shared" si="104"/>
        <v>3.2720398939153537E-4</v>
      </c>
      <c r="V556" s="34"/>
    </row>
    <row r="557" spans="1:22" x14ac:dyDescent="0.3">
      <c r="A557" s="2">
        <v>13311</v>
      </c>
      <c r="B557" s="2" t="s">
        <v>486</v>
      </c>
      <c r="C557" s="47">
        <v>9.568393210600993</v>
      </c>
      <c r="D557" s="40">
        <v>35.363467098747037</v>
      </c>
      <c r="E557" s="40">
        <v>9.6390431981330693E-4</v>
      </c>
      <c r="F557" s="40">
        <f t="shared" si="99"/>
        <v>0.63678713676410226</v>
      </c>
      <c r="G557" s="40">
        <f t="shared" si="100"/>
        <v>45.568647446112131</v>
      </c>
      <c r="H557" s="84">
        <f t="shared" si="101"/>
        <v>2.0606693429827058E-3</v>
      </c>
      <c r="I557" s="34"/>
      <c r="J557" s="16">
        <v>9</v>
      </c>
      <c r="K557" s="20">
        <f t="shared" si="102"/>
        <v>7.6923076923076927E-3</v>
      </c>
      <c r="L557" s="13"/>
      <c r="M557" s="24"/>
      <c r="N557" s="33"/>
      <c r="O557" s="29"/>
      <c r="P557" s="29"/>
      <c r="Q557" s="39"/>
      <c r="R557" s="89">
        <f t="shared" si="103"/>
        <v>293.57914259379874</v>
      </c>
      <c r="S557" s="7"/>
      <c r="T557" s="16">
        <v>51094</v>
      </c>
      <c r="U557" s="20">
        <f t="shared" si="104"/>
        <v>2.531520386730937E-3</v>
      </c>
      <c r="V557" s="34"/>
    </row>
    <row r="558" spans="1:22" x14ac:dyDescent="0.3">
      <c r="A558" s="2">
        <v>13313</v>
      </c>
      <c r="B558" s="2" t="s">
        <v>487</v>
      </c>
      <c r="C558" s="47">
        <v>23.853444248875469</v>
      </c>
      <c r="D558" s="40">
        <v>35.363467098747037</v>
      </c>
      <c r="E558" s="40">
        <v>2.5112244121451945E-3</v>
      </c>
      <c r="F558" s="40">
        <f t="shared" si="99"/>
        <v>1.6589980668327928</v>
      </c>
      <c r="G558" s="40">
        <f t="shared" si="100"/>
        <v>60.8759094144553</v>
      </c>
      <c r="H558" s="84">
        <f t="shared" si="101"/>
        <v>2.7528822400293379E-3</v>
      </c>
      <c r="I558" s="34"/>
      <c r="J558" s="16">
        <v>7</v>
      </c>
      <c r="K558" s="20">
        <f t="shared" si="102"/>
        <v>5.9829059829059833E-3</v>
      </c>
      <c r="L558" s="13"/>
      <c r="M558" s="24"/>
      <c r="N558" s="33"/>
      <c r="O558" s="29"/>
      <c r="P558" s="29"/>
      <c r="Q558" s="39"/>
      <c r="R558" s="89">
        <f t="shared" si="103"/>
        <v>228.33933312851013</v>
      </c>
      <c r="S558" s="7"/>
      <c r="T558" s="16">
        <v>89583</v>
      </c>
      <c r="U558" s="20">
        <f t="shared" si="104"/>
        <v>4.4385092340493504E-3</v>
      </c>
      <c r="V558" s="34"/>
    </row>
    <row r="559" spans="1:22" x14ac:dyDescent="0.3">
      <c r="A559" s="2">
        <v>13315</v>
      </c>
      <c r="B559" s="2" t="s">
        <v>488</v>
      </c>
      <c r="C559" s="47">
        <v>0</v>
      </c>
      <c r="D559" s="40">
        <v>0</v>
      </c>
      <c r="E559" s="40">
        <v>0</v>
      </c>
      <c r="F559" s="40">
        <f t="shared" si="99"/>
        <v>0</v>
      </c>
      <c r="G559" s="40">
        <f t="shared" si="100"/>
        <v>0</v>
      </c>
      <c r="H559" s="84">
        <f t="shared" si="101"/>
        <v>0</v>
      </c>
      <c r="I559" s="34"/>
      <c r="J559" s="16">
        <v>1</v>
      </c>
      <c r="K559" s="20">
        <f t="shared" si="102"/>
        <v>8.547008547008547E-4</v>
      </c>
      <c r="L559" s="13"/>
      <c r="M559" s="24"/>
      <c r="N559" s="33"/>
      <c r="O559" s="29"/>
      <c r="P559" s="29"/>
      <c r="Q559" s="39"/>
      <c r="R559" s="89">
        <f t="shared" si="103"/>
        <v>32.619904732644301</v>
      </c>
      <c r="S559" s="7"/>
      <c r="T559" s="16">
        <v>8059</v>
      </c>
      <c r="U559" s="20">
        <f t="shared" si="104"/>
        <v>3.9929390528564257E-4</v>
      </c>
      <c r="V559" s="34"/>
    </row>
    <row r="560" spans="1:22" x14ac:dyDescent="0.3">
      <c r="A560" s="2">
        <v>13317</v>
      </c>
      <c r="B560" s="2" t="s">
        <v>489</v>
      </c>
      <c r="C560" s="47">
        <v>0.37711375859170759</v>
      </c>
      <c r="D560" s="40">
        <v>5.8939111831245059</v>
      </c>
      <c r="E560" s="40">
        <v>7.6097709458945286E-5</v>
      </c>
      <c r="F560" s="40">
        <f t="shared" si="99"/>
        <v>5.0272668691902812E-2</v>
      </c>
      <c r="G560" s="40">
        <f t="shared" si="100"/>
        <v>6.3212976104081156</v>
      </c>
      <c r="H560" s="84">
        <f t="shared" si="101"/>
        <v>2.8585672219132792E-4</v>
      </c>
      <c r="I560" s="34"/>
      <c r="J560" s="16">
        <v>4</v>
      </c>
      <c r="K560" s="20">
        <f t="shared" si="102"/>
        <v>3.4188034188034188E-3</v>
      </c>
      <c r="L560" s="13"/>
      <c r="M560" s="24"/>
      <c r="N560" s="33"/>
      <c r="O560" s="29"/>
      <c r="P560" s="29"/>
      <c r="Q560" s="39"/>
      <c r="R560" s="89">
        <f t="shared" si="103"/>
        <v>130.4796189305772</v>
      </c>
      <c r="S560" s="7"/>
      <c r="T560" s="16">
        <v>8492</v>
      </c>
      <c r="U560" s="20">
        <f t="shared" si="104"/>
        <v>4.2074746788505727E-4</v>
      </c>
      <c r="V560" s="34"/>
    </row>
    <row r="561" spans="1:22" x14ac:dyDescent="0.3">
      <c r="A561" s="2">
        <v>13319</v>
      </c>
      <c r="B561" s="2" t="s">
        <v>490</v>
      </c>
      <c r="C561" s="47">
        <v>0.25179982133160506</v>
      </c>
      <c r="D561" s="40">
        <v>35.363467098747037</v>
      </c>
      <c r="E561" s="40">
        <v>2.5365903152981762E-5</v>
      </c>
      <c r="F561" s="40">
        <f t="shared" si="99"/>
        <v>1.6757556230634268E-2</v>
      </c>
      <c r="G561" s="40">
        <f t="shared" si="100"/>
        <v>35.632024476309276</v>
      </c>
      <c r="H561" s="84">
        <f t="shared" si="101"/>
        <v>1.6113232360817976E-3</v>
      </c>
      <c r="I561" s="34"/>
      <c r="J561" s="16">
        <v>1</v>
      </c>
      <c r="K561" s="20">
        <f t="shared" si="102"/>
        <v>8.547008547008547E-4</v>
      </c>
      <c r="L561" s="13"/>
      <c r="M561" s="24"/>
      <c r="N561" s="33"/>
      <c r="O561" s="29"/>
      <c r="P561" s="29"/>
      <c r="Q561" s="39"/>
      <c r="R561" s="89">
        <f t="shared" si="103"/>
        <v>32.619904732644301</v>
      </c>
      <c r="S561" s="7"/>
      <c r="T561" s="16">
        <v>8441</v>
      </c>
      <c r="U561" s="20">
        <f t="shared" si="104"/>
        <v>4.1822060485371742E-4</v>
      </c>
      <c r="V561" s="34"/>
    </row>
    <row r="562" spans="1:22" x14ac:dyDescent="0.3">
      <c r="A562" s="2">
        <v>13321</v>
      </c>
      <c r="B562" s="2" t="s">
        <v>491</v>
      </c>
      <c r="C562" s="47">
        <v>3.2733976773108653</v>
      </c>
      <c r="D562" s="40">
        <v>5.8939111831245059</v>
      </c>
      <c r="E562" s="40">
        <v>3.2975674098876292E-4</v>
      </c>
      <c r="F562" s="40">
        <f t="shared" si="99"/>
        <v>0.21784823099824552</v>
      </c>
      <c r="G562" s="40">
        <f t="shared" si="100"/>
        <v>9.3851570914336158</v>
      </c>
      <c r="H562" s="84">
        <f t="shared" si="101"/>
        <v>4.2440815300178581E-4</v>
      </c>
      <c r="I562" s="34"/>
      <c r="J562" s="16">
        <v>3</v>
      </c>
      <c r="K562" s="20">
        <f t="shared" si="102"/>
        <v>2.5641025641025641E-3</v>
      </c>
      <c r="L562" s="13"/>
      <c r="M562" s="24"/>
      <c r="N562" s="33"/>
      <c r="O562" s="29"/>
      <c r="P562" s="29"/>
      <c r="Q562" s="39"/>
      <c r="R562" s="89">
        <f t="shared" si="103"/>
        <v>97.859714197932902</v>
      </c>
      <c r="S562" s="7"/>
      <c r="T562" s="16">
        <v>12495</v>
      </c>
      <c r="U562" s="20">
        <f t="shared" si="104"/>
        <v>6.1908144267826075E-4</v>
      </c>
      <c r="V562" s="34"/>
    </row>
    <row r="563" spans="1:22" s="4" customFormat="1" x14ac:dyDescent="0.3">
      <c r="A563" s="4">
        <v>15000</v>
      </c>
      <c r="B563" s="4" t="s">
        <v>3203</v>
      </c>
      <c r="C563" s="45">
        <v>601.53174237536234</v>
      </c>
      <c r="D563" s="46">
        <v>3748.0698109175423</v>
      </c>
      <c r="E563" s="46"/>
      <c r="F563" s="46">
        <v>164.97536449385424</v>
      </c>
      <c r="G563" s="46">
        <v>4514.5769177867596</v>
      </c>
      <c r="H563" s="46"/>
      <c r="I563" s="12">
        <f t="shared" ref="I563:I569" si="105">G563/$G$3203</f>
        <v>7.1902515387019519E-3</v>
      </c>
      <c r="J563" s="15">
        <f>SUM(J564:J568)</f>
        <v>138</v>
      </c>
      <c r="K563" s="19"/>
      <c r="L563" s="12">
        <f t="shared" ref="L563" si="106">J563/$J$3203</f>
        <v>3.6059576691925789E-3</v>
      </c>
      <c r="M563" s="25">
        <v>7101</v>
      </c>
      <c r="N563" s="32">
        <f t="shared" ref="N563:N569" si="107">M563/$M$3203</f>
        <v>3.2523877637669987E-3</v>
      </c>
      <c r="O563" s="30">
        <v>16.940624237060547</v>
      </c>
      <c r="P563" s="28">
        <f>M563-(M563*(O563/100))</f>
        <v>5898.0462729263309</v>
      </c>
      <c r="Q563" s="32">
        <f>P563/$M$3203</f>
        <v>2.7014129739750953E-3</v>
      </c>
      <c r="R563" s="88"/>
      <c r="S563" s="6"/>
      <c r="T563" s="15">
        <v>1805222</v>
      </c>
      <c r="U563" s="19"/>
      <c r="V563" s="12">
        <f>T563/$T$3203</f>
        <v>3.395481179732881E-3</v>
      </c>
    </row>
    <row r="564" spans="1:22" x14ac:dyDescent="0.3">
      <c r="A564" s="2">
        <v>15001</v>
      </c>
      <c r="B564" s="2" t="s">
        <v>492</v>
      </c>
      <c r="C564" s="47">
        <v>219.29060129088532</v>
      </c>
      <c r="D564" s="40">
        <v>62.729201856360547</v>
      </c>
      <c r="E564" s="40">
        <v>0.31245923026744943</v>
      </c>
      <c r="F564" s="40">
        <f>E564*$F$563</f>
        <v>51.548075402841604</v>
      </c>
      <c r="G564" s="40">
        <f>SUM(F564,D564,C564)</f>
        <v>333.56787855008747</v>
      </c>
      <c r="H564" s="84">
        <f>G564/$G$563</f>
        <v>7.3886852439235179E-2</v>
      </c>
      <c r="I564" s="34"/>
      <c r="J564" s="16">
        <v>18</v>
      </c>
      <c r="K564" s="20">
        <f>J564/$J$563</f>
        <v>0.13043478260869565</v>
      </c>
      <c r="L564" s="13"/>
      <c r="M564" s="24"/>
      <c r="N564" s="33"/>
      <c r="O564" s="29"/>
      <c r="P564" s="29"/>
      <c r="Q564" s="39"/>
      <c r="R564" s="89">
        <f>P$563*K564</f>
        <v>769.31038342517354</v>
      </c>
      <c r="S564" s="7"/>
      <c r="T564" s="16">
        <v>380250</v>
      </c>
      <c r="U564" s="20">
        <f>T564/$T$563</f>
        <v>0.21063891310874786</v>
      </c>
      <c r="V564" s="34"/>
    </row>
    <row r="565" spans="1:22" x14ac:dyDescent="0.3">
      <c r="A565" s="2">
        <v>15003</v>
      </c>
      <c r="B565" s="2" t="s">
        <v>493</v>
      </c>
      <c r="C565" s="47">
        <v>242.90477993743607</v>
      </c>
      <c r="D565" s="40">
        <v>3469.5222836267985</v>
      </c>
      <c r="E565" s="40">
        <v>0.51467710371819964</v>
      </c>
      <c r="F565" s="40">
        <f t="shared" ref="F565:F568" si="108">E565*$F$563</f>
        <v>84.909042782551211</v>
      </c>
      <c r="G565" s="40">
        <f t="shared" ref="G565:G568" si="109">SUM(F565,D565,C565)</f>
        <v>3797.336106346786</v>
      </c>
      <c r="H565" s="84">
        <f t="shared" ref="H565:H568" si="110">G565/$G$563</f>
        <v>0.84112779015589434</v>
      </c>
      <c r="I565" s="34"/>
      <c r="J565" s="16">
        <v>92</v>
      </c>
      <c r="K565" s="20">
        <f t="shared" ref="K565:K568" si="111">J565/$J$563</f>
        <v>0.66666666666666663</v>
      </c>
      <c r="L565" s="13"/>
      <c r="M565" s="24"/>
      <c r="N565" s="33"/>
      <c r="O565" s="29"/>
      <c r="P565" s="29"/>
      <c r="Q565" s="39"/>
      <c r="R565" s="89">
        <f t="shared" ref="R565:R568" si="112">P$563*K565</f>
        <v>3932.0308486175536</v>
      </c>
      <c r="S565" s="7"/>
      <c r="T565" s="16">
        <v>1060006</v>
      </c>
      <c r="U565" s="20">
        <f t="shared" ref="U565:U568" si="113">T565/$T$563</f>
        <v>0.58718872249507259</v>
      </c>
      <c r="V565" s="34"/>
    </row>
    <row r="566" spans="1:22" x14ac:dyDescent="0.3">
      <c r="A566" s="2">
        <v>15005</v>
      </c>
      <c r="B566" s="2" t="s">
        <v>2879</v>
      </c>
      <c r="C566" s="47">
        <v>0</v>
      </c>
      <c r="D566" s="40">
        <v>0</v>
      </c>
      <c r="E566" s="40">
        <v>0</v>
      </c>
      <c r="F566" s="40">
        <f t="shared" si="108"/>
        <v>0</v>
      </c>
      <c r="G566" s="40">
        <f t="shared" si="109"/>
        <v>0</v>
      </c>
      <c r="H566" s="84">
        <f t="shared" si="110"/>
        <v>0</v>
      </c>
      <c r="I566" s="34"/>
      <c r="J566" s="16">
        <v>0</v>
      </c>
      <c r="K566" s="20">
        <f t="shared" si="111"/>
        <v>0</v>
      </c>
      <c r="L566" s="13"/>
      <c r="M566" s="24"/>
      <c r="N566" s="33"/>
      <c r="O566" s="29"/>
      <c r="P566" s="29"/>
      <c r="Q566" s="39"/>
      <c r="R566" s="89">
        <f t="shared" si="112"/>
        <v>0</v>
      </c>
      <c r="S566" s="7"/>
      <c r="T566" s="16">
        <v>0</v>
      </c>
      <c r="U566" s="20">
        <f t="shared" si="113"/>
        <v>0</v>
      </c>
      <c r="V566" s="34"/>
    </row>
    <row r="567" spans="1:22" x14ac:dyDescent="0.3">
      <c r="A567" s="2">
        <v>15007</v>
      </c>
      <c r="B567" s="2" t="s">
        <v>494</v>
      </c>
      <c r="C567" s="47">
        <v>51.544101310819819</v>
      </c>
      <c r="D567" s="40">
        <v>46.300125179694689</v>
      </c>
      <c r="E567" s="40">
        <v>6.262230919765166E-2</v>
      </c>
      <c r="F567" s="40">
        <f t="shared" si="108"/>
        <v>10.331138285329423</v>
      </c>
      <c r="G567" s="40">
        <f t="shared" si="109"/>
        <v>108.17536477584393</v>
      </c>
      <c r="H567" s="84">
        <f t="shared" si="110"/>
        <v>2.3961351583057348E-2</v>
      </c>
      <c r="I567" s="34"/>
      <c r="J567" s="16">
        <v>6</v>
      </c>
      <c r="K567" s="20">
        <f t="shared" si="111"/>
        <v>4.3478260869565216E-2</v>
      </c>
      <c r="L567" s="13"/>
      <c r="M567" s="24"/>
      <c r="N567" s="33"/>
      <c r="O567" s="29"/>
      <c r="P567" s="29"/>
      <c r="Q567" s="39"/>
      <c r="R567" s="89">
        <f t="shared" si="112"/>
        <v>256.43679447505787</v>
      </c>
      <c r="S567" s="7"/>
      <c r="T567" s="16">
        <v>172287</v>
      </c>
      <c r="U567" s="20">
        <f t="shared" si="113"/>
        <v>9.5438123399781305E-2</v>
      </c>
      <c r="V567" s="34"/>
    </row>
    <row r="568" spans="1:22" x14ac:dyDescent="0.3">
      <c r="A568" s="2">
        <v>15009</v>
      </c>
      <c r="B568" s="2" t="s">
        <v>495</v>
      </c>
      <c r="C568" s="47">
        <v>87.79225983622122</v>
      </c>
      <c r="D568" s="40">
        <v>169.51820025468862</v>
      </c>
      <c r="E568" s="40">
        <v>0.11024135681669928</v>
      </c>
      <c r="F568" s="40">
        <f t="shared" si="108"/>
        <v>18.187108023132005</v>
      </c>
      <c r="G568" s="40">
        <f t="shared" si="109"/>
        <v>275.49756811404183</v>
      </c>
      <c r="H568" s="84">
        <f t="shared" si="110"/>
        <v>6.1024005821813006E-2</v>
      </c>
      <c r="I568" s="34"/>
      <c r="J568" s="16">
        <v>22</v>
      </c>
      <c r="K568" s="20">
        <f t="shared" si="111"/>
        <v>0.15942028985507245</v>
      </c>
      <c r="L568" s="13"/>
      <c r="M568" s="24"/>
      <c r="N568" s="33"/>
      <c r="O568" s="29"/>
      <c r="P568" s="29"/>
      <c r="Q568" s="39"/>
      <c r="R568" s="89">
        <f t="shared" si="112"/>
        <v>940.26824640854545</v>
      </c>
      <c r="S568" s="7"/>
      <c r="T568" s="16">
        <v>192679</v>
      </c>
      <c r="U568" s="20">
        <f t="shared" si="113"/>
        <v>0.10673424099639822</v>
      </c>
      <c r="V568" s="34"/>
    </row>
    <row r="569" spans="1:22" s="4" customFormat="1" x14ac:dyDescent="0.3">
      <c r="A569" s="4">
        <v>16000</v>
      </c>
      <c r="B569" s="4" t="s">
        <v>3159</v>
      </c>
      <c r="C569" s="45">
        <v>1778.9331167839262</v>
      </c>
      <c r="D569" s="46">
        <v>2217.1785751373154</v>
      </c>
      <c r="E569" s="46"/>
      <c r="F569" s="46">
        <v>100.66649670163849</v>
      </c>
      <c r="G569" s="46">
        <v>4096.7781886228804</v>
      </c>
      <c r="H569" s="46"/>
      <c r="I569" s="12">
        <f t="shared" si="105"/>
        <v>6.5248341563105515E-3</v>
      </c>
      <c r="J569" s="15">
        <f>SUM(J570:J613)</f>
        <v>311</v>
      </c>
      <c r="K569" s="19"/>
      <c r="L569" s="12">
        <f t="shared" ref="L569:L614" si="114">J569/$J$3203</f>
        <v>8.126469819702116E-3</v>
      </c>
      <c r="M569" s="25">
        <v>11012</v>
      </c>
      <c r="N569" s="32">
        <f t="shared" si="107"/>
        <v>5.0436972334322195E-3</v>
      </c>
      <c r="O569" s="30">
        <v>-0.13035733997821808</v>
      </c>
      <c r="P569" s="28">
        <f>M569-(M569*(O569/100))</f>
        <v>11026.354950278401</v>
      </c>
      <c r="Q569" s="32">
        <f>P569/$M$3203</f>
        <v>5.0502720629822763E-3</v>
      </c>
      <c r="R569" s="88"/>
      <c r="S569" s="6"/>
      <c r="T569" s="15">
        <v>3024820</v>
      </c>
      <c r="U569" s="19"/>
      <c r="V569" s="12">
        <f>T569/$T$3203</f>
        <v>5.6894494871431948E-3</v>
      </c>
    </row>
    <row r="570" spans="1:22" x14ac:dyDescent="0.3">
      <c r="A570" s="2">
        <v>16001</v>
      </c>
      <c r="B570" s="2" t="s">
        <v>496</v>
      </c>
      <c r="C570" s="47">
        <v>683.29898441303635</v>
      </c>
      <c r="D570" s="40">
        <v>823.69416247101992</v>
      </c>
      <c r="E570" s="40">
        <v>0.45106286233943388</v>
      </c>
      <c r="F570" s="40">
        <f>E570*$F$569</f>
        <v>45.406918143924237</v>
      </c>
      <c r="G570" s="40">
        <f>SUM(F570,D570,C570)</f>
        <v>1552.4000650279804</v>
      </c>
      <c r="H570" s="84">
        <f>G570/$G$569</f>
        <v>0.37893192981234236</v>
      </c>
      <c r="I570" s="34"/>
      <c r="J570" s="16">
        <v>61</v>
      </c>
      <c r="K570" s="20">
        <f>J570/$J$569</f>
        <v>0.19614147909967847</v>
      </c>
      <c r="L570" s="13"/>
      <c r="M570" s="24"/>
      <c r="N570" s="33"/>
      <c r="O570" s="29"/>
      <c r="P570" s="29"/>
      <c r="Q570" s="39"/>
      <c r="R570" s="89">
        <f>P$569*K570</f>
        <v>2162.725569025667</v>
      </c>
      <c r="S570" s="7"/>
      <c r="T570" s="16">
        <v>1100707</v>
      </c>
      <c r="U570" s="20">
        <f>T570/$T$569</f>
        <v>0.3638917357065875</v>
      </c>
      <c r="V570" s="34"/>
    </row>
    <row r="571" spans="1:22" x14ac:dyDescent="0.3">
      <c r="A571" s="2">
        <v>16003</v>
      </c>
      <c r="B571" s="2" t="s">
        <v>2880</v>
      </c>
      <c r="C571" s="47">
        <v>1.0738354439754128</v>
      </c>
      <c r="D571" s="40">
        <v>0</v>
      </c>
      <c r="E571" s="40">
        <v>4.5470046606797772E-4</v>
      </c>
      <c r="F571" s="40">
        <f t="shared" ref="F571:F613" si="115">E571*$F$569</f>
        <v>4.5773102967665562E-2</v>
      </c>
      <c r="G571" s="40">
        <f t="shared" ref="G571:G613" si="116">SUM(F571,D571,C571)</f>
        <v>1.1196085469430783</v>
      </c>
      <c r="H571" s="84">
        <f t="shared" ref="H571:H613" si="117">G571/$G$569</f>
        <v>2.7329000873230858E-4</v>
      </c>
      <c r="I571" s="34"/>
      <c r="J571" s="16">
        <v>0</v>
      </c>
      <c r="K571" s="20">
        <f t="shared" ref="K571:K613" si="118">J571/$J$569</f>
        <v>0</v>
      </c>
      <c r="L571" s="13"/>
      <c r="M571" s="24"/>
      <c r="N571" s="33"/>
      <c r="O571" s="29"/>
      <c r="P571" s="29"/>
      <c r="Q571" s="39"/>
      <c r="R571" s="89">
        <f t="shared" ref="R571:R613" si="119">P$569*K571</f>
        <v>0</v>
      </c>
      <c r="S571" s="7"/>
      <c r="T571" s="16">
        <v>15407</v>
      </c>
      <c r="U571" s="20">
        <f t="shared" ref="U571:U613" si="120">T571/$T$569</f>
        <v>5.0935262263539652E-3</v>
      </c>
      <c r="V571" s="34"/>
    </row>
    <row r="572" spans="1:22" x14ac:dyDescent="0.3">
      <c r="A572" s="2">
        <v>16005</v>
      </c>
      <c r="B572" s="2" t="s">
        <v>497</v>
      </c>
      <c r="C572" s="47">
        <v>39.636935960138651</v>
      </c>
      <c r="D572" s="40">
        <v>39.579139266513202</v>
      </c>
      <c r="E572" s="40">
        <v>1.8415368875753096E-2</v>
      </c>
      <c r="F572" s="40">
        <f t="shared" si="115"/>
        <v>1.8538106701904553</v>
      </c>
      <c r="G572" s="40">
        <f t="shared" si="116"/>
        <v>81.069885896842308</v>
      </c>
      <c r="H572" s="84">
        <f t="shared" si="117"/>
        <v>1.9788693008076598E-2</v>
      </c>
      <c r="I572" s="34"/>
      <c r="J572" s="16">
        <v>7</v>
      </c>
      <c r="K572" s="20">
        <f t="shared" si="118"/>
        <v>2.2508038585209004E-2</v>
      </c>
      <c r="L572" s="13"/>
      <c r="M572" s="24"/>
      <c r="N572" s="33"/>
      <c r="O572" s="29"/>
      <c r="P572" s="29"/>
      <c r="Q572" s="39"/>
      <c r="R572" s="89">
        <f t="shared" si="119"/>
        <v>248.18162267507654</v>
      </c>
      <c r="S572" s="7"/>
      <c r="T572" s="16">
        <v>80069</v>
      </c>
      <c r="U572" s="20">
        <f t="shared" si="120"/>
        <v>2.6470666023102201E-2</v>
      </c>
      <c r="V572" s="34"/>
    </row>
    <row r="573" spans="1:22" x14ac:dyDescent="0.3">
      <c r="A573" s="2">
        <v>16007</v>
      </c>
      <c r="B573" s="2" t="s">
        <v>2881</v>
      </c>
      <c r="C573" s="47">
        <v>9.3960601347848627</v>
      </c>
      <c r="D573" s="40">
        <v>0</v>
      </c>
      <c r="E573" s="40">
        <v>3.9786290780948049E-3</v>
      </c>
      <c r="F573" s="40">
        <f t="shared" si="115"/>
        <v>0.40051465096707367</v>
      </c>
      <c r="G573" s="40">
        <f t="shared" si="116"/>
        <v>9.7965747857519361</v>
      </c>
      <c r="H573" s="84">
        <f t="shared" si="117"/>
        <v>2.3912875764077004E-3</v>
      </c>
      <c r="I573" s="34"/>
      <c r="J573" s="16">
        <v>0</v>
      </c>
      <c r="K573" s="20">
        <f t="shared" si="118"/>
        <v>0</v>
      </c>
      <c r="L573" s="13"/>
      <c r="M573" s="24"/>
      <c r="N573" s="33"/>
      <c r="O573" s="29"/>
      <c r="P573" s="29"/>
      <c r="Q573" s="39"/>
      <c r="R573" s="89">
        <f t="shared" si="119"/>
        <v>0</v>
      </c>
      <c r="S573" s="7"/>
      <c r="T573" s="16">
        <v>10923</v>
      </c>
      <c r="U573" s="20">
        <f t="shared" si="120"/>
        <v>3.6111239677071695E-3</v>
      </c>
      <c r="V573" s="34"/>
    </row>
    <row r="574" spans="1:22" x14ac:dyDescent="0.3">
      <c r="A574" s="2">
        <v>16009</v>
      </c>
      <c r="B574" s="2" t="s">
        <v>498</v>
      </c>
      <c r="C574" s="47">
        <v>3.7584240539139451</v>
      </c>
      <c r="D574" s="40">
        <v>0</v>
      </c>
      <c r="E574" s="40">
        <v>1.591451631237922E-3</v>
      </c>
      <c r="F574" s="40">
        <f t="shared" si="115"/>
        <v>0.16020586038682946</v>
      </c>
      <c r="G574" s="40">
        <f t="shared" si="116"/>
        <v>3.9186299143007743</v>
      </c>
      <c r="H574" s="84">
        <f t="shared" si="117"/>
        <v>9.5651503056308007E-4</v>
      </c>
      <c r="I574" s="34"/>
      <c r="J574" s="16">
        <v>5</v>
      </c>
      <c r="K574" s="20">
        <f t="shared" si="118"/>
        <v>1.607717041800643E-2</v>
      </c>
      <c r="L574" s="13"/>
      <c r="M574" s="24"/>
      <c r="N574" s="33"/>
      <c r="O574" s="29"/>
      <c r="P574" s="29"/>
      <c r="Q574" s="39"/>
      <c r="R574" s="89">
        <f t="shared" si="119"/>
        <v>177.27258762505465</v>
      </c>
      <c r="S574" s="7"/>
      <c r="T574" s="16">
        <v>16998</v>
      </c>
      <c r="U574" s="20">
        <f t="shared" si="120"/>
        <v>5.6195079376624062E-3</v>
      </c>
      <c r="V574" s="34"/>
    </row>
    <row r="575" spans="1:22" x14ac:dyDescent="0.3">
      <c r="A575" s="2">
        <v>16011</v>
      </c>
      <c r="B575" s="2" t="s">
        <v>499</v>
      </c>
      <c r="C575" s="47">
        <v>20.049410692210671</v>
      </c>
      <c r="D575" s="40">
        <v>57.501768368330495</v>
      </c>
      <c r="E575" s="40">
        <v>1.000341025349551E-2</v>
      </c>
      <c r="F575" s="40">
        <f t="shared" si="115"/>
        <v>1.0070082652886425</v>
      </c>
      <c r="G575" s="40">
        <f t="shared" si="116"/>
        <v>78.558187325829806</v>
      </c>
      <c r="H575" s="84">
        <f t="shared" si="117"/>
        <v>1.9175601828771916E-2</v>
      </c>
      <c r="I575" s="34"/>
      <c r="J575" s="16">
        <v>17</v>
      </c>
      <c r="K575" s="20">
        <f t="shared" si="118"/>
        <v>5.4662379421221867E-2</v>
      </c>
      <c r="L575" s="13"/>
      <c r="M575" s="24"/>
      <c r="N575" s="33"/>
      <c r="O575" s="29"/>
      <c r="P575" s="29"/>
      <c r="Q575" s="39"/>
      <c r="R575" s="89">
        <f t="shared" si="119"/>
        <v>602.72679792518591</v>
      </c>
      <c r="S575" s="7"/>
      <c r="T575" s="16">
        <v>40476</v>
      </c>
      <c r="U575" s="20">
        <f t="shared" si="120"/>
        <v>1.3381292109943732E-2</v>
      </c>
      <c r="V575" s="34"/>
    </row>
    <row r="576" spans="1:22" x14ac:dyDescent="0.3">
      <c r="A576" s="2">
        <v>16013</v>
      </c>
      <c r="B576" s="2" t="s">
        <v>500</v>
      </c>
      <c r="C576" s="47">
        <v>23.892838628452935</v>
      </c>
      <c r="D576" s="40">
        <v>23.896838802423066</v>
      </c>
      <c r="E576" s="40">
        <v>1.0117085370012505E-2</v>
      </c>
      <c r="F576" s="40">
        <f t="shared" si="115"/>
        <v>1.0184515410305588</v>
      </c>
      <c r="G576" s="40">
        <f t="shared" si="116"/>
        <v>48.808128971906555</v>
      </c>
      <c r="H576" s="84">
        <f t="shared" si="117"/>
        <v>1.1913783642827209E-2</v>
      </c>
      <c r="I576" s="34"/>
      <c r="J576" s="16">
        <v>6</v>
      </c>
      <c r="K576" s="20">
        <f t="shared" si="118"/>
        <v>1.9292604501607719E-2</v>
      </c>
      <c r="L576" s="13"/>
      <c r="M576" s="24"/>
      <c r="N576" s="33"/>
      <c r="O576" s="29"/>
      <c r="P576" s="29"/>
      <c r="Q576" s="39"/>
      <c r="R576" s="89">
        <f t="shared" si="119"/>
        <v>212.72710515006563</v>
      </c>
      <c r="S576" s="7"/>
      <c r="T576" s="16">
        <v>158426</v>
      </c>
      <c r="U576" s="20">
        <f t="shared" si="120"/>
        <v>5.2375347954589035E-2</v>
      </c>
      <c r="V576" s="34"/>
    </row>
    <row r="577" spans="1:22" x14ac:dyDescent="0.3">
      <c r="A577" s="2">
        <v>16015</v>
      </c>
      <c r="B577" s="2" t="s">
        <v>501</v>
      </c>
      <c r="C577" s="47">
        <v>8.590683551803302</v>
      </c>
      <c r="D577" s="40">
        <v>5.3494168534308608</v>
      </c>
      <c r="E577" s="40">
        <v>3.6376037285438217E-3</v>
      </c>
      <c r="F577" s="40">
        <f t="shared" si="115"/>
        <v>0.36618482374132449</v>
      </c>
      <c r="G577" s="40">
        <f t="shared" si="116"/>
        <v>14.306285228975486</v>
      </c>
      <c r="H577" s="84">
        <f t="shared" si="117"/>
        <v>3.4920819654589356E-3</v>
      </c>
      <c r="I577" s="34"/>
      <c r="J577" s="16">
        <v>2</v>
      </c>
      <c r="K577" s="20">
        <f t="shared" si="118"/>
        <v>6.4308681672025723E-3</v>
      </c>
      <c r="L577" s="13"/>
      <c r="M577" s="24"/>
      <c r="N577" s="33"/>
      <c r="O577" s="29"/>
      <c r="P577" s="29"/>
      <c r="Q577" s="39"/>
      <c r="R577" s="89">
        <f t="shared" si="119"/>
        <v>70.90903505002187</v>
      </c>
      <c r="S577" s="7"/>
      <c r="T577" s="16">
        <v>13531</v>
      </c>
      <c r="U577" s="20">
        <f t="shared" si="120"/>
        <v>4.4733240325044131E-3</v>
      </c>
      <c r="V577" s="34"/>
    </row>
    <row r="578" spans="1:22" x14ac:dyDescent="0.3">
      <c r="A578" s="2">
        <v>16017</v>
      </c>
      <c r="B578" s="2" t="s">
        <v>502</v>
      </c>
      <c r="C578" s="47">
        <v>13.2238775463157</v>
      </c>
      <c r="D578" s="40">
        <v>93.614794935040052</v>
      </c>
      <c r="E578" s="40">
        <v>6.2521314084346934E-3</v>
      </c>
      <c r="F578" s="40">
        <f t="shared" si="115"/>
        <v>0.62938016580540146</v>
      </c>
      <c r="G578" s="40">
        <f t="shared" si="116"/>
        <v>107.46805264716116</v>
      </c>
      <c r="H578" s="84">
        <f t="shared" si="117"/>
        <v>2.6232333726441317E-2</v>
      </c>
      <c r="I578" s="34"/>
      <c r="J578" s="16">
        <v>11</v>
      </c>
      <c r="K578" s="20">
        <f t="shared" si="118"/>
        <v>3.5369774919614148E-2</v>
      </c>
      <c r="L578" s="13"/>
      <c r="M578" s="24"/>
      <c r="N578" s="33"/>
      <c r="O578" s="29"/>
      <c r="P578" s="29"/>
      <c r="Q578" s="39"/>
      <c r="R578" s="89">
        <f t="shared" si="119"/>
        <v>389.99969277512031</v>
      </c>
      <c r="S578" s="7"/>
      <c r="T578" s="16">
        <v>20449</v>
      </c>
      <c r="U578" s="20">
        <f t="shared" si="120"/>
        <v>6.7604022718707225E-3</v>
      </c>
      <c r="V578" s="34"/>
    </row>
    <row r="579" spans="1:22" x14ac:dyDescent="0.3">
      <c r="A579" s="2">
        <v>16019</v>
      </c>
      <c r="B579" s="2" t="s">
        <v>503</v>
      </c>
      <c r="C579" s="47">
        <v>105.16272085858148</v>
      </c>
      <c r="D579" s="40">
        <v>183.70694829362731</v>
      </c>
      <c r="E579" s="40">
        <v>4.5242696373763783E-2</v>
      </c>
      <c r="F579" s="40">
        <f t="shared" si="115"/>
        <v>4.5544237452827234</v>
      </c>
      <c r="G579" s="40">
        <f t="shared" si="116"/>
        <v>293.42409289749151</v>
      </c>
      <c r="H579" s="84">
        <f t="shared" si="117"/>
        <v>7.1623133932990676E-2</v>
      </c>
      <c r="I579" s="34"/>
      <c r="J579" s="16">
        <v>15</v>
      </c>
      <c r="K579" s="20">
        <f t="shared" si="118"/>
        <v>4.8231511254019289E-2</v>
      </c>
      <c r="L579" s="13"/>
      <c r="M579" s="24"/>
      <c r="N579" s="33"/>
      <c r="O579" s="29"/>
      <c r="P579" s="29"/>
      <c r="Q579" s="39"/>
      <c r="R579" s="89">
        <f t="shared" si="119"/>
        <v>531.81776287516402</v>
      </c>
      <c r="S579" s="7"/>
      <c r="T579" s="16">
        <v>102623</v>
      </c>
      <c r="U579" s="20">
        <f t="shared" si="120"/>
        <v>3.3926977473039716E-2</v>
      </c>
      <c r="V579" s="34"/>
    </row>
    <row r="580" spans="1:22" x14ac:dyDescent="0.3">
      <c r="A580" s="2">
        <v>16021</v>
      </c>
      <c r="B580" s="2" t="s">
        <v>504</v>
      </c>
      <c r="C580" s="47">
        <v>13.691401910686515</v>
      </c>
      <c r="D580" s="40">
        <v>5.3494168534308608</v>
      </c>
      <c r="E580" s="40">
        <v>5.797430942366716E-3</v>
      </c>
      <c r="F580" s="40">
        <f t="shared" si="115"/>
        <v>0.583607062837736</v>
      </c>
      <c r="G580" s="40">
        <f t="shared" si="116"/>
        <v>19.624425826955111</v>
      </c>
      <c r="H580" s="84">
        <f t="shared" si="117"/>
        <v>4.7902095069374019E-3</v>
      </c>
      <c r="I580" s="34"/>
      <c r="J580" s="16">
        <v>5</v>
      </c>
      <c r="K580" s="20">
        <f t="shared" si="118"/>
        <v>1.607717041800643E-2</v>
      </c>
      <c r="L580" s="13"/>
      <c r="M580" s="24"/>
      <c r="N580" s="33"/>
      <c r="O580" s="29"/>
      <c r="P580" s="29"/>
      <c r="Q580" s="39"/>
      <c r="R580" s="89">
        <f t="shared" si="119"/>
        <v>177.27258762505465</v>
      </c>
      <c r="S580" s="7"/>
      <c r="T580" s="16">
        <v>30785</v>
      </c>
      <c r="U580" s="20">
        <f t="shared" si="120"/>
        <v>1.0177465105361641E-2</v>
      </c>
      <c r="V580" s="34"/>
    </row>
    <row r="581" spans="1:22" x14ac:dyDescent="0.3">
      <c r="A581" s="2">
        <v>16023</v>
      </c>
      <c r="B581" s="2" t="s">
        <v>505</v>
      </c>
      <c r="C581" s="47">
        <v>1.3422943049692662</v>
      </c>
      <c r="D581" s="40">
        <v>0</v>
      </c>
      <c r="E581" s="40">
        <v>5.683755825849721E-4</v>
      </c>
      <c r="F581" s="40">
        <f t="shared" si="115"/>
        <v>5.7216378709581954E-2</v>
      </c>
      <c r="G581" s="40">
        <f t="shared" si="116"/>
        <v>1.399510683678848</v>
      </c>
      <c r="H581" s="84">
        <f t="shared" si="117"/>
        <v>3.4161251091538577E-4</v>
      </c>
      <c r="I581" s="34"/>
      <c r="J581" s="16">
        <v>1</v>
      </c>
      <c r="K581" s="20">
        <f t="shared" si="118"/>
        <v>3.2154340836012861E-3</v>
      </c>
      <c r="L581" s="13"/>
      <c r="M581" s="24"/>
      <c r="N581" s="33"/>
      <c r="O581" s="29"/>
      <c r="P581" s="29"/>
      <c r="Q581" s="39"/>
      <c r="R581" s="89">
        <f t="shared" si="119"/>
        <v>35.454517525010935</v>
      </c>
      <c r="S581" s="7"/>
      <c r="T581" s="16">
        <v>2567</v>
      </c>
      <c r="U581" s="20">
        <f t="shared" si="120"/>
        <v>8.4864553923869848E-4</v>
      </c>
      <c r="V581" s="34"/>
    </row>
    <row r="582" spans="1:22" x14ac:dyDescent="0.3">
      <c r="A582" s="2">
        <v>16025</v>
      </c>
      <c r="B582" s="2" t="s">
        <v>2882</v>
      </c>
      <c r="C582" s="47">
        <v>0.80537658298155967</v>
      </c>
      <c r="D582" s="40">
        <v>0</v>
      </c>
      <c r="E582" s="40">
        <v>3.4102534955098327E-4</v>
      </c>
      <c r="F582" s="40">
        <f t="shared" si="115"/>
        <v>3.432982722574917E-2</v>
      </c>
      <c r="G582" s="40">
        <f t="shared" si="116"/>
        <v>0.83970641020730885</v>
      </c>
      <c r="H582" s="84">
        <f t="shared" si="117"/>
        <v>2.0496750654923145E-4</v>
      </c>
      <c r="I582" s="34"/>
      <c r="J582" s="16">
        <v>0</v>
      </c>
      <c r="K582" s="20">
        <f t="shared" si="118"/>
        <v>0</v>
      </c>
      <c r="L582" s="13"/>
      <c r="M582" s="24"/>
      <c r="N582" s="33"/>
      <c r="O582" s="29"/>
      <c r="P582" s="29"/>
      <c r="Q582" s="39"/>
      <c r="R582" s="89">
        <f t="shared" si="119"/>
        <v>0</v>
      </c>
      <c r="S582" s="7"/>
      <c r="T582" s="16">
        <v>2277</v>
      </c>
      <c r="U582" s="20">
        <f t="shared" si="120"/>
        <v>7.5277206577581478E-4</v>
      </c>
      <c r="V582" s="34"/>
    </row>
    <row r="583" spans="1:22" x14ac:dyDescent="0.3">
      <c r="A583" s="2">
        <v>16027</v>
      </c>
      <c r="B583" s="2" t="s">
        <v>506</v>
      </c>
      <c r="C583" s="47">
        <v>285.32253214229632</v>
      </c>
      <c r="D583" s="40">
        <v>200.60313200365729</v>
      </c>
      <c r="E583" s="40">
        <v>0.12845288166420371</v>
      </c>
      <c r="F583" s="40">
        <f t="shared" si="115"/>
        <v>12.930901588365522</v>
      </c>
      <c r="G583" s="40">
        <f t="shared" si="116"/>
        <v>498.85656573431913</v>
      </c>
      <c r="H583" s="84">
        <f t="shared" si="117"/>
        <v>0.12176801934741999</v>
      </c>
      <c r="I583" s="34"/>
      <c r="J583" s="16">
        <v>38</v>
      </c>
      <c r="K583" s="20">
        <f t="shared" si="118"/>
        <v>0.12218649517684887</v>
      </c>
      <c r="L583" s="13"/>
      <c r="M583" s="24"/>
      <c r="N583" s="33"/>
      <c r="O583" s="29"/>
      <c r="P583" s="29"/>
      <c r="Q583" s="39"/>
      <c r="R583" s="89">
        <f t="shared" si="119"/>
        <v>1347.2716659504156</v>
      </c>
      <c r="S583" s="7"/>
      <c r="T583" s="16">
        <v>412635</v>
      </c>
      <c r="U583" s="20">
        <f t="shared" si="120"/>
        <v>0.13641638180123114</v>
      </c>
      <c r="V583" s="34"/>
    </row>
    <row r="584" spans="1:22" x14ac:dyDescent="0.3">
      <c r="A584" s="2">
        <v>16029</v>
      </c>
      <c r="B584" s="2" t="s">
        <v>507</v>
      </c>
      <c r="C584" s="47">
        <v>2.4161297489446789</v>
      </c>
      <c r="D584" s="40">
        <v>5.3494168534308608</v>
      </c>
      <c r="E584" s="40">
        <v>1.0230760486529499E-3</v>
      </c>
      <c r="F584" s="40">
        <f t="shared" si="115"/>
        <v>0.10298948167724752</v>
      </c>
      <c r="G584" s="40">
        <f t="shared" si="116"/>
        <v>7.8685360840527867</v>
      </c>
      <c r="H584" s="84">
        <f t="shared" si="117"/>
        <v>1.9206644152481615E-3</v>
      </c>
      <c r="I584" s="34"/>
      <c r="J584" s="16">
        <v>4</v>
      </c>
      <c r="K584" s="20">
        <f t="shared" si="118"/>
        <v>1.2861736334405145E-2</v>
      </c>
      <c r="L584" s="13"/>
      <c r="M584" s="24"/>
      <c r="N584" s="33"/>
      <c r="O584" s="29"/>
      <c r="P584" s="29"/>
      <c r="Q584" s="39"/>
      <c r="R584" s="89">
        <f t="shared" si="119"/>
        <v>141.81807010004374</v>
      </c>
      <c r="S584" s="7"/>
      <c r="T584" s="16">
        <v>2391</v>
      </c>
      <c r="U584" s="20">
        <f t="shared" si="120"/>
        <v>7.9046025879225866E-4</v>
      </c>
      <c r="V584" s="34"/>
    </row>
    <row r="585" spans="1:22" x14ac:dyDescent="0.3">
      <c r="A585" s="2">
        <v>16031</v>
      </c>
      <c r="B585" s="2" t="s">
        <v>508</v>
      </c>
      <c r="C585" s="47">
        <v>11.928131151474222</v>
      </c>
      <c r="D585" s="40">
        <v>32.09650112058516</v>
      </c>
      <c r="E585" s="40">
        <v>5.2290553597817441E-3</v>
      </c>
      <c r="F585" s="40">
        <f t="shared" si="115"/>
        <v>0.52639068412815404</v>
      </c>
      <c r="G585" s="40">
        <f t="shared" si="116"/>
        <v>44.551022956187538</v>
      </c>
      <c r="H585" s="84">
        <f t="shared" si="117"/>
        <v>1.0874648542093324E-2</v>
      </c>
      <c r="I585" s="34"/>
      <c r="J585" s="16">
        <v>8</v>
      </c>
      <c r="K585" s="20">
        <f t="shared" si="118"/>
        <v>2.5723472668810289E-2</v>
      </c>
      <c r="L585" s="13"/>
      <c r="M585" s="24"/>
      <c r="N585" s="33"/>
      <c r="O585" s="29"/>
      <c r="P585" s="29"/>
      <c r="Q585" s="39"/>
      <c r="R585" s="89">
        <f t="shared" si="119"/>
        <v>283.63614020008748</v>
      </c>
      <c r="S585" s="7"/>
      <c r="T585" s="16">
        <v>15220</v>
      </c>
      <c r="U585" s="20">
        <f t="shared" si="120"/>
        <v>5.0317043658796223E-3</v>
      </c>
      <c r="V585" s="34"/>
    </row>
    <row r="586" spans="1:22" x14ac:dyDescent="0.3">
      <c r="A586" s="2">
        <v>16033</v>
      </c>
      <c r="B586" s="2" t="s">
        <v>2883</v>
      </c>
      <c r="C586" s="47">
        <v>0.80537658298155967</v>
      </c>
      <c r="D586" s="40">
        <v>0</v>
      </c>
      <c r="E586" s="40">
        <v>3.4102534955098327E-4</v>
      </c>
      <c r="F586" s="40">
        <f t="shared" si="115"/>
        <v>3.432982722574917E-2</v>
      </c>
      <c r="G586" s="40">
        <f t="shared" si="116"/>
        <v>0.83970641020730885</v>
      </c>
      <c r="H586" s="84">
        <f t="shared" si="117"/>
        <v>2.0496750654923145E-4</v>
      </c>
      <c r="I586" s="34"/>
      <c r="J586" s="16">
        <v>0</v>
      </c>
      <c r="K586" s="20">
        <f t="shared" si="118"/>
        <v>0</v>
      </c>
      <c r="L586" s="13"/>
      <c r="M586" s="24"/>
      <c r="N586" s="33"/>
      <c r="O586" s="29"/>
      <c r="P586" s="29"/>
      <c r="Q586" s="39"/>
      <c r="R586" s="89">
        <f t="shared" si="119"/>
        <v>0</v>
      </c>
      <c r="S586" s="7"/>
      <c r="T586" s="16">
        <v>630</v>
      </c>
      <c r="U586" s="20">
        <f t="shared" si="120"/>
        <v>2.0827685614350605E-4</v>
      </c>
      <c r="V586" s="34"/>
    </row>
    <row r="587" spans="1:22" x14ac:dyDescent="0.3">
      <c r="A587" s="2">
        <v>16035</v>
      </c>
      <c r="B587" s="2" t="s">
        <v>509</v>
      </c>
      <c r="C587" s="47">
        <v>5.1007183588832117</v>
      </c>
      <c r="D587" s="40">
        <v>0</v>
      </c>
      <c r="E587" s="40">
        <v>2.1598272138228943E-3</v>
      </c>
      <c r="F587" s="40">
        <f t="shared" si="115"/>
        <v>0.21742223909641145</v>
      </c>
      <c r="G587" s="40">
        <f t="shared" si="116"/>
        <v>5.3181405979796228</v>
      </c>
      <c r="H587" s="84">
        <f t="shared" si="117"/>
        <v>1.2981275414784658E-3</v>
      </c>
      <c r="I587" s="34"/>
      <c r="J587" s="16">
        <v>4</v>
      </c>
      <c r="K587" s="20">
        <f t="shared" si="118"/>
        <v>1.2861736334405145E-2</v>
      </c>
      <c r="L587" s="13"/>
      <c r="M587" s="24"/>
      <c r="N587" s="33"/>
      <c r="O587" s="29"/>
      <c r="P587" s="29"/>
      <c r="Q587" s="39"/>
      <c r="R587" s="89">
        <f t="shared" si="119"/>
        <v>141.81807010004374</v>
      </c>
      <c r="S587" s="7"/>
      <c r="T587" s="16">
        <v>6506</v>
      </c>
      <c r="U587" s="20">
        <f t="shared" si="120"/>
        <v>2.1508717874121437E-3</v>
      </c>
      <c r="V587" s="34"/>
    </row>
    <row r="588" spans="1:22" x14ac:dyDescent="0.3">
      <c r="A588" s="2">
        <v>16037</v>
      </c>
      <c r="B588" s="2" t="s">
        <v>510</v>
      </c>
      <c r="C588" s="47">
        <v>0</v>
      </c>
      <c r="D588" s="40">
        <v>5.3494168534308608</v>
      </c>
      <c r="E588" s="40">
        <v>0</v>
      </c>
      <c r="F588" s="40">
        <f t="shared" si="115"/>
        <v>0</v>
      </c>
      <c r="G588" s="40">
        <f t="shared" si="116"/>
        <v>5.3494168534308608</v>
      </c>
      <c r="H588" s="84">
        <f t="shared" si="117"/>
        <v>1.3057618956004672E-3</v>
      </c>
      <c r="I588" s="34"/>
      <c r="J588" s="16">
        <v>1</v>
      </c>
      <c r="K588" s="20">
        <f t="shared" si="118"/>
        <v>3.2154340836012861E-3</v>
      </c>
      <c r="L588" s="13"/>
      <c r="M588" s="24"/>
      <c r="N588" s="33"/>
      <c r="O588" s="29"/>
      <c r="P588" s="29"/>
      <c r="Q588" s="39"/>
      <c r="R588" s="89">
        <f t="shared" si="119"/>
        <v>35.454517525010935</v>
      </c>
      <c r="S588" s="7"/>
      <c r="T588" s="16">
        <v>10893</v>
      </c>
      <c r="U588" s="20">
        <f t="shared" si="120"/>
        <v>3.6012060221765263E-3</v>
      </c>
      <c r="V588" s="34"/>
    </row>
    <row r="589" spans="1:22" x14ac:dyDescent="0.3">
      <c r="A589" s="2">
        <v>16039</v>
      </c>
      <c r="B589" s="2" t="s">
        <v>511</v>
      </c>
      <c r="C589" s="47">
        <v>12.510509271861419</v>
      </c>
      <c r="D589" s="40">
        <v>37.338810628786042</v>
      </c>
      <c r="E589" s="40">
        <v>6.4794816414686825E-3</v>
      </c>
      <c r="F589" s="40">
        <f t="shared" si="115"/>
        <v>0.65226671728923424</v>
      </c>
      <c r="G589" s="40">
        <f t="shared" si="116"/>
        <v>50.501586617936695</v>
      </c>
      <c r="H589" s="84">
        <f t="shared" si="117"/>
        <v>1.2327146917102839E-2</v>
      </c>
      <c r="I589" s="34"/>
      <c r="J589" s="16">
        <v>3</v>
      </c>
      <c r="K589" s="20">
        <f t="shared" si="118"/>
        <v>9.6463022508038593E-3</v>
      </c>
      <c r="L589" s="13"/>
      <c r="M589" s="24"/>
      <c r="N589" s="33"/>
      <c r="O589" s="29"/>
      <c r="P589" s="29"/>
      <c r="Q589" s="39"/>
      <c r="R589" s="89">
        <f t="shared" si="119"/>
        <v>106.36355257503281</v>
      </c>
      <c r="S589" s="7"/>
      <c r="T589" s="16">
        <v>65365</v>
      </c>
      <c r="U589" s="20">
        <f t="shared" si="120"/>
        <v>2.1609550320349641E-2</v>
      </c>
      <c r="V589" s="34"/>
    </row>
    <row r="590" spans="1:22" x14ac:dyDescent="0.3">
      <c r="A590" s="2">
        <v>16041</v>
      </c>
      <c r="B590" s="2" t="s">
        <v>512</v>
      </c>
      <c r="C590" s="47">
        <v>9.3960601347848627</v>
      </c>
      <c r="D590" s="40">
        <v>5.3494168534308608</v>
      </c>
      <c r="E590" s="40">
        <v>3.9786290780948049E-3</v>
      </c>
      <c r="F590" s="40">
        <f t="shared" si="115"/>
        <v>0.40051465096707367</v>
      </c>
      <c r="G590" s="40">
        <f t="shared" si="116"/>
        <v>15.145991639182796</v>
      </c>
      <c r="H590" s="84">
        <f t="shared" si="117"/>
        <v>3.6970494720081674E-3</v>
      </c>
      <c r="I590" s="34"/>
      <c r="J590" s="16">
        <v>1</v>
      </c>
      <c r="K590" s="20">
        <f t="shared" si="118"/>
        <v>3.2154340836012861E-3</v>
      </c>
      <c r="L590" s="13"/>
      <c r="M590" s="24"/>
      <c r="N590" s="33"/>
      <c r="O590" s="29"/>
      <c r="P590" s="29"/>
      <c r="Q590" s="39"/>
      <c r="R590" s="89">
        <f t="shared" si="119"/>
        <v>35.454517525010935</v>
      </c>
      <c r="S590" s="7"/>
      <c r="T590" s="16">
        <v>8535</v>
      </c>
      <c r="U590" s="20">
        <f t="shared" si="120"/>
        <v>2.8216555034679749E-3</v>
      </c>
      <c r="V590" s="34"/>
    </row>
    <row r="591" spans="1:22" x14ac:dyDescent="0.3">
      <c r="A591" s="2">
        <v>16043</v>
      </c>
      <c r="B591" s="2" t="s">
        <v>513</v>
      </c>
      <c r="C591" s="47">
        <v>17.449825964600457</v>
      </c>
      <c r="D591" s="40">
        <v>5.3494168534308608</v>
      </c>
      <c r="E591" s="40">
        <v>7.388882573604638E-3</v>
      </c>
      <c r="F591" s="40">
        <f t="shared" si="115"/>
        <v>0.74381292322456538</v>
      </c>
      <c r="G591" s="40">
        <f t="shared" si="116"/>
        <v>23.543055741255884</v>
      </c>
      <c r="H591" s="84">
        <f t="shared" si="117"/>
        <v>5.7467245375004816E-3</v>
      </c>
      <c r="I591" s="34"/>
      <c r="J591" s="16">
        <v>3</v>
      </c>
      <c r="K591" s="20">
        <f t="shared" si="118"/>
        <v>9.6463022508038593E-3</v>
      </c>
      <c r="L591" s="13"/>
      <c r="M591" s="24"/>
      <c r="N591" s="33"/>
      <c r="O591" s="29"/>
      <c r="P591" s="29"/>
      <c r="Q591" s="39"/>
      <c r="R591" s="89">
        <f t="shared" si="119"/>
        <v>106.36355257503281</v>
      </c>
      <c r="S591" s="7"/>
      <c r="T591" s="16">
        <v>24205</v>
      </c>
      <c r="U591" s="20">
        <f t="shared" si="120"/>
        <v>8.0021290523072455E-3</v>
      </c>
      <c r="V591" s="34"/>
    </row>
    <row r="592" spans="1:22" x14ac:dyDescent="0.3">
      <c r="A592" s="2">
        <v>16045</v>
      </c>
      <c r="B592" s="2" t="s">
        <v>514</v>
      </c>
      <c r="C592" s="47">
        <v>9.9329778567725686</v>
      </c>
      <c r="D592" s="40">
        <v>5.3494168534308608</v>
      </c>
      <c r="E592" s="40">
        <v>4.2059793111287941E-3</v>
      </c>
      <c r="F592" s="40">
        <f t="shared" si="115"/>
        <v>0.42340120245090651</v>
      </c>
      <c r="G592" s="40">
        <f t="shared" si="116"/>
        <v>15.705795912654336</v>
      </c>
      <c r="H592" s="84">
        <f t="shared" si="117"/>
        <v>3.8336944763743218E-3</v>
      </c>
      <c r="I592" s="34"/>
      <c r="J592" s="16">
        <v>4</v>
      </c>
      <c r="K592" s="20">
        <f t="shared" si="118"/>
        <v>1.2861736334405145E-2</v>
      </c>
      <c r="L592" s="13"/>
      <c r="M592" s="24"/>
      <c r="N592" s="33"/>
      <c r="O592" s="29"/>
      <c r="P592" s="29"/>
      <c r="Q592" s="39"/>
      <c r="R592" s="89">
        <f t="shared" si="119"/>
        <v>141.81807010004374</v>
      </c>
      <c r="S592" s="7"/>
      <c r="T592" s="16">
        <v>17621</v>
      </c>
      <c r="U592" s="20">
        <f t="shared" si="120"/>
        <v>5.8254706065154292E-3</v>
      </c>
      <c r="V592" s="34"/>
    </row>
    <row r="593" spans="1:22" x14ac:dyDescent="0.3">
      <c r="A593" s="2">
        <v>16047</v>
      </c>
      <c r="B593" s="2" t="s">
        <v>515</v>
      </c>
      <c r="C593" s="47">
        <v>3.4899651929200917</v>
      </c>
      <c r="D593" s="40">
        <v>7.4677621257572078</v>
      </c>
      <c r="E593" s="40">
        <v>1.4777765147209276E-3</v>
      </c>
      <c r="F593" s="40">
        <f t="shared" si="115"/>
        <v>0.1487625846449131</v>
      </c>
      <c r="G593" s="40">
        <f t="shared" si="116"/>
        <v>11.106489903322213</v>
      </c>
      <c r="H593" s="84">
        <f t="shared" si="117"/>
        <v>2.7110303247966732E-3</v>
      </c>
      <c r="I593" s="34"/>
      <c r="J593" s="16">
        <v>5</v>
      </c>
      <c r="K593" s="20">
        <f t="shared" si="118"/>
        <v>1.607717041800643E-2</v>
      </c>
      <c r="L593" s="13"/>
      <c r="M593" s="24"/>
      <c r="N593" s="33"/>
      <c r="O593" s="29"/>
      <c r="P593" s="29"/>
      <c r="Q593" s="39"/>
      <c r="R593" s="89">
        <f t="shared" si="119"/>
        <v>177.27258762505465</v>
      </c>
      <c r="S593" s="7"/>
      <c r="T593" s="16">
        <v>7353</v>
      </c>
      <c r="U593" s="20">
        <f t="shared" si="120"/>
        <v>2.4308884495606352E-3</v>
      </c>
      <c r="V593" s="34"/>
    </row>
    <row r="594" spans="1:22" x14ac:dyDescent="0.3">
      <c r="A594" s="2">
        <v>16049</v>
      </c>
      <c r="B594" s="2" t="s">
        <v>516</v>
      </c>
      <c r="C594" s="47">
        <v>0.26845886099385319</v>
      </c>
      <c r="D594" s="40">
        <v>28.377496077877392</v>
      </c>
      <c r="E594" s="40">
        <v>1.1367511651699443E-4</v>
      </c>
      <c r="F594" s="40">
        <f t="shared" si="115"/>
        <v>1.144327574191639E-2</v>
      </c>
      <c r="G594" s="40">
        <f t="shared" si="116"/>
        <v>28.657398214613163</v>
      </c>
      <c r="H594" s="84">
        <f t="shared" si="117"/>
        <v>6.9951061285664241E-3</v>
      </c>
      <c r="I594" s="34"/>
      <c r="J594" s="16">
        <v>8</v>
      </c>
      <c r="K594" s="20">
        <f t="shared" si="118"/>
        <v>2.5723472668810289E-2</v>
      </c>
      <c r="L594" s="13"/>
      <c r="M594" s="24"/>
      <c r="N594" s="33"/>
      <c r="O594" s="29"/>
      <c r="P594" s="29"/>
      <c r="Q594" s="39"/>
      <c r="R594" s="89">
        <f t="shared" si="119"/>
        <v>283.63614020008748</v>
      </c>
      <c r="S594" s="7"/>
      <c r="T594" s="16">
        <v>14941</v>
      </c>
      <c r="U594" s="20">
        <f t="shared" si="120"/>
        <v>4.939467472444641E-3</v>
      </c>
      <c r="V594" s="34"/>
    </row>
    <row r="595" spans="1:22" x14ac:dyDescent="0.3">
      <c r="A595" s="2">
        <v>16051</v>
      </c>
      <c r="B595" s="2" t="s">
        <v>517</v>
      </c>
      <c r="C595" s="47">
        <v>21.208250018514402</v>
      </c>
      <c r="D595" s="40">
        <v>15.682300464090137</v>
      </c>
      <c r="E595" s="40">
        <v>8.9803342048425591E-3</v>
      </c>
      <c r="F595" s="40">
        <f t="shared" si="115"/>
        <v>0.90401878361139487</v>
      </c>
      <c r="G595" s="40">
        <f t="shared" si="116"/>
        <v>37.79456926621593</v>
      </c>
      <c r="H595" s="84">
        <f t="shared" si="117"/>
        <v>9.2254370449381014E-3</v>
      </c>
      <c r="I595" s="34"/>
      <c r="J595" s="16">
        <v>1</v>
      </c>
      <c r="K595" s="20">
        <f t="shared" si="118"/>
        <v>3.2154340836012861E-3</v>
      </c>
      <c r="L595" s="13"/>
      <c r="M595" s="24"/>
      <c r="N595" s="33"/>
      <c r="O595" s="29"/>
      <c r="P595" s="29"/>
      <c r="Q595" s="39"/>
      <c r="R595" s="89">
        <f t="shared" si="119"/>
        <v>35.454517525010935</v>
      </c>
      <c r="S595" s="7"/>
      <c r="T595" s="16">
        <v>42927</v>
      </c>
      <c r="U595" s="20">
        <f t="shared" si="120"/>
        <v>1.4191588259797277E-2</v>
      </c>
      <c r="V595" s="34"/>
    </row>
    <row r="596" spans="1:22" x14ac:dyDescent="0.3">
      <c r="A596" s="2">
        <v>16053</v>
      </c>
      <c r="B596" s="2" t="s">
        <v>518</v>
      </c>
      <c r="C596" s="47">
        <v>15.302155076649633</v>
      </c>
      <c r="D596" s="40">
        <v>32.09650112058516</v>
      </c>
      <c r="E596" s="40">
        <v>6.4794816414686825E-3</v>
      </c>
      <c r="F596" s="40">
        <f t="shared" si="115"/>
        <v>0.65226671728923424</v>
      </c>
      <c r="G596" s="40">
        <f t="shared" si="116"/>
        <v>48.05092291452403</v>
      </c>
      <c r="H596" s="84">
        <f t="shared" si="117"/>
        <v>1.1728953998038201E-2</v>
      </c>
      <c r="I596" s="34"/>
      <c r="J596" s="16">
        <v>3</v>
      </c>
      <c r="K596" s="20">
        <f t="shared" si="118"/>
        <v>9.6463022508038593E-3</v>
      </c>
      <c r="L596" s="13"/>
      <c r="M596" s="24"/>
      <c r="N596" s="33"/>
      <c r="O596" s="29"/>
      <c r="P596" s="29"/>
      <c r="Q596" s="39"/>
      <c r="R596" s="89">
        <f t="shared" si="119"/>
        <v>106.36355257503281</v>
      </c>
      <c r="S596" s="7"/>
      <c r="T596" s="16">
        <v>12069</v>
      </c>
      <c r="U596" s="20">
        <f t="shared" si="120"/>
        <v>3.9899894869777379E-3</v>
      </c>
      <c r="V596" s="34"/>
    </row>
    <row r="597" spans="1:22" x14ac:dyDescent="0.3">
      <c r="A597" s="2">
        <v>16055</v>
      </c>
      <c r="B597" s="2" t="s">
        <v>519</v>
      </c>
      <c r="C597" s="47">
        <v>233.15347236824067</v>
      </c>
      <c r="D597" s="40">
        <v>194.90859148226315</v>
      </c>
      <c r="E597" s="40">
        <v>0.11901784699329317</v>
      </c>
      <c r="F597" s="40">
        <f t="shared" si="115"/>
        <v>11.981109701786462</v>
      </c>
      <c r="G597" s="40">
        <f t="shared" si="116"/>
        <v>440.04317355229028</v>
      </c>
      <c r="H597" s="84">
        <f t="shared" si="117"/>
        <v>0.10741200848372254</v>
      </c>
      <c r="I597" s="34"/>
      <c r="J597" s="16">
        <v>37</v>
      </c>
      <c r="K597" s="20">
        <f t="shared" si="118"/>
        <v>0.11897106109324759</v>
      </c>
      <c r="L597" s="13"/>
      <c r="M597" s="24"/>
      <c r="N597" s="33"/>
      <c r="O597" s="29"/>
      <c r="P597" s="29"/>
      <c r="Q597" s="39"/>
      <c r="R597" s="89">
        <f t="shared" si="119"/>
        <v>1311.8171484254046</v>
      </c>
      <c r="S597" s="7"/>
      <c r="T597" s="16">
        <v>337442</v>
      </c>
      <c r="U597" s="20">
        <f t="shared" si="120"/>
        <v>0.11155771252504282</v>
      </c>
      <c r="V597" s="34"/>
    </row>
    <row r="598" spans="1:22" x14ac:dyDescent="0.3">
      <c r="A598" s="2">
        <v>16057</v>
      </c>
      <c r="B598" s="2" t="s">
        <v>2884</v>
      </c>
      <c r="C598" s="47">
        <v>20.708500335846004</v>
      </c>
      <c r="D598" s="40">
        <v>8.9613145509086483</v>
      </c>
      <c r="E598" s="40">
        <v>1.5459815846311243E-2</v>
      </c>
      <c r="F598" s="40">
        <f t="shared" si="115"/>
        <v>1.5562855009006293</v>
      </c>
      <c r="G598" s="40">
        <f t="shared" si="116"/>
        <v>31.226100387655283</v>
      </c>
      <c r="H598" s="84">
        <f t="shared" si="117"/>
        <v>7.6221115593646145E-3</v>
      </c>
      <c r="I598" s="34"/>
      <c r="J598" s="16">
        <v>0</v>
      </c>
      <c r="K598" s="20">
        <f t="shared" si="118"/>
        <v>0</v>
      </c>
      <c r="L598" s="13"/>
      <c r="M598" s="24"/>
      <c r="N598" s="33"/>
      <c r="O598" s="29"/>
      <c r="P598" s="29"/>
      <c r="Q598" s="39"/>
      <c r="R598" s="89">
        <f t="shared" si="119"/>
        <v>0</v>
      </c>
      <c r="S598" s="7"/>
      <c r="T598" s="16">
        <v>60958</v>
      </c>
      <c r="U598" s="20">
        <f t="shared" si="120"/>
        <v>2.0152604121898163E-2</v>
      </c>
      <c r="V598" s="34"/>
    </row>
    <row r="599" spans="1:22" x14ac:dyDescent="0.3">
      <c r="A599" s="2">
        <v>16059</v>
      </c>
      <c r="B599" s="2" t="s">
        <v>520</v>
      </c>
      <c r="C599" s="47">
        <v>2.9530474709323848</v>
      </c>
      <c r="D599" s="40">
        <v>5.3494168534308608</v>
      </c>
      <c r="E599" s="40">
        <v>1.2504262816869388E-3</v>
      </c>
      <c r="F599" s="40">
        <f t="shared" si="115"/>
        <v>0.12587603316108031</v>
      </c>
      <c r="G599" s="40">
        <f t="shared" si="116"/>
        <v>8.4283403575243252</v>
      </c>
      <c r="H599" s="84">
        <f t="shared" si="117"/>
        <v>2.0573094196143157E-3</v>
      </c>
      <c r="I599" s="34"/>
      <c r="J599" s="16">
        <v>2</v>
      </c>
      <c r="K599" s="20">
        <f t="shared" si="118"/>
        <v>6.4308681672025723E-3</v>
      </c>
      <c r="L599" s="13"/>
      <c r="M599" s="24"/>
      <c r="N599" s="33"/>
      <c r="O599" s="29"/>
      <c r="P599" s="29"/>
      <c r="Q599" s="39"/>
      <c r="R599" s="89">
        <f t="shared" si="119"/>
        <v>70.90903505002187</v>
      </c>
      <c r="S599" s="7"/>
      <c r="T599" s="16">
        <v>10333</v>
      </c>
      <c r="U599" s="20">
        <f t="shared" si="120"/>
        <v>3.4160710389378544E-3</v>
      </c>
      <c r="V599" s="34"/>
    </row>
    <row r="600" spans="1:22" x14ac:dyDescent="0.3">
      <c r="A600" s="2">
        <v>16061</v>
      </c>
      <c r="B600" s="2" t="s">
        <v>521</v>
      </c>
      <c r="C600" s="47">
        <v>2.6845886099385323</v>
      </c>
      <c r="D600" s="40">
        <v>0</v>
      </c>
      <c r="E600" s="40">
        <v>1.1367511651699442E-3</v>
      </c>
      <c r="F600" s="40">
        <f t="shared" si="115"/>
        <v>0.11443275741916391</v>
      </c>
      <c r="G600" s="40">
        <f t="shared" si="116"/>
        <v>2.799021367357696</v>
      </c>
      <c r="H600" s="84">
        <f t="shared" si="117"/>
        <v>6.8322502183077154E-4</v>
      </c>
      <c r="I600" s="34"/>
      <c r="J600" s="16">
        <v>1</v>
      </c>
      <c r="K600" s="20">
        <f t="shared" si="118"/>
        <v>3.2154340836012861E-3</v>
      </c>
      <c r="L600" s="13"/>
      <c r="M600" s="24"/>
      <c r="N600" s="33"/>
      <c r="O600" s="29"/>
      <c r="P600" s="29"/>
      <c r="Q600" s="39"/>
      <c r="R600" s="89">
        <f t="shared" si="119"/>
        <v>35.454517525010935</v>
      </c>
      <c r="S600" s="7"/>
      <c r="T600" s="16">
        <v>598</v>
      </c>
      <c r="U600" s="20">
        <f t="shared" si="120"/>
        <v>1.9769771424415337E-4</v>
      </c>
      <c r="V600" s="34"/>
    </row>
    <row r="601" spans="1:22" x14ac:dyDescent="0.3">
      <c r="A601" s="2">
        <v>16063</v>
      </c>
      <c r="B601" s="2" t="s">
        <v>522</v>
      </c>
      <c r="C601" s="47">
        <v>1.0738354439754128</v>
      </c>
      <c r="D601" s="40">
        <v>5.3494168534308608</v>
      </c>
      <c r="E601" s="40">
        <v>4.5470046606797772E-4</v>
      </c>
      <c r="F601" s="40">
        <f t="shared" si="115"/>
        <v>4.5773102967665562E-2</v>
      </c>
      <c r="G601" s="40">
        <f t="shared" si="116"/>
        <v>6.4690254003739387</v>
      </c>
      <c r="H601" s="84">
        <f t="shared" si="117"/>
        <v>1.5790519043327757E-3</v>
      </c>
      <c r="I601" s="34"/>
      <c r="J601" s="16">
        <v>2</v>
      </c>
      <c r="K601" s="20">
        <f t="shared" si="118"/>
        <v>6.4308681672025723E-3</v>
      </c>
      <c r="L601" s="13"/>
      <c r="M601" s="24"/>
      <c r="N601" s="33"/>
      <c r="O601" s="29"/>
      <c r="P601" s="29"/>
      <c r="Q601" s="39"/>
      <c r="R601" s="89">
        <f t="shared" si="119"/>
        <v>70.90903505002187</v>
      </c>
      <c r="S601" s="7"/>
      <c r="T601" s="16">
        <v>5223</v>
      </c>
      <c r="U601" s="20">
        <f t="shared" si="120"/>
        <v>1.7267143168849717E-3</v>
      </c>
      <c r="V601" s="34"/>
    </row>
    <row r="602" spans="1:22" x14ac:dyDescent="0.3">
      <c r="A602" s="2">
        <v>16065</v>
      </c>
      <c r="B602" s="2" t="s">
        <v>523</v>
      </c>
      <c r="C602" s="47">
        <v>28.117203737095913</v>
      </c>
      <c r="D602" s="40">
        <v>32.09650112058516</v>
      </c>
      <c r="E602" s="40">
        <v>4.3878594975559848E-2</v>
      </c>
      <c r="F602" s="40">
        <f t="shared" si="115"/>
        <v>4.4171044363797272</v>
      </c>
      <c r="G602" s="40">
        <f t="shared" si="116"/>
        <v>64.630809294060811</v>
      </c>
      <c r="H602" s="84">
        <f t="shared" si="117"/>
        <v>1.577600893149313E-2</v>
      </c>
      <c r="I602" s="34"/>
      <c r="J602" s="16">
        <v>5</v>
      </c>
      <c r="K602" s="20">
        <f t="shared" si="118"/>
        <v>1.607717041800643E-2</v>
      </c>
      <c r="L602" s="13"/>
      <c r="M602" s="24"/>
      <c r="N602" s="33"/>
      <c r="O602" s="29"/>
      <c r="P602" s="29"/>
      <c r="Q602" s="39"/>
      <c r="R602" s="89">
        <f t="shared" si="119"/>
        <v>177.27258762505465</v>
      </c>
      <c r="S602" s="7"/>
      <c r="T602" s="16">
        <v>58793</v>
      </c>
      <c r="U602" s="20">
        <f t="shared" si="120"/>
        <v>1.9436859052770081E-2</v>
      </c>
      <c r="V602" s="34"/>
    </row>
    <row r="603" spans="1:22" x14ac:dyDescent="0.3">
      <c r="A603" s="2">
        <v>16067</v>
      </c>
      <c r="B603" s="2" t="s">
        <v>524</v>
      </c>
      <c r="C603" s="47">
        <v>7.7853069688217431</v>
      </c>
      <c r="D603" s="40">
        <v>32.09650112058516</v>
      </c>
      <c r="E603" s="40">
        <v>3.2965783789928385E-3</v>
      </c>
      <c r="F603" s="40">
        <f t="shared" si="115"/>
        <v>0.33185499651557537</v>
      </c>
      <c r="G603" s="40">
        <f t="shared" si="116"/>
        <v>40.213663085922477</v>
      </c>
      <c r="H603" s="84">
        <f t="shared" si="117"/>
        <v>9.81592393691204E-3</v>
      </c>
      <c r="I603" s="34"/>
      <c r="J603" s="16">
        <v>4</v>
      </c>
      <c r="K603" s="20">
        <f t="shared" si="118"/>
        <v>1.2861736334405145E-2</v>
      </c>
      <c r="L603" s="13"/>
      <c r="M603" s="24"/>
      <c r="N603" s="33"/>
      <c r="O603" s="29"/>
      <c r="P603" s="29"/>
      <c r="Q603" s="39"/>
      <c r="R603" s="89">
        <f t="shared" si="119"/>
        <v>141.81807010004374</v>
      </c>
      <c r="S603" s="7"/>
      <c r="T603" s="16">
        <v>5718</v>
      </c>
      <c r="U603" s="20">
        <f t="shared" si="120"/>
        <v>1.8903604181405836E-3</v>
      </c>
      <c r="V603" s="34"/>
    </row>
    <row r="604" spans="1:22" x14ac:dyDescent="0.3">
      <c r="A604" s="2">
        <v>16069</v>
      </c>
      <c r="B604" s="2" t="s">
        <v>525</v>
      </c>
      <c r="C604" s="47">
        <v>8.2587482476632168</v>
      </c>
      <c r="D604" s="40">
        <v>42.566244116816087</v>
      </c>
      <c r="E604" s="40">
        <v>6.2521314084346934E-3</v>
      </c>
      <c r="F604" s="40">
        <f t="shared" si="115"/>
        <v>0.62938016580540146</v>
      </c>
      <c r="G604" s="40">
        <f t="shared" si="116"/>
        <v>51.454372530284701</v>
      </c>
      <c r="H604" s="84">
        <f t="shared" si="117"/>
        <v>1.2559716479934915E-2</v>
      </c>
      <c r="I604" s="34"/>
      <c r="J604" s="16">
        <v>6</v>
      </c>
      <c r="K604" s="20">
        <f t="shared" si="118"/>
        <v>1.9292604501607719E-2</v>
      </c>
      <c r="L604" s="13"/>
      <c r="M604" s="24"/>
      <c r="N604" s="33"/>
      <c r="O604" s="29"/>
      <c r="P604" s="29"/>
      <c r="Q604" s="39"/>
      <c r="R604" s="89">
        <f t="shared" si="119"/>
        <v>212.72710515006563</v>
      </c>
      <c r="S604" s="7"/>
      <c r="T604" s="16">
        <v>69038</v>
      </c>
      <c r="U604" s="20">
        <f t="shared" si="120"/>
        <v>2.2823837451484717E-2</v>
      </c>
      <c r="V604" s="34"/>
    </row>
    <row r="605" spans="1:22" x14ac:dyDescent="0.3">
      <c r="A605" s="2">
        <v>16071</v>
      </c>
      <c r="B605" s="2" t="s">
        <v>2885</v>
      </c>
      <c r="C605" s="47">
        <v>4.8322594978893578</v>
      </c>
      <c r="D605" s="40">
        <v>0</v>
      </c>
      <c r="E605" s="40">
        <v>2.0461520973058997E-3</v>
      </c>
      <c r="F605" s="40">
        <f t="shared" si="115"/>
        <v>0.20597896335449503</v>
      </c>
      <c r="G605" s="40">
        <f t="shared" si="116"/>
        <v>5.0382384612438527</v>
      </c>
      <c r="H605" s="84">
        <f t="shared" si="117"/>
        <v>1.2298050392953886E-3</v>
      </c>
      <c r="I605" s="34"/>
      <c r="J605" s="16">
        <v>0</v>
      </c>
      <c r="K605" s="20">
        <f t="shared" si="118"/>
        <v>0</v>
      </c>
      <c r="L605" s="13"/>
      <c r="M605" s="24"/>
      <c r="N605" s="33"/>
      <c r="O605" s="29"/>
      <c r="P605" s="29"/>
      <c r="Q605" s="39"/>
      <c r="R605" s="89">
        <f t="shared" si="119"/>
        <v>0</v>
      </c>
      <c r="S605" s="7"/>
      <c r="T605" s="16">
        <v>11866</v>
      </c>
      <c r="U605" s="20">
        <f t="shared" si="120"/>
        <v>3.922878055553719E-3</v>
      </c>
      <c r="V605" s="34"/>
    </row>
    <row r="606" spans="1:22" x14ac:dyDescent="0.3">
      <c r="A606" s="2">
        <v>16073</v>
      </c>
      <c r="B606" s="2" t="s">
        <v>526</v>
      </c>
      <c r="C606" s="47">
        <v>4.295341775901651</v>
      </c>
      <c r="D606" s="40">
        <v>32.09650112058516</v>
      </c>
      <c r="E606" s="40">
        <v>1.8188018642719109E-3</v>
      </c>
      <c r="F606" s="40">
        <f t="shared" si="115"/>
        <v>0.18309241187066225</v>
      </c>
      <c r="G606" s="40">
        <f t="shared" si="116"/>
        <v>36.574935308357468</v>
      </c>
      <c r="H606" s="84">
        <f t="shared" si="117"/>
        <v>8.9277314085320358E-3</v>
      </c>
      <c r="I606" s="34"/>
      <c r="J606" s="16">
        <v>3</v>
      </c>
      <c r="K606" s="20">
        <f t="shared" si="118"/>
        <v>9.6463022508038593E-3</v>
      </c>
      <c r="L606" s="13"/>
      <c r="M606" s="24"/>
      <c r="N606" s="33"/>
      <c r="O606" s="29"/>
      <c r="P606" s="29"/>
      <c r="Q606" s="39"/>
      <c r="R606" s="89">
        <f t="shared" si="119"/>
        <v>106.36355257503281</v>
      </c>
      <c r="S606" s="7"/>
      <c r="T606" s="16">
        <v>10435</v>
      </c>
      <c r="U606" s="20">
        <f t="shared" si="120"/>
        <v>3.4497920537420409E-3</v>
      </c>
      <c r="V606" s="34"/>
    </row>
    <row r="607" spans="1:22" x14ac:dyDescent="0.3">
      <c r="A607" s="2">
        <v>16075</v>
      </c>
      <c r="B607" s="2" t="s">
        <v>527</v>
      </c>
      <c r="C607" s="47">
        <v>16.653333454513898</v>
      </c>
      <c r="D607" s="40">
        <v>93.614794935040052</v>
      </c>
      <c r="E607" s="40">
        <v>1.2504262816869387E-2</v>
      </c>
      <c r="F607" s="40">
        <f t="shared" si="115"/>
        <v>1.2587603316108029</v>
      </c>
      <c r="G607" s="40">
        <f t="shared" si="116"/>
        <v>111.52688872116475</v>
      </c>
      <c r="H607" s="84">
        <f t="shared" si="117"/>
        <v>2.7223072274424057E-2</v>
      </c>
      <c r="I607" s="34"/>
      <c r="J607" s="16">
        <v>6</v>
      </c>
      <c r="K607" s="20">
        <f t="shared" si="118"/>
        <v>1.9292604501607719E-2</v>
      </c>
      <c r="L607" s="13"/>
      <c r="M607" s="24"/>
      <c r="N607" s="33"/>
      <c r="O607" s="29"/>
      <c r="P607" s="29"/>
      <c r="Q607" s="39"/>
      <c r="R607" s="89">
        <f t="shared" si="119"/>
        <v>212.72710515006563</v>
      </c>
      <c r="S607" s="7"/>
      <c r="T607" s="16">
        <v>19109</v>
      </c>
      <c r="U607" s="20">
        <f t="shared" si="120"/>
        <v>6.3174007048353289E-3</v>
      </c>
      <c r="V607" s="34"/>
    </row>
    <row r="608" spans="1:22" x14ac:dyDescent="0.3">
      <c r="A608" s="2">
        <v>16077</v>
      </c>
      <c r="B608" s="2" t="s">
        <v>2886</v>
      </c>
      <c r="C608" s="47">
        <v>2.1476708879508255</v>
      </c>
      <c r="D608" s="40">
        <v>32.09650112058516</v>
      </c>
      <c r="E608" s="40">
        <v>9.0940093213595543E-4</v>
      </c>
      <c r="F608" s="40">
        <f t="shared" si="115"/>
        <v>9.1546205935331124E-2</v>
      </c>
      <c r="G608" s="40">
        <f t="shared" si="116"/>
        <v>34.335718214471314</v>
      </c>
      <c r="H608" s="84">
        <f t="shared" si="117"/>
        <v>8.3811513910674179E-3</v>
      </c>
      <c r="I608" s="34"/>
      <c r="J608" s="16">
        <v>0</v>
      </c>
      <c r="K608" s="20">
        <f t="shared" si="118"/>
        <v>0</v>
      </c>
      <c r="L608" s="13"/>
      <c r="M608" s="24"/>
      <c r="N608" s="33"/>
      <c r="O608" s="29"/>
      <c r="P608" s="29"/>
      <c r="Q608" s="39"/>
      <c r="R608" s="89">
        <f t="shared" si="119"/>
        <v>0</v>
      </c>
      <c r="S608" s="7"/>
      <c r="T608" s="16">
        <v>4838</v>
      </c>
      <c r="U608" s="20">
        <f t="shared" si="120"/>
        <v>1.5994340159083847E-3</v>
      </c>
      <c r="V608" s="34"/>
    </row>
    <row r="609" spans="1:22" x14ac:dyDescent="0.3">
      <c r="A609" s="2">
        <v>16079</v>
      </c>
      <c r="B609" s="2" t="s">
        <v>528</v>
      </c>
      <c r="C609" s="47">
        <v>1.8792120269569725</v>
      </c>
      <c r="D609" s="40">
        <v>32.09650112058516</v>
      </c>
      <c r="E609" s="40">
        <v>7.9572581561896099E-4</v>
      </c>
      <c r="F609" s="40">
        <f t="shared" si="115"/>
        <v>8.0102930193414731E-2</v>
      </c>
      <c r="G609" s="40">
        <f t="shared" si="116"/>
        <v>34.055816077735543</v>
      </c>
      <c r="H609" s="84">
        <f t="shared" si="117"/>
        <v>8.3128288888843407E-3</v>
      </c>
      <c r="I609" s="34"/>
      <c r="J609" s="16">
        <v>4</v>
      </c>
      <c r="K609" s="20">
        <f t="shared" si="118"/>
        <v>1.2861736334405145E-2</v>
      </c>
      <c r="L609" s="13"/>
      <c r="M609" s="24"/>
      <c r="N609" s="33"/>
      <c r="O609" s="29"/>
      <c r="P609" s="29"/>
      <c r="Q609" s="39"/>
      <c r="R609" s="89">
        <f t="shared" si="119"/>
        <v>141.81807010004374</v>
      </c>
      <c r="S609" s="7"/>
      <c r="T609" s="16">
        <v>13509</v>
      </c>
      <c r="U609" s="20">
        <f t="shared" si="120"/>
        <v>4.4660508724486082E-3</v>
      </c>
      <c r="V609" s="34"/>
    </row>
    <row r="610" spans="1:22" x14ac:dyDescent="0.3">
      <c r="A610" s="2">
        <v>16081</v>
      </c>
      <c r="B610" s="2" t="s">
        <v>2887</v>
      </c>
      <c r="C610" s="47">
        <v>7.5168481078278901</v>
      </c>
      <c r="D610" s="40">
        <v>5.3494168534308608</v>
      </c>
      <c r="E610" s="40">
        <v>3.182903262475844E-3</v>
      </c>
      <c r="F610" s="40">
        <f t="shared" si="115"/>
        <v>0.32041172077365893</v>
      </c>
      <c r="G610" s="40">
        <f t="shared" si="116"/>
        <v>13.18667668203241</v>
      </c>
      <c r="H610" s="84">
        <f t="shared" si="117"/>
        <v>3.2187919567266275E-3</v>
      </c>
      <c r="I610" s="34"/>
      <c r="J610" s="16">
        <v>0</v>
      </c>
      <c r="K610" s="20">
        <f t="shared" si="118"/>
        <v>0</v>
      </c>
      <c r="L610" s="13"/>
      <c r="M610" s="24"/>
      <c r="N610" s="33"/>
      <c r="O610" s="29"/>
      <c r="P610" s="29"/>
      <c r="Q610" s="39"/>
      <c r="R610" s="89">
        <f t="shared" si="119"/>
        <v>0</v>
      </c>
      <c r="S610" s="7"/>
      <c r="T610" s="16">
        <v>25126</v>
      </c>
      <c r="U610" s="20">
        <f t="shared" si="120"/>
        <v>8.3066099800979901E-3</v>
      </c>
      <c r="V610" s="34"/>
    </row>
    <row r="611" spans="1:22" x14ac:dyDescent="0.3">
      <c r="A611" s="2">
        <v>16083</v>
      </c>
      <c r="B611" s="2" t="s">
        <v>529</v>
      </c>
      <c r="C611" s="47">
        <v>87.099561985799454</v>
      </c>
      <c r="D611" s="40">
        <v>82.145383383329275</v>
      </c>
      <c r="E611" s="40">
        <v>4.1036717062634988E-2</v>
      </c>
      <c r="F611" s="40">
        <f t="shared" si="115"/>
        <v>4.1310225428318175</v>
      </c>
      <c r="G611" s="40">
        <f t="shared" si="116"/>
        <v>173.37596791196054</v>
      </c>
      <c r="H611" s="84">
        <f t="shared" si="117"/>
        <v>4.2320076882229336E-2</v>
      </c>
      <c r="I611" s="34"/>
      <c r="J611" s="16">
        <v>18</v>
      </c>
      <c r="K611" s="20">
        <f t="shared" si="118"/>
        <v>5.7877813504823149E-2</v>
      </c>
      <c r="L611" s="13"/>
      <c r="M611" s="24"/>
      <c r="N611" s="33"/>
      <c r="O611" s="29"/>
      <c r="P611" s="29"/>
      <c r="Q611" s="39"/>
      <c r="R611" s="89">
        <f t="shared" si="119"/>
        <v>638.18131545019685</v>
      </c>
      <c r="S611" s="7"/>
      <c r="T611" s="16">
        <v>107059</v>
      </c>
      <c r="U611" s="20">
        <f t="shared" si="120"/>
        <v>3.5393511018837483E-2</v>
      </c>
      <c r="V611" s="34"/>
    </row>
    <row r="612" spans="1:22" x14ac:dyDescent="0.3">
      <c r="A612" s="2">
        <v>16085</v>
      </c>
      <c r="B612" s="2" t="s">
        <v>530</v>
      </c>
      <c r="C612" s="47">
        <v>26.15645078414844</v>
      </c>
      <c r="D612" s="40">
        <v>5.3494168534308608</v>
      </c>
      <c r="E612" s="40">
        <v>1.1253836535182448E-2</v>
      </c>
      <c r="F612" s="40">
        <f t="shared" si="115"/>
        <v>1.1328842984497227</v>
      </c>
      <c r="G612" s="40">
        <f t="shared" si="116"/>
        <v>32.638751936029024</v>
      </c>
      <c r="H612" s="84">
        <f t="shared" si="117"/>
        <v>7.9669316797940787E-3</v>
      </c>
      <c r="I612" s="34"/>
      <c r="J612" s="16">
        <v>7</v>
      </c>
      <c r="K612" s="20">
        <f t="shared" si="118"/>
        <v>2.2508038585209004E-2</v>
      </c>
      <c r="L612" s="13"/>
      <c r="M612" s="24"/>
      <c r="N612" s="33"/>
      <c r="O612" s="29"/>
      <c r="P612" s="29"/>
      <c r="Q612" s="39"/>
      <c r="R612" s="89">
        <f t="shared" si="119"/>
        <v>248.18162267507654</v>
      </c>
      <c r="S612" s="7"/>
      <c r="T612" s="16">
        <v>38412</v>
      </c>
      <c r="U612" s="20">
        <f t="shared" si="120"/>
        <v>1.2698937457435484E-2</v>
      </c>
      <c r="V612" s="34"/>
    </row>
    <row r="613" spans="1:22" x14ac:dyDescent="0.3">
      <c r="A613" s="2">
        <v>16087</v>
      </c>
      <c r="B613" s="2" t="s">
        <v>531</v>
      </c>
      <c r="C613" s="47">
        <v>4.5638006368955049</v>
      </c>
      <c r="D613" s="40">
        <v>0</v>
      </c>
      <c r="E613" s="40">
        <v>1.9324769807889054E-3</v>
      </c>
      <c r="F613" s="40">
        <f t="shared" si="115"/>
        <v>0.19453568761257867</v>
      </c>
      <c r="G613" s="40">
        <f t="shared" si="116"/>
        <v>4.7583363245080834</v>
      </c>
      <c r="H613" s="84">
        <f t="shared" si="117"/>
        <v>1.1614825371123116E-3</v>
      </c>
      <c r="I613" s="34"/>
      <c r="J613" s="16">
        <v>3</v>
      </c>
      <c r="K613" s="20">
        <f t="shared" si="118"/>
        <v>9.6463022508038593E-3</v>
      </c>
      <c r="L613" s="13"/>
      <c r="M613" s="24"/>
      <c r="N613" s="33"/>
      <c r="O613" s="29"/>
      <c r="P613" s="29"/>
      <c r="Q613" s="39"/>
      <c r="R613" s="89">
        <f t="shared" si="119"/>
        <v>106.36355257503281</v>
      </c>
      <c r="S613" s="7"/>
      <c r="T613" s="16">
        <v>9833</v>
      </c>
      <c r="U613" s="20">
        <f t="shared" si="120"/>
        <v>3.2507719467604686E-3</v>
      </c>
      <c r="V613" s="34"/>
    </row>
    <row r="614" spans="1:22" s="4" customFormat="1" x14ac:dyDescent="0.3">
      <c r="A614" s="4">
        <v>17000</v>
      </c>
      <c r="B614" s="4" t="s">
        <v>3160</v>
      </c>
      <c r="C614" s="45">
        <v>3234.3560670599481</v>
      </c>
      <c r="D614" s="46">
        <v>13918.415049986301</v>
      </c>
      <c r="E614" s="46"/>
      <c r="F614" s="46">
        <v>1399.0542846951435</v>
      </c>
      <c r="G614" s="46">
        <v>18551.825401741393</v>
      </c>
      <c r="H614" s="46"/>
      <c r="I614" s="12">
        <f t="shared" ref="I614" si="121">G614/$G$3203</f>
        <v>2.9547019260000924E-2</v>
      </c>
      <c r="J614" s="15">
        <f>SUM(J615:J716)</f>
        <v>1370</v>
      </c>
      <c r="K614" s="19"/>
      <c r="L614" s="12">
        <f t="shared" si="114"/>
        <v>3.5798275411549514E-2</v>
      </c>
      <c r="M614" s="25">
        <v>119246</v>
      </c>
      <c r="N614" s="32">
        <f t="shared" ref="N614" si="122">M614/$M$3203</f>
        <v>5.4616847102965715E-2</v>
      </c>
      <c r="O614" s="30">
        <v>0.27623546123504639</v>
      </c>
      <c r="P614" s="28">
        <f>M614-(M614*(O614/100))</f>
        <v>118916.60026189566</v>
      </c>
      <c r="Q614" s="32">
        <f>P614/$M$3203</f>
        <v>5.4465976003458795E-2</v>
      </c>
      <c r="R614" s="88"/>
      <c r="S614" s="6"/>
      <c r="T614" s="15">
        <v>19816529</v>
      </c>
      <c r="U614" s="19"/>
      <c r="V614" s="12">
        <f>T614/$T$3203</f>
        <v>3.7273338828759481E-2</v>
      </c>
    </row>
    <row r="615" spans="1:22" x14ac:dyDescent="0.3">
      <c r="A615" s="2">
        <v>17001</v>
      </c>
      <c r="B615" s="2" t="s">
        <v>532</v>
      </c>
      <c r="C615" s="47">
        <v>21.017332129691976</v>
      </c>
      <c r="D615" s="40">
        <v>88.866369296510783</v>
      </c>
      <c r="E615" s="40">
        <v>4.0334337642142096E-3</v>
      </c>
      <c r="F615" s="40">
        <f>E615*$F$614</f>
        <v>5.6429927898579511</v>
      </c>
      <c r="G615" s="40">
        <f>SUM(F615,D615,C615)</f>
        <v>115.52669421606072</v>
      </c>
      <c r="H615" s="84">
        <f>G615/$G$614</f>
        <v>6.2272413476474747E-3</v>
      </c>
      <c r="I615" s="34"/>
      <c r="J615" s="16">
        <v>10</v>
      </c>
      <c r="K615" s="20">
        <f>J615/$J$614</f>
        <v>7.2992700729927005E-3</v>
      </c>
      <c r="L615" s="13"/>
      <c r="M615" s="24"/>
      <c r="N615" s="33"/>
      <c r="O615" s="29"/>
      <c r="P615" s="29"/>
      <c r="Q615" s="39"/>
      <c r="R615" s="89">
        <f>P$614*K615</f>
        <v>868.00438147369084</v>
      </c>
      <c r="S615" s="7"/>
      <c r="T615" s="16">
        <v>85689</v>
      </c>
      <c r="U615" s="20">
        <f>T615/$T$614</f>
        <v>4.3241175081670455E-3</v>
      </c>
      <c r="V615" s="34"/>
    </row>
    <row r="616" spans="1:22" x14ac:dyDescent="0.3">
      <c r="A616" s="2">
        <v>17003</v>
      </c>
      <c r="B616" s="2" t="s">
        <v>2888</v>
      </c>
      <c r="C616" s="47">
        <v>0</v>
      </c>
      <c r="D616" s="40">
        <v>0</v>
      </c>
      <c r="E616" s="40">
        <v>0</v>
      </c>
      <c r="F616" s="40">
        <f t="shared" ref="F616:F679" si="123">E616*$F$614</f>
        <v>0</v>
      </c>
      <c r="G616" s="40">
        <f t="shared" ref="G616:G679" si="124">SUM(F616,D616,C616)</f>
        <v>0</v>
      </c>
      <c r="H616" s="84">
        <f t="shared" ref="H616:H679" si="125">G616/$G$614</f>
        <v>0</v>
      </c>
      <c r="I616" s="34"/>
      <c r="J616" s="16">
        <v>0</v>
      </c>
      <c r="K616" s="20">
        <f t="shared" ref="K616:K679" si="126">J616/$J$614</f>
        <v>0</v>
      </c>
      <c r="L616" s="13"/>
      <c r="M616" s="24"/>
      <c r="N616" s="33"/>
      <c r="O616" s="29"/>
      <c r="P616" s="29"/>
      <c r="Q616" s="39"/>
      <c r="R616" s="89">
        <f t="shared" ref="R616:R679" si="127">P$614*K616</f>
        <v>0</v>
      </c>
      <c r="S616" s="7"/>
      <c r="T616" s="16">
        <v>9438</v>
      </c>
      <c r="U616" s="20">
        <f t="shared" ref="U616:U679" si="128">T616/$T$614</f>
        <v>4.7626907820234312E-4</v>
      </c>
      <c r="V616" s="34"/>
    </row>
    <row r="617" spans="1:22" x14ac:dyDescent="0.3">
      <c r="A617" s="2">
        <v>17005</v>
      </c>
      <c r="B617" s="2" t="s">
        <v>533</v>
      </c>
      <c r="C617" s="47">
        <v>3.452622348879268</v>
      </c>
      <c r="D617" s="40">
        <v>6.3622404777284443</v>
      </c>
      <c r="E617" s="40">
        <v>5.8314705024783747E-4</v>
      </c>
      <c r="F617" s="40">
        <f t="shared" si="123"/>
        <v>0.81585437925657112</v>
      </c>
      <c r="G617" s="40">
        <f t="shared" si="124"/>
        <v>10.630717205864283</v>
      </c>
      <c r="H617" s="84">
        <f t="shared" si="125"/>
        <v>5.7302809700151744E-4</v>
      </c>
      <c r="I617" s="34"/>
      <c r="J617" s="16">
        <v>2</v>
      </c>
      <c r="K617" s="20">
        <f t="shared" si="126"/>
        <v>1.4598540145985401E-3</v>
      </c>
      <c r="L617" s="13"/>
      <c r="M617" s="24"/>
      <c r="N617" s="33"/>
      <c r="O617" s="29"/>
      <c r="P617" s="29"/>
      <c r="Q617" s="39"/>
      <c r="R617" s="89">
        <f t="shared" si="127"/>
        <v>173.60087629473819</v>
      </c>
      <c r="S617" s="7"/>
      <c r="T617" s="16">
        <v>20817</v>
      </c>
      <c r="U617" s="20">
        <f t="shared" si="128"/>
        <v>1.0504866921951872E-3</v>
      </c>
      <c r="V617" s="34"/>
    </row>
    <row r="618" spans="1:22" x14ac:dyDescent="0.3">
      <c r="A618" s="2">
        <v>17007</v>
      </c>
      <c r="B618" s="2" t="s">
        <v>534</v>
      </c>
      <c r="C618" s="47">
        <v>3.1649038198059953</v>
      </c>
      <c r="D618" s="40">
        <v>38.173442866370671</v>
      </c>
      <c r="E618" s="40">
        <v>5.3455146272718434E-4</v>
      </c>
      <c r="F618" s="40">
        <f t="shared" si="123"/>
        <v>0.74786651431852358</v>
      </c>
      <c r="G618" s="40">
        <f t="shared" si="124"/>
        <v>42.086213200495187</v>
      </c>
      <c r="H618" s="84">
        <f t="shared" si="125"/>
        <v>2.2685753174749427E-3</v>
      </c>
      <c r="I618" s="34"/>
      <c r="J618" s="16">
        <v>4</v>
      </c>
      <c r="K618" s="20">
        <f t="shared" si="126"/>
        <v>2.9197080291970801E-3</v>
      </c>
      <c r="L618" s="13"/>
      <c r="M618" s="24"/>
      <c r="N618" s="33"/>
      <c r="O618" s="29"/>
      <c r="P618" s="29"/>
      <c r="Q618" s="39"/>
      <c r="R618" s="89">
        <f t="shared" si="127"/>
        <v>347.20175258947637</v>
      </c>
      <c r="S618" s="7"/>
      <c r="T618" s="16">
        <v>122662</v>
      </c>
      <c r="U618" s="20">
        <f t="shared" si="128"/>
        <v>6.189883203057407E-3</v>
      </c>
      <c r="V618" s="34"/>
    </row>
    <row r="619" spans="1:22" x14ac:dyDescent="0.3">
      <c r="A619" s="2">
        <v>17009</v>
      </c>
      <c r="B619" s="2" t="s">
        <v>535</v>
      </c>
      <c r="C619" s="47">
        <v>0</v>
      </c>
      <c r="D619" s="40">
        <v>0</v>
      </c>
      <c r="E619" s="40">
        <v>0</v>
      </c>
      <c r="F619" s="40">
        <f t="shared" si="123"/>
        <v>0</v>
      </c>
      <c r="G619" s="40">
        <f t="shared" si="124"/>
        <v>0</v>
      </c>
      <c r="H619" s="84">
        <f t="shared" si="125"/>
        <v>0</v>
      </c>
      <c r="I619" s="34"/>
      <c r="J619" s="16">
        <v>1</v>
      </c>
      <c r="K619" s="20">
        <f t="shared" si="126"/>
        <v>7.2992700729927003E-4</v>
      </c>
      <c r="L619" s="13"/>
      <c r="M619" s="24"/>
      <c r="N619" s="33"/>
      <c r="O619" s="29"/>
      <c r="P619" s="29"/>
      <c r="Q619" s="39"/>
      <c r="R619" s="89">
        <f t="shared" si="127"/>
        <v>86.800438147369093</v>
      </c>
      <c r="S619" s="7"/>
      <c r="T619" s="16">
        <v>4103</v>
      </c>
      <c r="U619" s="20">
        <f t="shared" si="128"/>
        <v>2.0704937781989974E-4</v>
      </c>
      <c r="V619" s="34"/>
    </row>
    <row r="620" spans="1:22" x14ac:dyDescent="0.3">
      <c r="A620" s="2">
        <v>17011</v>
      </c>
      <c r="B620" s="2" t="s">
        <v>536</v>
      </c>
      <c r="C620" s="47">
        <v>4.3157779360990851</v>
      </c>
      <c r="D620" s="40">
        <v>6.3622404777284443</v>
      </c>
      <c r="E620" s="40">
        <v>7.2893381280979687E-4</v>
      </c>
      <c r="F620" s="40">
        <f t="shared" si="123"/>
        <v>1.0198179740707138</v>
      </c>
      <c r="G620" s="40">
        <f t="shared" si="124"/>
        <v>11.697836387898242</v>
      </c>
      <c r="H620" s="84">
        <f t="shared" si="125"/>
        <v>6.3054907722450901E-4</v>
      </c>
      <c r="I620" s="34"/>
      <c r="J620" s="16">
        <v>8</v>
      </c>
      <c r="K620" s="20">
        <f t="shared" si="126"/>
        <v>5.8394160583941602E-3</v>
      </c>
      <c r="L620" s="13"/>
      <c r="M620" s="24"/>
      <c r="N620" s="33"/>
      <c r="O620" s="29"/>
      <c r="P620" s="29"/>
      <c r="Q620" s="39"/>
      <c r="R620" s="89">
        <f t="shared" si="127"/>
        <v>694.40350517895274</v>
      </c>
      <c r="S620" s="7"/>
      <c r="T620" s="16">
        <v>43160</v>
      </c>
      <c r="U620" s="20">
        <f t="shared" si="128"/>
        <v>2.1779798066553432E-3</v>
      </c>
      <c r="V620" s="34"/>
    </row>
    <row r="621" spans="1:22" x14ac:dyDescent="0.3">
      <c r="A621" s="2">
        <v>17013</v>
      </c>
      <c r="B621" s="2" t="s">
        <v>2889</v>
      </c>
      <c r="C621" s="47">
        <v>3.452622348879268</v>
      </c>
      <c r="D621" s="40">
        <v>0</v>
      </c>
      <c r="E621" s="40">
        <v>5.8314705024783747E-4</v>
      </c>
      <c r="F621" s="40">
        <f t="shared" si="123"/>
        <v>0.81585437925657112</v>
      </c>
      <c r="G621" s="40">
        <f t="shared" si="124"/>
        <v>4.2684767281358393</v>
      </c>
      <c r="H621" s="84">
        <f t="shared" si="125"/>
        <v>2.300839208919664E-4</v>
      </c>
      <c r="I621" s="34"/>
      <c r="J621" s="16">
        <v>0</v>
      </c>
      <c r="K621" s="20">
        <f t="shared" si="126"/>
        <v>0</v>
      </c>
      <c r="L621" s="13"/>
      <c r="M621" s="24"/>
      <c r="N621" s="33"/>
      <c r="O621" s="29"/>
      <c r="P621" s="29"/>
      <c r="Q621" s="39"/>
      <c r="R621" s="89">
        <f t="shared" si="127"/>
        <v>0</v>
      </c>
      <c r="S621" s="7"/>
      <c r="T621" s="16">
        <v>4046</v>
      </c>
      <c r="U621" s="20">
        <f t="shared" si="128"/>
        <v>2.0417299114289895E-4</v>
      </c>
      <c r="V621" s="34"/>
    </row>
    <row r="622" spans="1:22" x14ac:dyDescent="0.3">
      <c r="A622" s="2">
        <v>17015</v>
      </c>
      <c r="B622" s="2" t="s">
        <v>537</v>
      </c>
      <c r="C622" s="47">
        <v>4.8912149942456296</v>
      </c>
      <c r="D622" s="40">
        <v>6.3622404777284443</v>
      </c>
      <c r="E622" s="40">
        <v>8.2612498785110313E-4</v>
      </c>
      <c r="F622" s="40">
        <f t="shared" si="123"/>
        <v>1.1557937039468091</v>
      </c>
      <c r="G622" s="40">
        <f t="shared" si="124"/>
        <v>12.409249175920884</v>
      </c>
      <c r="H622" s="84">
        <f t="shared" si="125"/>
        <v>6.6889639737317027E-4</v>
      </c>
      <c r="I622" s="34"/>
      <c r="J622" s="16">
        <v>2</v>
      </c>
      <c r="K622" s="20">
        <f t="shared" si="126"/>
        <v>1.4598540145985401E-3</v>
      </c>
      <c r="L622" s="13"/>
      <c r="M622" s="24"/>
      <c r="N622" s="33"/>
      <c r="O622" s="29"/>
      <c r="P622" s="29"/>
      <c r="Q622" s="39"/>
      <c r="R622" s="89">
        <f t="shared" si="127"/>
        <v>173.60087629473819</v>
      </c>
      <c r="S622" s="7"/>
      <c r="T622" s="16">
        <v>16952</v>
      </c>
      <c r="U622" s="20">
        <f t="shared" si="128"/>
        <v>8.5544749032486975E-4</v>
      </c>
      <c r="V622" s="34"/>
    </row>
    <row r="623" spans="1:22" x14ac:dyDescent="0.3">
      <c r="A623" s="2">
        <v>17017</v>
      </c>
      <c r="B623" s="2" t="s">
        <v>2890</v>
      </c>
      <c r="C623" s="47">
        <v>2.3017482325861782</v>
      </c>
      <c r="D623" s="40">
        <v>8.9613145509086483</v>
      </c>
      <c r="E623" s="40">
        <v>3.88764700165225E-4</v>
      </c>
      <c r="F623" s="40">
        <f t="shared" si="123"/>
        <v>0.54390291950438074</v>
      </c>
      <c r="G623" s="40">
        <f t="shared" si="124"/>
        <v>11.806965702999207</v>
      </c>
      <c r="H623" s="84">
        <f t="shared" si="125"/>
        <v>6.3643148031626746E-4</v>
      </c>
      <c r="I623" s="34"/>
      <c r="J623" s="16">
        <v>0</v>
      </c>
      <c r="K623" s="20">
        <f t="shared" si="126"/>
        <v>0</v>
      </c>
      <c r="L623" s="13"/>
      <c r="M623" s="24"/>
      <c r="N623" s="33"/>
      <c r="O623" s="29"/>
      <c r="P623" s="29"/>
      <c r="Q623" s="39"/>
      <c r="R623" s="89">
        <f t="shared" si="127"/>
        <v>0</v>
      </c>
      <c r="S623" s="7"/>
      <c r="T623" s="16">
        <v>25563</v>
      </c>
      <c r="U623" s="20">
        <f t="shared" si="128"/>
        <v>1.2899837302486222E-3</v>
      </c>
      <c r="V623" s="34"/>
    </row>
    <row r="624" spans="1:22" x14ac:dyDescent="0.3">
      <c r="A624" s="2">
        <v>17019</v>
      </c>
      <c r="B624" s="2" t="s">
        <v>538</v>
      </c>
      <c r="C624" s="47">
        <v>119.03388973435695</v>
      </c>
      <c r="D624" s="40">
        <v>177.73273859302157</v>
      </c>
      <c r="E624" s="40">
        <v>7.0852366605112252E-2</v>
      </c>
      <c r="F624" s="40">
        <f t="shared" si="123"/>
        <v>99.126307079673396</v>
      </c>
      <c r="G624" s="40">
        <f t="shared" si="124"/>
        <v>395.89293540705188</v>
      </c>
      <c r="H624" s="84">
        <f t="shared" si="125"/>
        <v>2.1339837284685248E-2</v>
      </c>
      <c r="I624" s="34"/>
      <c r="J624" s="16">
        <v>17</v>
      </c>
      <c r="K624" s="20">
        <f t="shared" si="126"/>
        <v>1.2408759124087591E-2</v>
      </c>
      <c r="L624" s="13"/>
      <c r="M624" s="24"/>
      <c r="N624" s="33"/>
      <c r="O624" s="29"/>
      <c r="P624" s="29"/>
      <c r="Q624" s="39"/>
      <c r="R624" s="89">
        <f t="shared" si="127"/>
        <v>1475.6074485052745</v>
      </c>
      <c r="S624" s="7"/>
      <c r="T624" s="16">
        <v>379354</v>
      </c>
      <c r="U624" s="20">
        <f t="shared" si="128"/>
        <v>1.9143312130999329E-2</v>
      </c>
      <c r="V624" s="34"/>
    </row>
    <row r="625" spans="1:22" x14ac:dyDescent="0.3">
      <c r="A625" s="2">
        <v>17021</v>
      </c>
      <c r="B625" s="2" t="s">
        <v>539</v>
      </c>
      <c r="C625" s="47">
        <v>8.3438373431248962</v>
      </c>
      <c r="D625" s="40">
        <v>111.33920836024778</v>
      </c>
      <c r="E625" s="40">
        <v>1.4092720380989407E-3</v>
      </c>
      <c r="F625" s="40">
        <f t="shared" si="123"/>
        <v>1.9716480832033805</v>
      </c>
      <c r="G625" s="40">
        <f t="shared" si="124"/>
        <v>121.65469378657605</v>
      </c>
      <c r="H625" s="84">
        <f t="shared" si="125"/>
        <v>6.5575592240727301E-3</v>
      </c>
      <c r="I625" s="34"/>
      <c r="J625" s="16">
        <v>8</v>
      </c>
      <c r="K625" s="20">
        <f t="shared" si="126"/>
        <v>5.8394160583941602E-3</v>
      </c>
      <c r="L625" s="13"/>
      <c r="M625" s="24"/>
      <c r="N625" s="33"/>
      <c r="O625" s="29"/>
      <c r="P625" s="29"/>
      <c r="Q625" s="39"/>
      <c r="R625" s="89">
        <f t="shared" si="127"/>
        <v>694.40350517895274</v>
      </c>
      <c r="S625" s="7"/>
      <c r="T625" s="16">
        <v>22003</v>
      </c>
      <c r="U625" s="20">
        <f t="shared" si="128"/>
        <v>1.1103357202464669E-3</v>
      </c>
      <c r="V625" s="34"/>
    </row>
    <row r="626" spans="1:22" x14ac:dyDescent="0.3">
      <c r="A626" s="2">
        <v>17023</v>
      </c>
      <c r="B626" s="2" t="s">
        <v>540</v>
      </c>
      <c r="C626" s="47">
        <v>1.3887868815195619</v>
      </c>
      <c r="D626" s="40">
        <v>0</v>
      </c>
      <c r="E626" s="40">
        <v>3.4016911264457187E-4</v>
      </c>
      <c r="F626" s="40">
        <f t="shared" si="123"/>
        <v>0.47591505456633315</v>
      </c>
      <c r="G626" s="40">
        <f t="shared" si="124"/>
        <v>1.864701936085895</v>
      </c>
      <c r="H626" s="84">
        <f t="shared" si="125"/>
        <v>1.0051312448805507E-4</v>
      </c>
      <c r="I626" s="34"/>
      <c r="J626" s="16">
        <v>4</v>
      </c>
      <c r="K626" s="20">
        <f t="shared" si="126"/>
        <v>2.9197080291970801E-3</v>
      </c>
      <c r="L626" s="13"/>
      <c r="M626" s="24"/>
      <c r="N626" s="33"/>
      <c r="O626" s="29"/>
      <c r="P626" s="29"/>
      <c r="Q626" s="39"/>
      <c r="R626" s="89">
        <f t="shared" si="127"/>
        <v>347.20175258947637</v>
      </c>
      <c r="S626" s="7"/>
      <c r="T626" s="16">
        <v>19331</v>
      </c>
      <c r="U626" s="20">
        <f t="shared" si="128"/>
        <v>9.7549878689653468E-4</v>
      </c>
      <c r="V626" s="34"/>
    </row>
    <row r="627" spans="1:22" x14ac:dyDescent="0.3">
      <c r="A627" s="2">
        <v>17025</v>
      </c>
      <c r="B627" s="2" t="s">
        <v>541</v>
      </c>
      <c r="C627" s="47">
        <v>1.1508741162930891</v>
      </c>
      <c r="D627" s="40">
        <v>0</v>
      </c>
      <c r="E627" s="40">
        <v>1.943823500826125E-4</v>
      </c>
      <c r="F627" s="40">
        <f t="shared" si="123"/>
        <v>0.27195145975219037</v>
      </c>
      <c r="G627" s="40">
        <f t="shared" si="124"/>
        <v>1.4228255760452795</v>
      </c>
      <c r="H627" s="84">
        <f t="shared" si="125"/>
        <v>7.6694640297322116E-5</v>
      </c>
      <c r="I627" s="34"/>
      <c r="J627" s="16">
        <v>4</v>
      </c>
      <c r="K627" s="20">
        <f t="shared" si="126"/>
        <v>2.9197080291970801E-3</v>
      </c>
      <c r="L627" s="13"/>
      <c r="M627" s="24"/>
      <c r="N627" s="33"/>
      <c r="O627" s="29"/>
      <c r="P627" s="29"/>
      <c r="Q627" s="39"/>
      <c r="R627" s="89">
        <f t="shared" si="127"/>
        <v>347.20175258947637</v>
      </c>
      <c r="S627" s="7"/>
      <c r="T627" s="16">
        <v>14577</v>
      </c>
      <c r="U627" s="20">
        <f t="shared" si="128"/>
        <v>7.3559804544983635E-4</v>
      </c>
      <c r="V627" s="34"/>
    </row>
    <row r="628" spans="1:22" x14ac:dyDescent="0.3">
      <c r="A628" s="2">
        <v>17027</v>
      </c>
      <c r="B628" s="2" t="s">
        <v>542</v>
      </c>
      <c r="C628" s="47">
        <v>24.456074971228148</v>
      </c>
      <c r="D628" s="40">
        <v>232.99417832362488</v>
      </c>
      <c r="E628" s="40">
        <v>4.1306249392555157E-3</v>
      </c>
      <c r="F628" s="40">
        <f t="shared" si="123"/>
        <v>5.7789685197340459</v>
      </c>
      <c r="G628" s="40">
        <f t="shared" si="124"/>
        <v>263.22922181458705</v>
      </c>
      <c r="H628" s="84">
        <f t="shared" si="125"/>
        <v>1.4188858299080297E-2</v>
      </c>
      <c r="I628" s="34"/>
      <c r="J628" s="16">
        <v>5</v>
      </c>
      <c r="K628" s="20">
        <f t="shared" si="126"/>
        <v>3.6496350364963502E-3</v>
      </c>
      <c r="L628" s="13"/>
      <c r="M628" s="24"/>
      <c r="N628" s="33"/>
      <c r="O628" s="29"/>
      <c r="P628" s="29"/>
      <c r="Q628" s="39"/>
      <c r="R628" s="89">
        <f t="shared" si="127"/>
        <v>434.00219073684542</v>
      </c>
      <c r="S628" s="7"/>
      <c r="T628" s="16">
        <v>58761</v>
      </c>
      <c r="U628" s="20">
        <f t="shared" si="128"/>
        <v>2.9652518864428782E-3</v>
      </c>
      <c r="V628" s="34"/>
    </row>
    <row r="629" spans="1:22" x14ac:dyDescent="0.3">
      <c r="A629" s="2">
        <v>17029</v>
      </c>
      <c r="B629" s="2" t="s">
        <v>543</v>
      </c>
      <c r="C629" s="47">
        <v>4.6034964651723564</v>
      </c>
      <c r="D629" s="40">
        <v>90.359921721662218</v>
      </c>
      <c r="E629" s="40">
        <v>7.7752940033045E-4</v>
      </c>
      <c r="F629" s="40">
        <f t="shared" si="123"/>
        <v>1.0878058390087615</v>
      </c>
      <c r="G629" s="40">
        <f t="shared" si="124"/>
        <v>96.051224025843339</v>
      </c>
      <c r="H629" s="84">
        <f t="shared" si="125"/>
        <v>5.1774540750489902E-3</v>
      </c>
      <c r="I629" s="34"/>
      <c r="J629" s="16">
        <v>11</v>
      </c>
      <c r="K629" s="20">
        <f t="shared" si="126"/>
        <v>8.0291970802919711E-3</v>
      </c>
      <c r="L629" s="13"/>
      <c r="M629" s="24"/>
      <c r="N629" s="33"/>
      <c r="O629" s="29"/>
      <c r="P629" s="29"/>
      <c r="Q629" s="39"/>
      <c r="R629" s="89">
        <f t="shared" si="127"/>
        <v>954.80481962106001</v>
      </c>
      <c r="S629" s="7"/>
      <c r="T629" s="16">
        <v>25145</v>
      </c>
      <c r="U629" s="20">
        <f t="shared" si="128"/>
        <v>1.2688902279506164E-3</v>
      </c>
      <c r="V629" s="34"/>
    </row>
    <row r="630" spans="1:22" x14ac:dyDescent="0.3">
      <c r="A630" s="2">
        <v>17031</v>
      </c>
      <c r="B630" s="2" t="s">
        <v>544</v>
      </c>
      <c r="C630" s="47">
        <v>521.69455079528541</v>
      </c>
      <c r="D630" s="40">
        <v>5993.6258821327347</v>
      </c>
      <c r="E630" s="40">
        <v>0.37676159004762366</v>
      </c>
      <c r="F630" s="40">
        <f t="shared" si="123"/>
        <v>527.10991686468299</v>
      </c>
      <c r="G630" s="40">
        <f t="shared" si="124"/>
        <v>7042.4303497927031</v>
      </c>
      <c r="H630" s="84">
        <f t="shared" si="125"/>
        <v>0.37960848581140999</v>
      </c>
      <c r="I630" s="34"/>
      <c r="J630" s="16">
        <v>338</v>
      </c>
      <c r="K630" s="20">
        <f t="shared" si="126"/>
        <v>0.24671532846715327</v>
      </c>
      <c r="L630" s="13"/>
      <c r="M630" s="24"/>
      <c r="N630" s="33"/>
      <c r="O630" s="29"/>
      <c r="P630" s="29"/>
      <c r="Q630" s="39"/>
      <c r="R630" s="89">
        <f t="shared" si="127"/>
        <v>29338.54809381075</v>
      </c>
      <c r="S630" s="7"/>
      <c r="T630" s="16">
        <v>6540297</v>
      </c>
      <c r="U630" s="20">
        <f t="shared" si="128"/>
        <v>0.33004251148119834</v>
      </c>
      <c r="V630" s="34"/>
    </row>
    <row r="631" spans="1:22" x14ac:dyDescent="0.3">
      <c r="A631" s="2">
        <v>17033</v>
      </c>
      <c r="B631" s="2" t="s">
        <v>545</v>
      </c>
      <c r="C631" s="47">
        <v>1.4385926453663616</v>
      </c>
      <c r="D631" s="40">
        <v>6.3622404777284443</v>
      </c>
      <c r="E631" s="40">
        <v>2.4297793760326563E-4</v>
      </c>
      <c r="F631" s="40">
        <f t="shared" si="123"/>
        <v>0.33993932469023802</v>
      </c>
      <c r="G631" s="40">
        <f t="shared" si="124"/>
        <v>8.1407724477850429</v>
      </c>
      <c r="H631" s="84">
        <f t="shared" si="125"/>
        <v>4.3881247648120374E-4</v>
      </c>
      <c r="I631" s="34"/>
      <c r="J631" s="16">
        <v>6</v>
      </c>
      <c r="K631" s="20">
        <f t="shared" si="126"/>
        <v>4.3795620437956208E-3</v>
      </c>
      <c r="L631" s="13"/>
      <c r="M631" s="24"/>
      <c r="N631" s="33"/>
      <c r="O631" s="29"/>
      <c r="P631" s="29"/>
      <c r="Q631" s="39"/>
      <c r="R631" s="89">
        <f t="shared" si="127"/>
        <v>520.80262888421464</v>
      </c>
      <c r="S631" s="7"/>
      <c r="T631" s="16">
        <v>19898</v>
      </c>
      <c r="U631" s="20">
        <f t="shared" si="128"/>
        <v>1.0041112648940689E-3</v>
      </c>
      <c r="V631" s="34"/>
    </row>
    <row r="632" spans="1:22" x14ac:dyDescent="0.3">
      <c r="A632" s="2">
        <v>17035</v>
      </c>
      <c r="B632" s="2" t="s">
        <v>2891</v>
      </c>
      <c r="C632" s="47">
        <v>0</v>
      </c>
      <c r="D632" s="40">
        <v>6.3622404777284443</v>
      </c>
      <c r="E632" s="40">
        <v>0</v>
      </c>
      <c r="F632" s="40">
        <f t="shared" si="123"/>
        <v>0</v>
      </c>
      <c r="G632" s="40">
        <f t="shared" si="124"/>
        <v>6.3622404777284443</v>
      </c>
      <c r="H632" s="84">
        <f t="shared" si="125"/>
        <v>3.4294417610955112E-4</v>
      </c>
      <c r="I632" s="34"/>
      <c r="J632" s="16">
        <v>0</v>
      </c>
      <c r="K632" s="20">
        <f t="shared" si="126"/>
        <v>0</v>
      </c>
      <c r="L632" s="13"/>
      <c r="M632" s="24"/>
      <c r="N632" s="33"/>
      <c r="O632" s="29"/>
      <c r="P632" s="29"/>
      <c r="Q632" s="39"/>
      <c r="R632" s="89">
        <f t="shared" si="127"/>
        <v>0</v>
      </c>
      <c r="S632" s="7"/>
      <c r="T632" s="16">
        <v>5219</v>
      </c>
      <c r="U632" s="20">
        <f t="shared" si="128"/>
        <v>2.6336600118012594E-4</v>
      </c>
      <c r="V632" s="34"/>
    </row>
    <row r="633" spans="1:22" x14ac:dyDescent="0.3">
      <c r="A633" s="2">
        <v>17037</v>
      </c>
      <c r="B633" s="2" t="s">
        <v>546</v>
      </c>
      <c r="C633" s="47">
        <v>12.947333808297255</v>
      </c>
      <c r="D633" s="40">
        <v>41.072691691664637</v>
      </c>
      <c r="E633" s="40">
        <v>2.1868014384293908E-3</v>
      </c>
      <c r="F633" s="40">
        <f t="shared" si="123"/>
        <v>3.0594539222121422</v>
      </c>
      <c r="G633" s="40">
        <f t="shared" si="124"/>
        <v>57.079479422174032</v>
      </c>
      <c r="H633" s="84">
        <f t="shared" si="125"/>
        <v>3.0767581187356469E-3</v>
      </c>
      <c r="I633" s="34"/>
      <c r="J633" s="16">
        <v>10</v>
      </c>
      <c r="K633" s="20">
        <f t="shared" si="126"/>
        <v>7.2992700729927005E-3</v>
      </c>
      <c r="L633" s="13"/>
      <c r="M633" s="24"/>
      <c r="N633" s="33"/>
      <c r="O633" s="29"/>
      <c r="P633" s="29"/>
      <c r="Q633" s="39"/>
      <c r="R633" s="89">
        <f t="shared" si="127"/>
        <v>868.00438147369084</v>
      </c>
      <c r="S633" s="7"/>
      <c r="T633" s="16">
        <v>166138</v>
      </c>
      <c r="U633" s="20">
        <f t="shared" si="128"/>
        <v>8.3838092937466493E-3</v>
      </c>
      <c r="V633" s="34"/>
    </row>
    <row r="634" spans="1:22" x14ac:dyDescent="0.3">
      <c r="A634" s="2">
        <v>17039</v>
      </c>
      <c r="B634" s="2" t="s">
        <v>547</v>
      </c>
      <c r="C634" s="47">
        <v>7.1929632268318073</v>
      </c>
      <c r="D634" s="40">
        <v>25.390391227574504</v>
      </c>
      <c r="E634" s="40">
        <v>1.2148896880163282E-3</v>
      </c>
      <c r="F634" s="40">
        <f t="shared" si="123"/>
        <v>1.6996966234511901</v>
      </c>
      <c r="G634" s="40">
        <f t="shared" si="124"/>
        <v>34.2830510778575</v>
      </c>
      <c r="H634" s="84">
        <f t="shared" si="125"/>
        <v>1.8479610677361955E-3</v>
      </c>
      <c r="I634" s="34"/>
      <c r="J634" s="16">
        <v>1</v>
      </c>
      <c r="K634" s="20">
        <f t="shared" si="126"/>
        <v>7.2992700729927003E-4</v>
      </c>
      <c r="L634" s="13"/>
      <c r="M634" s="24"/>
      <c r="N634" s="33"/>
      <c r="O634" s="29"/>
      <c r="P634" s="29"/>
      <c r="Q634" s="39"/>
      <c r="R634" s="89">
        <f t="shared" si="127"/>
        <v>86.800438147369093</v>
      </c>
      <c r="S634" s="7"/>
      <c r="T634" s="16">
        <v>15188</v>
      </c>
      <c r="U634" s="20">
        <f t="shared" si="128"/>
        <v>7.6643089211031858E-4</v>
      </c>
      <c r="V634" s="34"/>
    </row>
    <row r="635" spans="1:22" x14ac:dyDescent="0.3">
      <c r="A635" s="2">
        <v>17041</v>
      </c>
      <c r="B635" s="2" t="s">
        <v>548</v>
      </c>
      <c r="C635" s="47">
        <v>6.7121829141663945</v>
      </c>
      <c r="D635" s="40">
        <v>6.3622404777284443</v>
      </c>
      <c r="E635" s="40">
        <v>1.2148896880163282E-3</v>
      </c>
      <c r="F635" s="40">
        <f t="shared" si="123"/>
        <v>1.6996966234511901</v>
      </c>
      <c r="G635" s="40">
        <f t="shared" si="124"/>
        <v>14.774120015346028</v>
      </c>
      <c r="H635" s="84">
        <f t="shared" si="125"/>
        <v>7.9637015201529631E-4</v>
      </c>
      <c r="I635" s="34"/>
      <c r="J635" s="16">
        <v>4</v>
      </c>
      <c r="K635" s="20">
        <f t="shared" si="126"/>
        <v>2.9197080291970801E-3</v>
      </c>
      <c r="L635" s="13"/>
      <c r="M635" s="24"/>
      <c r="N635" s="33"/>
      <c r="O635" s="29"/>
      <c r="P635" s="29"/>
      <c r="Q635" s="39"/>
      <c r="R635" s="89">
        <f t="shared" si="127"/>
        <v>347.20175258947637</v>
      </c>
      <c r="S635" s="7"/>
      <c r="T635" s="16">
        <v>13023</v>
      </c>
      <c r="U635" s="20">
        <f t="shared" si="128"/>
        <v>6.5717866130844606E-4</v>
      </c>
      <c r="V635" s="34"/>
    </row>
    <row r="636" spans="1:22" x14ac:dyDescent="0.3">
      <c r="A636" s="2">
        <v>17043</v>
      </c>
      <c r="B636" s="2" t="s">
        <v>549</v>
      </c>
      <c r="C636" s="47">
        <v>357.99481063764171</v>
      </c>
      <c r="D636" s="40">
        <v>2017.042550167022</v>
      </c>
      <c r="E636" s="40">
        <v>6.5166682865195835E-2</v>
      </c>
      <c r="F636" s="40">
        <f t="shared" si="123"/>
        <v>91.171726881921828</v>
      </c>
      <c r="G636" s="40">
        <f t="shared" si="124"/>
        <v>2466.2090876865859</v>
      </c>
      <c r="H636" s="84">
        <f t="shared" si="125"/>
        <v>0.13293619545681429</v>
      </c>
      <c r="I636" s="34"/>
      <c r="J636" s="16">
        <v>130</v>
      </c>
      <c r="K636" s="20">
        <f t="shared" si="126"/>
        <v>9.4890510948905105E-2</v>
      </c>
      <c r="L636" s="13"/>
      <c r="M636" s="24"/>
      <c r="N636" s="33"/>
      <c r="O636" s="29"/>
      <c r="P636" s="29"/>
      <c r="Q636" s="39"/>
      <c r="R636" s="89">
        <f t="shared" si="127"/>
        <v>11284.056959157981</v>
      </c>
      <c r="S636" s="7"/>
      <c r="T636" s="16">
        <v>1640189</v>
      </c>
      <c r="U636" s="20">
        <f t="shared" si="128"/>
        <v>8.2768733111636253E-2</v>
      </c>
      <c r="V636" s="34"/>
    </row>
    <row r="637" spans="1:22" x14ac:dyDescent="0.3">
      <c r="A637" s="2">
        <v>17045</v>
      </c>
      <c r="B637" s="2" t="s">
        <v>550</v>
      </c>
      <c r="C637" s="47">
        <v>2.9481457908519872</v>
      </c>
      <c r="D637" s="40">
        <v>6.3622404777284443</v>
      </c>
      <c r="E637" s="40">
        <v>2.1868014384293908E-3</v>
      </c>
      <c r="F637" s="40">
        <f t="shared" si="123"/>
        <v>3.0594539222121422</v>
      </c>
      <c r="G637" s="40">
        <f t="shared" si="124"/>
        <v>12.369840190792573</v>
      </c>
      <c r="H637" s="84">
        <f t="shared" si="125"/>
        <v>6.6677213281834036E-4</v>
      </c>
      <c r="I637" s="34"/>
      <c r="J637" s="16">
        <v>3</v>
      </c>
      <c r="K637" s="20">
        <f t="shared" si="126"/>
        <v>2.1897810218978104E-3</v>
      </c>
      <c r="L637" s="13"/>
      <c r="M637" s="24"/>
      <c r="N637" s="33"/>
      <c r="O637" s="29"/>
      <c r="P637" s="29"/>
      <c r="Q637" s="39"/>
      <c r="R637" s="89">
        <f t="shared" si="127"/>
        <v>260.40131444210732</v>
      </c>
      <c r="S637" s="7"/>
      <c r="T637" s="16">
        <v>20037</v>
      </c>
      <c r="U637" s="20">
        <f t="shared" si="128"/>
        <v>1.0111256113520184E-3</v>
      </c>
      <c r="V637" s="34"/>
    </row>
    <row r="638" spans="1:22" x14ac:dyDescent="0.3">
      <c r="A638" s="2">
        <v>17047</v>
      </c>
      <c r="B638" s="2" t="s">
        <v>551</v>
      </c>
      <c r="C638" s="47">
        <v>0</v>
      </c>
      <c r="D638" s="40">
        <v>0</v>
      </c>
      <c r="E638" s="40">
        <v>0</v>
      </c>
      <c r="F638" s="40">
        <f t="shared" si="123"/>
        <v>0</v>
      </c>
      <c r="G638" s="40">
        <f t="shared" si="124"/>
        <v>0</v>
      </c>
      <c r="H638" s="84">
        <f t="shared" si="125"/>
        <v>0</v>
      </c>
      <c r="I638" s="34"/>
      <c r="J638" s="16">
        <v>2</v>
      </c>
      <c r="K638" s="20">
        <f t="shared" si="126"/>
        <v>1.4598540145985401E-3</v>
      </c>
      <c r="L638" s="13"/>
      <c r="M638" s="24"/>
      <c r="N638" s="33"/>
      <c r="O638" s="29"/>
      <c r="P638" s="29"/>
      <c r="Q638" s="39"/>
      <c r="R638" s="89">
        <f t="shared" si="127"/>
        <v>173.60087629473819</v>
      </c>
      <c r="S638" s="7"/>
      <c r="T638" s="16">
        <v>5351</v>
      </c>
      <c r="U638" s="20">
        <f t="shared" si="128"/>
        <v>2.7002710716896993E-4</v>
      </c>
      <c r="V638" s="34"/>
    </row>
    <row r="639" spans="1:22" x14ac:dyDescent="0.3">
      <c r="A639" s="2">
        <v>17049</v>
      </c>
      <c r="B639" s="2" t="s">
        <v>552</v>
      </c>
      <c r="C639" s="47">
        <v>6.905244697758536</v>
      </c>
      <c r="D639" s="40">
        <v>86.626040658783623</v>
      </c>
      <c r="E639" s="40">
        <v>1.1662941004956749E-3</v>
      </c>
      <c r="F639" s="40">
        <f t="shared" si="123"/>
        <v>1.6317087585131422</v>
      </c>
      <c r="G639" s="40">
        <f t="shared" si="124"/>
        <v>95.162994115055298</v>
      </c>
      <c r="H639" s="84">
        <f t="shared" si="125"/>
        <v>5.1295757724262913E-3</v>
      </c>
      <c r="I639" s="34"/>
      <c r="J639" s="16">
        <v>12</v>
      </c>
      <c r="K639" s="20">
        <f t="shared" si="126"/>
        <v>8.7591240875912416E-3</v>
      </c>
      <c r="L639" s="13"/>
      <c r="M639" s="24"/>
      <c r="N639" s="33"/>
      <c r="O639" s="29"/>
      <c r="P639" s="29"/>
      <c r="Q639" s="39"/>
      <c r="R639" s="89">
        <f t="shared" si="127"/>
        <v>1041.6052577684293</v>
      </c>
      <c r="S639" s="7"/>
      <c r="T639" s="16">
        <v>49802</v>
      </c>
      <c r="U639" s="20">
        <f t="shared" si="128"/>
        <v>2.5131545489121732E-3</v>
      </c>
      <c r="V639" s="34"/>
    </row>
    <row r="640" spans="1:22" x14ac:dyDescent="0.3">
      <c r="A640" s="2">
        <v>17051</v>
      </c>
      <c r="B640" s="2" t="s">
        <v>553</v>
      </c>
      <c r="C640" s="47">
        <v>1.1508741162930891</v>
      </c>
      <c r="D640" s="40">
        <v>6.3622404777284443</v>
      </c>
      <c r="E640" s="40">
        <v>1.943823500826125E-4</v>
      </c>
      <c r="F640" s="40">
        <f t="shared" si="123"/>
        <v>0.27195145975219037</v>
      </c>
      <c r="G640" s="40">
        <f t="shared" si="124"/>
        <v>7.7850660537737237</v>
      </c>
      <c r="H640" s="84">
        <f t="shared" si="125"/>
        <v>4.1963881640687321E-4</v>
      </c>
      <c r="I640" s="34"/>
      <c r="J640" s="16">
        <v>9</v>
      </c>
      <c r="K640" s="20">
        <f t="shared" si="126"/>
        <v>6.5693430656934308E-3</v>
      </c>
      <c r="L640" s="13"/>
      <c r="M640" s="24"/>
      <c r="N640" s="33"/>
      <c r="O640" s="29"/>
      <c r="P640" s="29"/>
      <c r="Q640" s="39"/>
      <c r="R640" s="89">
        <f t="shared" si="127"/>
        <v>781.20394332632179</v>
      </c>
      <c r="S640" s="7"/>
      <c r="T640" s="16">
        <v>25891</v>
      </c>
      <c r="U640" s="20">
        <f t="shared" si="128"/>
        <v>1.3065355693724163E-3</v>
      </c>
      <c r="V640" s="34"/>
    </row>
    <row r="641" spans="1:22" x14ac:dyDescent="0.3">
      <c r="A641" s="2">
        <v>17053</v>
      </c>
      <c r="B641" s="2" t="s">
        <v>554</v>
      </c>
      <c r="C641" s="47">
        <v>3.1649038198059953</v>
      </c>
      <c r="D641" s="40">
        <v>6.3622404777284443</v>
      </c>
      <c r="E641" s="40">
        <v>5.3455146272718434E-4</v>
      </c>
      <c r="F641" s="40">
        <f t="shared" si="123"/>
        <v>0.74786651431852358</v>
      </c>
      <c r="G641" s="40">
        <f t="shared" si="124"/>
        <v>10.275010811852963</v>
      </c>
      <c r="H641" s="84">
        <f t="shared" si="125"/>
        <v>5.5385443692718703E-4</v>
      </c>
      <c r="I641" s="34"/>
      <c r="J641" s="16">
        <v>7</v>
      </c>
      <c r="K641" s="20">
        <f t="shared" si="126"/>
        <v>5.1094890510948905E-3</v>
      </c>
      <c r="L641" s="13"/>
      <c r="M641" s="24"/>
      <c r="N641" s="33"/>
      <c r="O641" s="29"/>
      <c r="P641" s="29"/>
      <c r="Q641" s="39"/>
      <c r="R641" s="89">
        <f t="shared" si="127"/>
        <v>607.60306703158369</v>
      </c>
      <c r="S641" s="7"/>
      <c r="T641" s="16">
        <v>17446</v>
      </c>
      <c r="U641" s="20">
        <f t="shared" si="128"/>
        <v>8.8037617485887661E-4</v>
      </c>
      <c r="V641" s="34"/>
    </row>
    <row r="642" spans="1:22" x14ac:dyDescent="0.3">
      <c r="A642" s="2">
        <v>17055</v>
      </c>
      <c r="B642" s="2" t="s">
        <v>555</v>
      </c>
      <c r="C642" s="47">
        <v>2.0140297035129064</v>
      </c>
      <c r="D642" s="40">
        <v>38.173442866370671</v>
      </c>
      <c r="E642" s="40">
        <v>3.4016911264457187E-4</v>
      </c>
      <c r="F642" s="40">
        <f t="shared" si="123"/>
        <v>0.47591505456633315</v>
      </c>
      <c r="G642" s="40">
        <f t="shared" si="124"/>
        <v>40.663387624449911</v>
      </c>
      <c r="H642" s="84">
        <f t="shared" si="125"/>
        <v>2.1918806771776206E-3</v>
      </c>
      <c r="I642" s="34"/>
      <c r="J642" s="16">
        <v>9</v>
      </c>
      <c r="K642" s="20">
        <f t="shared" si="126"/>
        <v>6.5693430656934308E-3</v>
      </c>
      <c r="L642" s="13"/>
      <c r="M642" s="24"/>
      <c r="N642" s="33"/>
      <c r="O642" s="29"/>
      <c r="P642" s="29"/>
      <c r="Q642" s="39"/>
      <c r="R642" s="89">
        <f t="shared" si="127"/>
        <v>781.20394332632179</v>
      </c>
      <c r="S642" s="7"/>
      <c r="T642" s="16">
        <v>30113</v>
      </c>
      <c r="U642" s="20">
        <f t="shared" si="128"/>
        <v>1.5195900351671072E-3</v>
      </c>
      <c r="V642" s="34"/>
    </row>
    <row r="643" spans="1:22" x14ac:dyDescent="0.3">
      <c r="A643" s="2">
        <v>17057</v>
      </c>
      <c r="B643" s="2" t="s">
        <v>556</v>
      </c>
      <c r="C643" s="47">
        <v>12.659615279223981</v>
      </c>
      <c r="D643" s="40">
        <v>38.173442866370671</v>
      </c>
      <c r="E643" s="40">
        <v>2.1382058509087374E-3</v>
      </c>
      <c r="F643" s="40">
        <f t="shared" si="123"/>
        <v>2.9914660572740943</v>
      </c>
      <c r="G643" s="40">
        <f t="shared" si="124"/>
        <v>53.824524202868744</v>
      </c>
      <c r="H643" s="84">
        <f t="shared" si="125"/>
        <v>2.90130609992785E-3</v>
      </c>
      <c r="I643" s="34"/>
      <c r="J643" s="16">
        <v>4</v>
      </c>
      <c r="K643" s="20">
        <f t="shared" si="126"/>
        <v>2.9197080291970801E-3</v>
      </c>
      <c r="L643" s="13"/>
      <c r="M643" s="24"/>
      <c r="N643" s="33"/>
      <c r="O643" s="29"/>
      <c r="P643" s="29"/>
      <c r="Q643" s="39"/>
      <c r="R643" s="89">
        <f t="shared" si="127"/>
        <v>347.20175258947637</v>
      </c>
      <c r="S643" s="7"/>
      <c r="T643" s="16">
        <v>15158</v>
      </c>
      <c r="U643" s="20">
        <f t="shared" si="128"/>
        <v>7.6491700438558136E-4</v>
      </c>
      <c r="V643" s="34"/>
    </row>
    <row r="644" spans="1:22" x14ac:dyDescent="0.3">
      <c r="A644" s="2">
        <v>17059</v>
      </c>
      <c r="B644" s="2" t="s">
        <v>557</v>
      </c>
      <c r="C644" s="47">
        <v>0</v>
      </c>
      <c r="D644" s="40">
        <v>0</v>
      </c>
      <c r="E644" s="40">
        <v>0</v>
      </c>
      <c r="F644" s="40">
        <f t="shared" si="123"/>
        <v>0</v>
      </c>
      <c r="G644" s="40">
        <f t="shared" si="124"/>
        <v>0</v>
      </c>
      <c r="H644" s="84">
        <f t="shared" si="125"/>
        <v>0</v>
      </c>
      <c r="I644" s="34"/>
      <c r="J644" s="16">
        <v>3</v>
      </c>
      <c r="K644" s="20">
        <f t="shared" si="126"/>
        <v>2.1897810218978104E-3</v>
      </c>
      <c r="L644" s="13"/>
      <c r="M644" s="24"/>
      <c r="N644" s="33"/>
      <c r="O644" s="29"/>
      <c r="P644" s="29"/>
      <c r="Q644" s="39"/>
      <c r="R644" s="89">
        <f t="shared" si="127"/>
        <v>260.40131444210732</v>
      </c>
      <c r="S644" s="7"/>
      <c r="T644" s="16">
        <v>11954</v>
      </c>
      <c r="U644" s="20">
        <f t="shared" si="128"/>
        <v>6.0323379538364166E-4</v>
      </c>
      <c r="V644" s="34"/>
    </row>
    <row r="645" spans="1:22" x14ac:dyDescent="0.3">
      <c r="A645" s="2">
        <v>17061</v>
      </c>
      <c r="B645" s="2" t="s">
        <v>2892</v>
      </c>
      <c r="C645" s="47">
        <v>7.7684002849783536</v>
      </c>
      <c r="D645" s="40">
        <v>0</v>
      </c>
      <c r="E645" s="40">
        <v>1.3120808630576344E-3</v>
      </c>
      <c r="F645" s="40">
        <f t="shared" si="123"/>
        <v>1.8356723533272852</v>
      </c>
      <c r="G645" s="40">
        <f t="shared" si="124"/>
        <v>9.6040726383056381</v>
      </c>
      <c r="H645" s="84">
        <f t="shared" si="125"/>
        <v>5.1768882200692431E-4</v>
      </c>
      <c r="I645" s="34"/>
      <c r="J645" s="16">
        <v>0</v>
      </c>
      <c r="K645" s="20">
        <f t="shared" si="126"/>
        <v>0</v>
      </c>
      <c r="L645" s="13"/>
      <c r="M645" s="24"/>
      <c r="N645" s="33"/>
      <c r="O645" s="29"/>
      <c r="P645" s="29"/>
      <c r="Q645" s="39"/>
      <c r="R645" s="89">
        <f t="shared" si="127"/>
        <v>0</v>
      </c>
      <c r="S645" s="7"/>
      <c r="T645" s="16">
        <v>21863</v>
      </c>
      <c r="U645" s="20">
        <f t="shared" si="128"/>
        <v>1.1032709108643598E-3</v>
      </c>
      <c r="V645" s="34"/>
    </row>
    <row r="646" spans="1:22" x14ac:dyDescent="0.3">
      <c r="A646" s="2">
        <v>17063</v>
      </c>
      <c r="B646" s="2" t="s">
        <v>558</v>
      </c>
      <c r="C646" s="47">
        <v>31.007818488545809</v>
      </c>
      <c r="D646" s="40">
        <v>39.579139266513202</v>
      </c>
      <c r="E646" s="40">
        <v>9.4275439790067056E-3</v>
      </c>
      <c r="F646" s="40">
        <f t="shared" si="123"/>
        <v>13.189645797981234</v>
      </c>
      <c r="G646" s="40">
        <f t="shared" si="124"/>
        <v>83.776603553040246</v>
      </c>
      <c r="H646" s="84">
        <f t="shared" si="125"/>
        <v>4.5158145755930003E-3</v>
      </c>
      <c r="I646" s="34"/>
      <c r="J646" s="16">
        <v>8</v>
      </c>
      <c r="K646" s="20">
        <f t="shared" si="126"/>
        <v>5.8394160583941602E-3</v>
      </c>
      <c r="L646" s="13"/>
      <c r="M646" s="24"/>
      <c r="N646" s="33"/>
      <c r="O646" s="29"/>
      <c r="P646" s="29"/>
      <c r="Q646" s="39"/>
      <c r="R646" s="89">
        <f t="shared" si="127"/>
        <v>694.40350517895274</v>
      </c>
      <c r="S646" s="7"/>
      <c r="T646" s="16">
        <v>104978</v>
      </c>
      <c r="U646" s="20">
        <f t="shared" si="128"/>
        <v>5.2974968522489481E-3</v>
      </c>
      <c r="V646" s="34"/>
    </row>
    <row r="647" spans="1:22" x14ac:dyDescent="0.3">
      <c r="A647" s="2">
        <v>17065</v>
      </c>
      <c r="B647" s="2" t="s">
        <v>559</v>
      </c>
      <c r="C647" s="47">
        <v>0</v>
      </c>
      <c r="D647" s="40">
        <v>0</v>
      </c>
      <c r="E647" s="40">
        <v>0</v>
      </c>
      <c r="F647" s="40">
        <f t="shared" si="123"/>
        <v>0</v>
      </c>
      <c r="G647" s="40">
        <f t="shared" si="124"/>
        <v>0</v>
      </c>
      <c r="H647" s="84">
        <f t="shared" si="125"/>
        <v>0</v>
      </c>
      <c r="I647" s="34"/>
      <c r="J647" s="16">
        <v>3</v>
      </c>
      <c r="K647" s="20">
        <f t="shared" si="126"/>
        <v>2.1897810218978104E-3</v>
      </c>
      <c r="L647" s="13"/>
      <c r="M647" s="24"/>
      <c r="N647" s="33"/>
      <c r="O647" s="29"/>
      <c r="P647" s="29"/>
      <c r="Q647" s="39"/>
      <c r="R647" s="89">
        <f t="shared" si="127"/>
        <v>260.40131444210732</v>
      </c>
      <c r="S647" s="7"/>
      <c r="T647" s="16">
        <v>6714</v>
      </c>
      <c r="U647" s="20">
        <f t="shared" si="128"/>
        <v>3.3880807279619958E-4</v>
      </c>
      <c r="V647" s="34"/>
    </row>
    <row r="648" spans="1:22" x14ac:dyDescent="0.3">
      <c r="A648" s="2">
        <v>17067</v>
      </c>
      <c r="B648" s="2" t="s">
        <v>560</v>
      </c>
      <c r="C648" s="47">
        <v>1.4385926453663616</v>
      </c>
      <c r="D648" s="40">
        <v>6.3622404777284443</v>
      </c>
      <c r="E648" s="40">
        <v>2.4297793760326563E-4</v>
      </c>
      <c r="F648" s="40">
        <f t="shared" si="123"/>
        <v>0.33993932469023802</v>
      </c>
      <c r="G648" s="40">
        <f t="shared" si="124"/>
        <v>8.1407724477850429</v>
      </c>
      <c r="H648" s="84">
        <f t="shared" si="125"/>
        <v>4.3881247648120374E-4</v>
      </c>
      <c r="I648" s="34"/>
      <c r="J648" s="16">
        <v>3</v>
      </c>
      <c r="K648" s="20">
        <f t="shared" si="126"/>
        <v>2.1897810218978104E-3</v>
      </c>
      <c r="L648" s="13"/>
      <c r="M648" s="24"/>
      <c r="N648" s="33"/>
      <c r="O648" s="29"/>
      <c r="P648" s="29"/>
      <c r="Q648" s="39"/>
      <c r="R648" s="89">
        <f t="shared" si="127"/>
        <v>260.40131444210732</v>
      </c>
      <c r="S648" s="7"/>
      <c r="T648" s="16">
        <v>11367</v>
      </c>
      <c r="U648" s="20">
        <f t="shared" si="128"/>
        <v>5.7361205890294918E-4</v>
      </c>
      <c r="V648" s="34"/>
    </row>
    <row r="649" spans="1:22" x14ac:dyDescent="0.3">
      <c r="A649" s="2">
        <v>17069</v>
      </c>
      <c r="B649" s="2" t="s">
        <v>2893</v>
      </c>
      <c r="C649" s="47">
        <v>0</v>
      </c>
      <c r="D649" s="40">
        <v>0</v>
      </c>
      <c r="E649" s="40">
        <v>0</v>
      </c>
      <c r="F649" s="40">
        <f t="shared" si="123"/>
        <v>0</v>
      </c>
      <c r="G649" s="40">
        <f t="shared" si="124"/>
        <v>0</v>
      </c>
      <c r="H649" s="84">
        <f t="shared" si="125"/>
        <v>0</v>
      </c>
      <c r="I649" s="34"/>
      <c r="J649" s="16">
        <v>0</v>
      </c>
      <c r="K649" s="20">
        <f t="shared" si="126"/>
        <v>0</v>
      </c>
      <c r="L649" s="13"/>
      <c r="M649" s="24"/>
      <c r="N649" s="33"/>
      <c r="O649" s="29"/>
      <c r="P649" s="29"/>
      <c r="Q649" s="39"/>
      <c r="R649" s="89">
        <f t="shared" si="127"/>
        <v>0</v>
      </c>
      <c r="S649" s="7"/>
      <c r="T649" s="16">
        <v>1976</v>
      </c>
      <c r="U649" s="20">
        <f t="shared" si="128"/>
        <v>9.9714738136027752E-5</v>
      </c>
      <c r="V649" s="34"/>
    </row>
    <row r="650" spans="1:22" x14ac:dyDescent="0.3">
      <c r="A650" s="2">
        <v>17071</v>
      </c>
      <c r="B650" s="2" t="s">
        <v>561</v>
      </c>
      <c r="C650" s="47">
        <v>1.726311174439634</v>
      </c>
      <c r="D650" s="40">
        <v>6.3622404777284443</v>
      </c>
      <c r="E650" s="40">
        <v>2.9157352512391874E-4</v>
      </c>
      <c r="F650" s="40">
        <f t="shared" si="123"/>
        <v>0.40792718962828556</v>
      </c>
      <c r="G650" s="40">
        <f t="shared" si="124"/>
        <v>8.4964788417963639</v>
      </c>
      <c r="H650" s="84">
        <f t="shared" si="125"/>
        <v>4.5798613655553431E-4</v>
      </c>
      <c r="I650" s="34"/>
      <c r="J650" s="16">
        <v>2</v>
      </c>
      <c r="K650" s="20">
        <f t="shared" si="126"/>
        <v>1.4598540145985401E-3</v>
      </c>
      <c r="L650" s="13"/>
      <c r="M650" s="24"/>
      <c r="N650" s="33"/>
      <c r="O650" s="29"/>
      <c r="P650" s="29"/>
      <c r="Q650" s="39"/>
      <c r="R650" s="89">
        <f t="shared" si="127"/>
        <v>173.60087629473819</v>
      </c>
      <c r="S650" s="7"/>
      <c r="T650" s="16">
        <v>1298</v>
      </c>
      <c r="U650" s="20">
        <f t="shared" si="128"/>
        <v>6.55008755569656E-5</v>
      </c>
      <c r="V650" s="34"/>
    </row>
    <row r="651" spans="1:22" x14ac:dyDescent="0.3">
      <c r="A651" s="2">
        <v>17073</v>
      </c>
      <c r="B651" s="2" t="s">
        <v>562</v>
      </c>
      <c r="C651" s="47">
        <v>10.304312990161126</v>
      </c>
      <c r="D651" s="40">
        <v>38.08558684136176</v>
      </c>
      <c r="E651" s="40">
        <v>2.0896102633880843E-3</v>
      </c>
      <c r="F651" s="40">
        <f t="shared" si="123"/>
        <v>2.9234781923360464</v>
      </c>
      <c r="G651" s="40">
        <f t="shared" si="124"/>
        <v>51.313378023858931</v>
      </c>
      <c r="H651" s="84">
        <f t="shared" si="125"/>
        <v>2.7659476581232989E-3</v>
      </c>
      <c r="I651" s="34"/>
      <c r="J651" s="16">
        <v>15</v>
      </c>
      <c r="K651" s="20">
        <f t="shared" si="126"/>
        <v>1.0948905109489052E-2</v>
      </c>
      <c r="L651" s="13"/>
      <c r="M651" s="24"/>
      <c r="N651" s="33"/>
      <c r="O651" s="29"/>
      <c r="P651" s="29"/>
      <c r="Q651" s="39"/>
      <c r="R651" s="89">
        <f t="shared" si="127"/>
        <v>1302.0065722105364</v>
      </c>
      <c r="S651" s="7"/>
      <c r="T651" s="16">
        <v>27722</v>
      </c>
      <c r="U651" s="20">
        <f t="shared" si="128"/>
        <v>1.3989331835055473E-3</v>
      </c>
      <c r="V651" s="34"/>
    </row>
    <row r="652" spans="1:22" x14ac:dyDescent="0.3">
      <c r="A652" s="2">
        <v>17075</v>
      </c>
      <c r="B652" s="2" t="s">
        <v>563</v>
      </c>
      <c r="C652" s="47">
        <v>8.0561188140516258</v>
      </c>
      <c r="D652" s="40">
        <v>15.682300464090137</v>
      </c>
      <c r="E652" s="40">
        <v>1.3606764505782875E-3</v>
      </c>
      <c r="F652" s="40">
        <f t="shared" si="123"/>
        <v>1.9036602182653326</v>
      </c>
      <c r="G652" s="40">
        <f t="shared" si="124"/>
        <v>25.642079496407096</v>
      </c>
      <c r="H652" s="84">
        <f t="shared" si="125"/>
        <v>1.3821863315940956E-3</v>
      </c>
      <c r="I652" s="34"/>
      <c r="J652" s="16">
        <v>9</v>
      </c>
      <c r="K652" s="20">
        <f t="shared" si="126"/>
        <v>6.5693430656934308E-3</v>
      </c>
      <c r="L652" s="13"/>
      <c r="M652" s="24"/>
      <c r="N652" s="33"/>
      <c r="O652" s="29"/>
      <c r="P652" s="29"/>
      <c r="Q652" s="39"/>
      <c r="R652" s="89">
        <f t="shared" si="127"/>
        <v>781.20394332632179</v>
      </c>
      <c r="S652" s="7"/>
      <c r="T652" s="16">
        <v>32511</v>
      </c>
      <c r="U652" s="20">
        <f t="shared" si="128"/>
        <v>1.6406001272977725E-3</v>
      </c>
      <c r="V652" s="34"/>
    </row>
    <row r="653" spans="1:22" x14ac:dyDescent="0.3">
      <c r="A653" s="2">
        <v>17077</v>
      </c>
      <c r="B653" s="2" t="s">
        <v>564</v>
      </c>
      <c r="C653" s="47">
        <v>3.1245152007369774</v>
      </c>
      <c r="D653" s="40">
        <v>54.514663518027625</v>
      </c>
      <c r="E653" s="40">
        <v>6.317426377684906E-3</v>
      </c>
      <c r="F653" s="40">
        <f t="shared" si="123"/>
        <v>8.8384224419461876</v>
      </c>
      <c r="G653" s="40">
        <f t="shared" si="124"/>
        <v>66.47760116071079</v>
      </c>
      <c r="H653" s="84">
        <f t="shared" si="125"/>
        <v>3.5833455587864025E-3</v>
      </c>
      <c r="I653" s="34"/>
      <c r="J653" s="16">
        <v>6</v>
      </c>
      <c r="K653" s="20">
        <f t="shared" si="126"/>
        <v>4.3795620437956208E-3</v>
      </c>
      <c r="L653" s="13"/>
      <c r="M653" s="24"/>
      <c r="N653" s="33"/>
      <c r="O653" s="29"/>
      <c r="P653" s="29"/>
      <c r="Q653" s="39"/>
      <c r="R653" s="89">
        <f t="shared" si="127"/>
        <v>520.80262888421464</v>
      </c>
      <c r="S653" s="7"/>
      <c r="T653" s="16">
        <v>68667</v>
      </c>
      <c r="U653" s="20">
        <f t="shared" si="128"/>
        <v>3.4651376131511224E-3</v>
      </c>
      <c r="V653" s="34"/>
    </row>
    <row r="654" spans="1:22" x14ac:dyDescent="0.3">
      <c r="A654" s="2">
        <v>17079</v>
      </c>
      <c r="B654" s="2" t="s">
        <v>565</v>
      </c>
      <c r="C654" s="47">
        <v>0</v>
      </c>
      <c r="D654" s="40">
        <v>0</v>
      </c>
      <c r="E654" s="40">
        <v>0</v>
      </c>
      <c r="F654" s="40">
        <f t="shared" si="123"/>
        <v>0</v>
      </c>
      <c r="G654" s="40">
        <f t="shared" si="124"/>
        <v>0</v>
      </c>
      <c r="H654" s="84">
        <f t="shared" si="125"/>
        <v>0</v>
      </c>
      <c r="I654" s="34"/>
      <c r="J654" s="16">
        <v>1</v>
      </c>
      <c r="K654" s="20">
        <f t="shared" si="126"/>
        <v>7.2992700729927003E-4</v>
      </c>
      <c r="L654" s="13"/>
      <c r="M654" s="24"/>
      <c r="N654" s="33"/>
      <c r="O654" s="29"/>
      <c r="P654" s="29"/>
      <c r="Q654" s="39"/>
      <c r="R654" s="89">
        <f t="shared" si="127"/>
        <v>86.800438147369093</v>
      </c>
      <c r="S654" s="7"/>
      <c r="T654" s="16">
        <v>4230</v>
      </c>
      <c r="U654" s="20">
        <f t="shared" si="128"/>
        <v>2.1345816918795415E-4</v>
      </c>
      <c r="V654" s="34"/>
    </row>
    <row r="655" spans="1:22" x14ac:dyDescent="0.3">
      <c r="A655" s="2">
        <v>17081</v>
      </c>
      <c r="B655" s="2" t="s">
        <v>566</v>
      </c>
      <c r="C655" s="47">
        <v>2.0140297035129064</v>
      </c>
      <c r="D655" s="40">
        <v>68.703411556966316</v>
      </c>
      <c r="E655" s="40">
        <v>3.4016911264457187E-4</v>
      </c>
      <c r="F655" s="40">
        <f t="shared" si="123"/>
        <v>0.47591505456633315</v>
      </c>
      <c r="G655" s="40">
        <f t="shared" si="124"/>
        <v>71.193356315045548</v>
      </c>
      <c r="H655" s="84">
        <f t="shared" si="125"/>
        <v>3.8375391517194253E-3</v>
      </c>
      <c r="I655" s="34"/>
      <c r="J655" s="16">
        <v>2</v>
      </c>
      <c r="K655" s="20">
        <f t="shared" si="126"/>
        <v>1.4598540145985401E-3</v>
      </c>
      <c r="L655" s="13"/>
      <c r="M655" s="24"/>
      <c r="N655" s="33"/>
      <c r="O655" s="29"/>
      <c r="P655" s="29"/>
      <c r="Q655" s="39"/>
      <c r="R655" s="89">
        <f t="shared" si="127"/>
        <v>173.60087629473819</v>
      </c>
      <c r="S655" s="7"/>
      <c r="T655" s="16">
        <v>43119</v>
      </c>
      <c r="U655" s="20">
        <f t="shared" si="128"/>
        <v>2.1759108267648689E-3</v>
      </c>
      <c r="V655" s="34"/>
    </row>
    <row r="656" spans="1:22" x14ac:dyDescent="0.3">
      <c r="A656" s="2">
        <v>17083</v>
      </c>
      <c r="B656" s="2" t="s">
        <v>567</v>
      </c>
      <c r="C656" s="47">
        <v>7.1929632268318073</v>
      </c>
      <c r="D656" s="40">
        <v>28.377496077877392</v>
      </c>
      <c r="E656" s="40">
        <v>1.2148896880163282E-3</v>
      </c>
      <c r="F656" s="40">
        <f t="shared" si="123"/>
        <v>1.6996966234511901</v>
      </c>
      <c r="G656" s="40">
        <f t="shared" si="124"/>
        <v>37.270155928160392</v>
      </c>
      <c r="H656" s="84">
        <f t="shared" si="125"/>
        <v>2.0089751343100705E-3</v>
      </c>
      <c r="I656" s="34"/>
      <c r="J656" s="16">
        <v>6</v>
      </c>
      <c r="K656" s="20">
        <f t="shared" si="126"/>
        <v>4.3795620437956208E-3</v>
      </c>
      <c r="L656" s="13"/>
      <c r="M656" s="24"/>
      <c r="N656" s="33"/>
      <c r="O656" s="29"/>
      <c r="P656" s="29"/>
      <c r="Q656" s="39"/>
      <c r="R656" s="89">
        <f t="shared" si="127"/>
        <v>520.80262888421464</v>
      </c>
      <c r="S656" s="7"/>
      <c r="T656" s="16">
        <v>27748</v>
      </c>
      <c r="U656" s="20">
        <f t="shared" si="128"/>
        <v>1.400245219533653E-3</v>
      </c>
      <c r="V656" s="34"/>
    </row>
    <row r="657" spans="1:22" x14ac:dyDescent="0.3">
      <c r="A657" s="2">
        <v>17085</v>
      </c>
      <c r="B657" s="2" t="s">
        <v>568</v>
      </c>
      <c r="C657" s="47">
        <v>8.0561188140516258</v>
      </c>
      <c r="D657" s="40">
        <v>6.3622404777284443</v>
      </c>
      <c r="E657" s="40">
        <v>1.3606764505782875E-3</v>
      </c>
      <c r="F657" s="40">
        <f t="shared" si="123"/>
        <v>1.9036602182653326</v>
      </c>
      <c r="G657" s="40">
        <f t="shared" si="124"/>
        <v>16.322019510045401</v>
      </c>
      <c r="H657" s="84">
        <f t="shared" si="125"/>
        <v>8.7980665819080591E-4</v>
      </c>
      <c r="I657" s="34"/>
      <c r="J657" s="16">
        <v>5</v>
      </c>
      <c r="K657" s="20">
        <f t="shared" si="126"/>
        <v>3.6496350364963502E-3</v>
      </c>
      <c r="L657" s="13"/>
      <c r="M657" s="24"/>
      <c r="N657" s="33"/>
      <c r="O657" s="29"/>
      <c r="P657" s="29"/>
      <c r="Q657" s="39"/>
      <c r="R657" s="89">
        <f t="shared" si="127"/>
        <v>434.00219073684542</v>
      </c>
      <c r="S657" s="7"/>
      <c r="T657" s="16">
        <v>48674</v>
      </c>
      <c r="U657" s="20">
        <f t="shared" si="128"/>
        <v>2.4562323704620521E-3</v>
      </c>
      <c r="V657" s="34"/>
    </row>
    <row r="658" spans="1:22" x14ac:dyDescent="0.3">
      <c r="A658" s="2">
        <v>17087</v>
      </c>
      <c r="B658" s="2" t="s">
        <v>569</v>
      </c>
      <c r="C658" s="47">
        <v>0</v>
      </c>
      <c r="D658" s="40">
        <v>0</v>
      </c>
      <c r="E658" s="40">
        <v>0</v>
      </c>
      <c r="F658" s="40">
        <f t="shared" si="123"/>
        <v>0</v>
      </c>
      <c r="G658" s="40">
        <f t="shared" si="124"/>
        <v>0</v>
      </c>
      <c r="H658" s="84">
        <f t="shared" si="125"/>
        <v>0</v>
      </c>
      <c r="I658" s="34"/>
      <c r="J658" s="16">
        <v>2</v>
      </c>
      <c r="K658" s="20">
        <f t="shared" si="126"/>
        <v>1.4598540145985401E-3</v>
      </c>
      <c r="L658" s="13"/>
      <c r="M658" s="24"/>
      <c r="N658" s="33"/>
      <c r="O658" s="29"/>
      <c r="P658" s="29"/>
      <c r="Q658" s="39"/>
      <c r="R658" s="89">
        <f t="shared" si="127"/>
        <v>173.60087629473819</v>
      </c>
      <c r="S658" s="7"/>
      <c r="T658" s="16">
        <v>13419</v>
      </c>
      <c r="U658" s="20">
        <f t="shared" si="128"/>
        <v>6.7716197927497797E-4</v>
      </c>
      <c r="V658" s="34"/>
    </row>
    <row r="659" spans="1:22" x14ac:dyDescent="0.3">
      <c r="A659" s="2">
        <v>17089</v>
      </c>
      <c r="B659" s="2" t="s">
        <v>570</v>
      </c>
      <c r="C659" s="47">
        <v>333.28284462704369</v>
      </c>
      <c r="D659" s="40">
        <v>402.51237857831353</v>
      </c>
      <c r="E659" s="40">
        <v>6.2348138788997962E-2</v>
      </c>
      <c r="F659" s="40">
        <f t="shared" si="123"/>
        <v>87.228430715515074</v>
      </c>
      <c r="G659" s="40">
        <f t="shared" si="124"/>
        <v>823.02365392087222</v>
      </c>
      <c r="H659" s="84">
        <f t="shared" si="125"/>
        <v>4.4363486400837836E-2</v>
      </c>
      <c r="I659" s="34"/>
      <c r="J659" s="16">
        <v>76</v>
      </c>
      <c r="K659" s="20">
        <f t="shared" si="126"/>
        <v>5.5474452554744529E-2</v>
      </c>
      <c r="L659" s="13"/>
      <c r="M659" s="24"/>
      <c r="N659" s="33"/>
      <c r="O659" s="29"/>
      <c r="P659" s="29"/>
      <c r="Q659" s="39"/>
      <c r="R659" s="89">
        <f t="shared" si="127"/>
        <v>6596.8332992000514</v>
      </c>
      <c r="S659" s="7"/>
      <c r="T659" s="16">
        <v>1502472</v>
      </c>
      <c r="U659" s="20">
        <f t="shared" si="128"/>
        <v>7.5819130585381533E-2</v>
      </c>
      <c r="V659" s="34"/>
    </row>
    <row r="660" spans="1:22" x14ac:dyDescent="0.3">
      <c r="A660" s="2">
        <v>17091</v>
      </c>
      <c r="B660" s="2" t="s">
        <v>571</v>
      </c>
      <c r="C660" s="47">
        <v>33.811992773466109</v>
      </c>
      <c r="D660" s="40">
        <v>61.235649431209104</v>
      </c>
      <c r="E660" s="40">
        <v>6.171639615122947E-3</v>
      </c>
      <c r="F660" s="40">
        <f t="shared" si="123"/>
        <v>8.6344588471320449</v>
      </c>
      <c r="G660" s="40">
        <f t="shared" si="124"/>
        <v>103.68210105180725</v>
      </c>
      <c r="H660" s="84">
        <f t="shared" si="125"/>
        <v>5.5887816323495036E-3</v>
      </c>
      <c r="I660" s="34"/>
      <c r="J660" s="16">
        <v>16</v>
      </c>
      <c r="K660" s="20">
        <f t="shared" si="126"/>
        <v>1.167883211678832E-2</v>
      </c>
      <c r="L660" s="13"/>
      <c r="M660" s="24"/>
      <c r="N660" s="33"/>
      <c r="O660" s="29"/>
      <c r="P660" s="29"/>
      <c r="Q660" s="39"/>
      <c r="R660" s="89">
        <f t="shared" si="127"/>
        <v>1388.8070103579055</v>
      </c>
      <c r="S660" s="7"/>
      <c r="T660" s="16">
        <v>193853</v>
      </c>
      <c r="U660" s="20">
        <f t="shared" si="128"/>
        <v>9.7823892367830921E-3</v>
      </c>
      <c r="V660" s="34"/>
    </row>
    <row r="661" spans="1:22" x14ac:dyDescent="0.3">
      <c r="A661" s="2">
        <v>17093</v>
      </c>
      <c r="B661" s="2" t="s">
        <v>572</v>
      </c>
      <c r="C661" s="47">
        <v>63.833124835197445</v>
      </c>
      <c r="D661" s="40">
        <v>28.377496077877392</v>
      </c>
      <c r="E661" s="40">
        <v>1.3752551268344834E-2</v>
      </c>
      <c r="F661" s="40">
        <f t="shared" si="123"/>
        <v>19.24056577746747</v>
      </c>
      <c r="G661" s="40">
        <f t="shared" si="124"/>
        <v>111.4511866905423</v>
      </c>
      <c r="H661" s="84">
        <f t="shared" si="125"/>
        <v>6.0075590556215985E-3</v>
      </c>
      <c r="I661" s="34"/>
      <c r="J661" s="16">
        <v>15</v>
      </c>
      <c r="K661" s="20">
        <f t="shared" si="126"/>
        <v>1.0948905109489052E-2</v>
      </c>
      <c r="L661" s="13"/>
      <c r="M661" s="24"/>
      <c r="N661" s="33"/>
      <c r="O661" s="29"/>
      <c r="P661" s="29"/>
      <c r="Q661" s="39"/>
      <c r="R661" s="89">
        <f t="shared" si="127"/>
        <v>1302.0065722105364</v>
      </c>
      <c r="S661" s="7"/>
      <c r="T661" s="16">
        <v>350223</v>
      </c>
      <c r="U661" s="20">
        <f t="shared" si="128"/>
        <v>1.7673276687355289E-2</v>
      </c>
      <c r="V661" s="34"/>
    </row>
    <row r="662" spans="1:22" x14ac:dyDescent="0.3">
      <c r="A662" s="2">
        <v>17095</v>
      </c>
      <c r="B662" s="2" t="s">
        <v>573</v>
      </c>
      <c r="C662" s="47">
        <v>7.7684002849783536</v>
      </c>
      <c r="D662" s="40">
        <v>38.173442866370671</v>
      </c>
      <c r="E662" s="40">
        <v>1.3120808630576344E-3</v>
      </c>
      <c r="F662" s="40">
        <f t="shared" si="123"/>
        <v>1.8356723533272852</v>
      </c>
      <c r="G662" s="40">
        <f t="shared" si="124"/>
        <v>47.777515504676309</v>
      </c>
      <c r="H662" s="84">
        <f t="shared" si="125"/>
        <v>2.5753538786642315E-3</v>
      </c>
      <c r="I662" s="34"/>
      <c r="J662" s="16">
        <v>6</v>
      </c>
      <c r="K662" s="20">
        <f t="shared" si="126"/>
        <v>4.3795620437956208E-3</v>
      </c>
      <c r="L662" s="13"/>
      <c r="M662" s="24"/>
      <c r="N662" s="33"/>
      <c r="O662" s="29"/>
      <c r="P662" s="29"/>
      <c r="Q662" s="39"/>
      <c r="R662" s="89">
        <f t="shared" si="127"/>
        <v>520.80262888421464</v>
      </c>
      <c r="S662" s="7"/>
      <c r="T662" s="16">
        <v>23421</v>
      </c>
      <c r="U662" s="20">
        <f t="shared" si="128"/>
        <v>1.1818921467023817E-3</v>
      </c>
      <c r="V662" s="34"/>
    </row>
    <row r="663" spans="1:22" x14ac:dyDescent="0.3">
      <c r="A663" s="2">
        <v>17097</v>
      </c>
      <c r="B663" s="2" t="s">
        <v>574</v>
      </c>
      <c r="C663" s="47">
        <v>204.84117877605289</v>
      </c>
      <c r="D663" s="40">
        <v>368.16067279983037</v>
      </c>
      <c r="E663" s="40">
        <v>6.5166682865195835E-2</v>
      </c>
      <c r="F663" s="40">
        <f t="shared" si="123"/>
        <v>91.171726881921828</v>
      </c>
      <c r="G663" s="40">
        <f t="shared" si="124"/>
        <v>664.17357845780509</v>
      </c>
      <c r="H663" s="84">
        <f t="shared" si="125"/>
        <v>3.5800982602793442E-2</v>
      </c>
      <c r="I663" s="34"/>
      <c r="J663" s="16">
        <v>71</v>
      </c>
      <c r="K663" s="20">
        <f t="shared" si="126"/>
        <v>5.1824817518248176E-2</v>
      </c>
      <c r="L663" s="13"/>
      <c r="M663" s="24"/>
      <c r="N663" s="33"/>
      <c r="O663" s="29"/>
      <c r="P663" s="29"/>
      <c r="Q663" s="39"/>
      <c r="R663" s="89">
        <f t="shared" si="127"/>
        <v>6162.831108463206</v>
      </c>
      <c r="S663" s="7"/>
      <c r="T663" s="16">
        <v>1211423</v>
      </c>
      <c r="U663" s="20">
        <f t="shared" si="128"/>
        <v>6.1131946972146335E-2</v>
      </c>
      <c r="V663" s="34"/>
    </row>
    <row r="664" spans="1:22" x14ac:dyDescent="0.3">
      <c r="A664" s="2">
        <v>17099</v>
      </c>
      <c r="B664" s="2" t="s">
        <v>575</v>
      </c>
      <c r="C664" s="47">
        <v>23.894517420424695</v>
      </c>
      <c r="D664" s="40">
        <v>118.7374177995396</v>
      </c>
      <c r="E664" s="40">
        <v>7.1435513655360092E-3</v>
      </c>
      <c r="F664" s="40">
        <f t="shared" si="123"/>
        <v>9.994216145892997</v>
      </c>
      <c r="G664" s="40">
        <f t="shared" si="124"/>
        <v>152.62615136585731</v>
      </c>
      <c r="H664" s="84">
        <f t="shared" si="125"/>
        <v>8.2270152969168651E-3</v>
      </c>
      <c r="I664" s="34"/>
      <c r="J664" s="16">
        <v>18</v>
      </c>
      <c r="K664" s="20">
        <f t="shared" si="126"/>
        <v>1.3138686131386862E-2</v>
      </c>
      <c r="L664" s="13"/>
      <c r="M664" s="24"/>
      <c r="N664" s="33"/>
      <c r="O664" s="29"/>
      <c r="P664" s="29"/>
      <c r="Q664" s="39"/>
      <c r="R664" s="89">
        <f t="shared" si="127"/>
        <v>1562.4078866526436</v>
      </c>
      <c r="S664" s="7"/>
      <c r="T664" s="16">
        <v>122831</v>
      </c>
      <c r="U664" s="20">
        <f t="shared" si="128"/>
        <v>6.198411437240094E-3</v>
      </c>
      <c r="V664" s="34"/>
    </row>
    <row r="665" spans="1:22" x14ac:dyDescent="0.3">
      <c r="A665" s="2">
        <v>17101</v>
      </c>
      <c r="B665" s="2" t="s">
        <v>576</v>
      </c>
      <c r="C665" s="47">
        <v>12.084178221077437</v>
      </c>
      <c r="D665" s="40">
        <v>0</v>
      </c>
      <c r="E665" s="40">
        <v>2.0410146758674313E-3</v>
      </c>
      <c r="F665" s="40">
        <f t="shared" si="123"/>
        <v>2.855490327397999</v>
      </c>
      <c r="G665" s="40">
        <f t="shared" si="124"/>
        <v>14.939668548475435</v>
      </c>
      <c r="H665" s="84">
        <f t="shared" si="125"/>
        <v>8.0529372312188225E-4</v>
      </c>
      <c r="I665" s="34"/>
      <c r="J665" s="16">
        <v>1</v>
      </c>
      <c r="K665" s="20">
        <f t="shared" si="126"/>
        <v>7.2992700729927003E-4</v>
      </c>
      <c r="L665" s="13"/>
      <c r="M665" s="24"/>
      <c r="N665" s="33"/>
      <c r="O665" s="29"/>
      <c r="P665" s="29"/>
      <c r="Q665" s="39"/>
      <c r="R665" s="89">
        <f t="shared" si="127"/>
        <v>86.800438147369093</v>
      </c>
      <c r="S665" s="7"/>
      <c r="T665" s="16">
        <v>16076</v>
      </c>
      <c r="U665" s="20">
        <f t="shared" si="128"/>
        <v>8.1124196876254163E-4</v>
      </c>
      <c r="V665" s="34"/>
    </row>
    <row r="666" spans="1:22" x14ac:dyDescent="0.3">
      <c r="A666" s="2">
        <v>17103</v>
      </c>
      <c r="B666" s="2" t="s">
        <v>577</v>
      </c>
      <c r="C666" s="47">
        <v>6.0420891105387184</v>
      </c>
      <c r="D666" s="40">
        <v>6.3622404777284443</v>
      </c>
      <c r="E666" s="40">
        <v>1.0205073379337157E-3</v>
      </c>
      <c r="F666" s="40">
        <f t="shared" si="123"/>
        <v>1.4277451636989995</v>
      </c>
      <c r="G666" s="40">
        <f t="shared" si="124"/>
        <v>13.832074751966163</v>
      </c>
      <c r="H666" s="84">
        <f t="shared" si="125"/>
        <v>7.4559103767049225E-4</v>
      </c>
      <c r="I666" s="34"/>
      <c r="J666" s="16">
        <v>4</v>
      </c>
      <c r="K666" s="20">
        <f t="shared" si="126"/>
        <v>2.9197080291970801E-3</v>
      </c>
      <c r="L666" s="13"/>
      <c r="M666" s="24"/>
      <c r="N666" s="33"/>
      <c r="O666" s="29"/>
      <c r="P666" s="29"/>
      <c r="Q666" s="39"/>
      <c r="R666" s="89">
        <f t="shared" si="127"/>
        <v>347.20175258947637</v>
      </c>
      <c r="S666" s="7"/>
      <c r="T666" s="16">
        <v>43571</v>
      </c>
      <c r="U666" s="20">
        <f t="shared" si="128"/>
        <v>2.1987200684842438E-3</v>
      </c>
      <c r="V666" s="34"/>
    </row>
    <row r="667" spans="1:22" x14ac:dyDescent="0.3">
      <c r="A667" s="2">
        <v>17105</v>
      </c>
      <c r="B667" s="2" t="s">
        <v>578</v>
      </c>
      <c r="C667" s="47">
        <v>4.8874667016157485</v>
      </c>
      <c r="D667" s="40">
        <v>62.729201856360547</v>
      </c>
      <c r="E667" s="40">
        <v>1.0691029254543687E-3</v>
      </c>
      <c r="F667" s="40">
        <f t="shared" si="123"/>
        <v>1.4957330286370472</v>
      </c>
      <c r="G667" s="40">
        <f t="shared" si="124"/>
        <v>69.112401586613345</v>
      </c>
      <c r="H667" s="84">
        <f t="shared" si="125"/>
        <v>3.7253693418290803E-3</v>
      </c>
      <c r="I667" s="34"/>
      <c r="J667" s="16">
        <v>4</v>
      </c>
      <c r="K667" s="20">
        <f t="shared" si="126"/>
        <v>2.9197080291970801E-3</v>
      </c>
      <c r="L667" s="13"/>
      <c r="M667" s="24"/>
      <c r="N667" s="33"/>
      <c r="O667" s="29"/>
      <c r="P667" s="29"/>
      <c r="Q667" s="39"/>
      <c r="R667" s="89">
        <f t="shared" si="127"/>
        <v>347.20175258947637</v>
      </c>
      <c r="S667" s="7"/>
      <c r="T667" s="16">
        <v>27574</v>
      </c>
      <c r="U667" s="20">
        <f t="shared" si="128"/>
        <v>1.3914646707301767E-3</v>
      </c>
      <c r="V667" s="34"/>
    </row>
    <row r="668" spans="1:22" x14ac:dyDescent="0.3">
      <c r="A668" s="2">
        <v>17107</v>
      </c>
      <c r="B668" s="2" t="s">
        <v>579</v>
      </c>
      <c r="C668" s="47">
        <v>3.7403408779525407</v>
      </c>
      <c r="D668" s="40">
        <v>6.3622404777284443</v>
      </c>
      <c r="E668" s="40">
        <v>6.317426377684906E-4</v>
      </c>
      <c r="F668" s="40">
        <f t="shared" si="123"/>
        <v>0.88384224419461876</v>
      </c>
      <c r="G668" s="40">
        <f t="shared" si="124"/>
        <v>10.986423599875604</v>
      </c>
      <c r="H668" s="84">
        <f t="shared" si="125"/>
        <v>5.9220175707584807E-4</v>
      </c>
      <c r="I668" s="34"/>
      <c r="J668" s="16">
        <v>2</v>
      </c>
      <c r="K668" s="20">
        <f t="shared" si="126"/>
        <v>1.4598540145985401E-3</v>
      </c>
      <c r="L668" s="13"/>
      <c r="M668" s="24"/>
      <c r="N668" s="33"/>
      <c r="O668" s="29"/>
      <c r="P668" s="29"/>
      <c r="Q668" s="39"/>
      <c r="R668" s="89">
        <f t="shared" si="127"/>
        <v>173.60087629473819</v>
      </c>
      <c r="S668" s="7"/>
      <c r="T668" s="16">
        <v>22997</v>
      </c>
      <c r="U668" s="20">
        <f t="shared" si="128"/>
        <v>1.1604958668594283E-3</v>
      </c>
      <c r="V668" s="34"/>
    </row>
    <row r="669" spans="1:22" x14ac:dyDescent="0.3">
      <c r="A669" s="2">
        <v>17109</v>
      </c>
      <c r="B669" s="2" t="s">
        <v>580</v>
      </c>
      <c r="C669" s="47">
        <v>0.85940729458993714</v>
      </c>
      <c r="D669" s="40">
        <v>21.656510164695906</v>
      </c>
      <c r="E669" s="40">
        <v>3.88764700165225E-4</v>
      </c>
      <c r="F669" s="40">
        <f t="shared" si="123"/>
        <v>0.54390291950438074</v>
      </c>
      <c r="G669" s="40">
        <f t="shared" si="124"/>
        <v>23.059820378790221</v>
      </c>
      <c r="H669" s="84">
        <f t="shared" si="125"/>
        <v>1.2429946853976795E-3</v>
      </c>
      <c r="I669" s="34"/>
      <c r="J669" s="16">
        <v>6</v>
      </c>
      <c r="K669" s="20">
        <f t="shared" si="126"/>
        <v>4.3795620437956208E-3</v>
      </c>
      <c r="L669" s="13"/>
      <c r="M669" s="24"/>
      <c r="N669" s="33"/>
      <c r="O669" s="29"/>
      <c r="P669" s="29"/>
      <c r="Q669" s="39"/>
      <c r="R669" s="89">
        <f t="shared" si="127"/>
        <v>520.80262888421464</v>
      </c>
      <c r="S669" s="7"/>
      <c r="T669" s="16">
        <v>20934</v>
      </c>
      <c r="U669" s="20">
        <f t="shared" si="128"/>
        <v>1.0563908543216624E-3</v>
      </c>
      <c r="V669" s="34"/>
    </row>
    <row r="670" spans="1:22" x14ac:dyDescent="0.3">
      <c r="A670" s="2">
        <v>17111</v>
      </c>
      <c r="B670" s="2" t="s">
        <v>581</v>
      </c>
      <c r="C670" s="47">
        <v>122.80435065458842</v>
      </c>
      <c r="D670" s="40">
        <v>259.87812197635083</v>
      </c>
      <c r="E670" s="40">
        <v>2.7116337836524444E-2</v>
      </c>
      <c r="F670" s="40">
        <f t="shared" si="123"/>
        <v>37.937228635430557</v>
      </c>
      <c r="G670" s="40">
        <f t="shared" si="124"/>
        <v>420.61970126636976</v>
      </c>
      <c r="H670" s="84">
        <f t="shared" si="125"/>
        <v>2.2672685418163092E-2</v>
      </c>
      <c r="I670" s="34"/>
      <c r="J670" s="16">
        <v>54</v>
      </c>
      <c r="K670" s="20">
        <f t="shared" si="126"/>
        <v>3.9416058394160583E-2</v>
      </c>
      <c r="L670" s="13"/>
      <c r="M670" s="24"/>
      <c r="N670" s="33"/>
      <c r="O670" s="29"/>
      <c r="P670" s="29"/>
      <c r="Q670" s="39"/>
      <c r="R670" s="89">
        <f t="shared" si="127"/>
        <v>4687.223659957931</v>
      </c>
      <c r="S670" s="7"/>
      <c r="T670" s="16">
        <v>917872</v>
      </c>
      <c r="U670" s="20">
        <f t="shared" si="128"/>
        <v>4.6318505122668052E-2</v>
      </c>
      <c r="V670" s="34"/>
    </row>
    <row r="671" spans="1:22" x14ac:dyDescent="0.3">
      <c r="A671" s="2">
        <v>17113</v>
      </c>
      <c r="B671" s="2" t="s">
        <v>582</v>
      </c>
      <c r="C671" s="47">
        <v>67.856229460010766</v>
      </c>
      <c r="D671" s="40">
        <v>77.664726107874955</v>
      </c>
      <c r="E671" s="40">
        <v>1.1954514530080668E-2</v>
      </c>
      <c r="F671" s="40">
        <f t="shared" si="123"/>
        <v>16.725014774759707</v>
      </c>
      <c r="G671" s="40">
        <f t="shared" si="124"/>
        <v>162.24597034264542</v>
      </c>
      <c r="H671" s="84">
        <f t="shared" si="125"/>
        <v>8.745552894617906E-3</v>
      </c>
      <c r="I671" s="34"/>
      <c r="J671" s="16">
        <v>10</v>
      </c>
      <c r="K671" s="20">
        <f t="shared" si="126"/>
        <v>7.2992700729927005E-3</v>
      </c>
      <c r="L671" s="13"/>
      <c r="M671" s="24"/>
      <c r="N671" s="33"/>
      <c r="O671" s="29"/>
      <c r="P671" s="29"/>
      <c r="Q671" s="39"/>
      <c r="R671" s="89">
        <f t="shared" si="127"/>
        <v>868.00438147369084</v>
      </c>
      <c r="S671" s="7"/>
      <c r="T671" s="16">
        <v>319207</v>
      </c>
      <c r="U671" s="20">
        <f t="shared" si="128"/>
        <v>1.610811863167359E-2</v>
      </c>
      <c r="V671" s="34"/>
    </row>
    <row r="672" spans="1:22" x14ac:dyDescent="0.3">
      <c r="A672" s="2">
        <v>17115</v>
      </c>
      <c r="B672" s="2" t="s">
        <v>583</v>
      </c>
      <c r="C672" s="47">
        <v>12.331508131081691</v>
      </c>
      <c r="D672" s="40">
        <v>477.16803582963337</v>
      </c>
      <c r="E672" s="40">
        <v>2.5755661385946154E-3</v>
      </c>
      <c r="F672" s="40">
        <f t="shared" si="123"/>
        <v>3.6033568417165225</v>
      </c>
      <c r="G672" s="40">
        <f t="shared" si="124"/>
        <v>493.10290080243158</v>
      </c>
      <c r="H672" s="84">
        <f t="shared" si="125"/>
        <v>2.6579751055448474E-2</v>
      </c>
      <c r="I672" s="34"/>
      <c r="J672" s="16">
        <v>13</v>
      </c>
      <c r="K672" s="20">
        <f t="shared" si="126"/>
        <v>9.4890510948905105E-3</v>
      </c>
      <c r="L672" s="13"/>
      <c r="M672" s="24"/>
      <c r="N672" s="33"/>
      <c r="O672" s="29"/>
      <c r="P672" s="29"/>
      <c r="Q672" s="39"/>
      <c r="R672" s="89">
        <f t="shared" si="127"/>
        <v>1128.4056959157981</v>
      </c>
      <c r="S672" s="7"/>
      <c r="T672" s="16">
        <v>126593</v>
      </c>
      <c r="U672" s="20">
        <f t="shared" si="128"/>
        <v>6.3882529579221466E-3</v>
      </c>
      <c r="V672" s="34"/>
    </row>
    <row r="673" spans="1:22" x14ac:dyDescent="0.3">
      <c r="A673" s="2">
        <v>17117</v>
      </c>
      <c r="B673" s="2" t="s">
        <v>584</v>
      </c>
      <c r="C673" s="47">
        <v>13.5227708664438</v>
      </c>
      <c r="D673" s="40">
        <v>6.3622404777284443</v>
      </c>
      <c r="E673" s="40">
        <v>2.2839926134706969E-3</v>
      </c>
      <c r="F673" s="40">
        <f t="shared" si="123"/>
        <v>3.195429652088237</v>
      </c>
      <c r="G673" s="40">
        <f t="shared" si="124"/>
        <v>23.080440996260482</v>
      </c>
      <c r="H673" s="84">
        <f t="shared" si="125"/>
        <v>1.2441061996030863E-3</v>
      </c>
      <c r="I673" s="34"/>
      <c r="J673" s="16">
        <v>5</v>
      </c>
      <c r="K673" s="20">
        <f t="shared" si="126"/>
        <v>3.6496350364963502E-3</v>
      </c>
      <c r="L673" s="13"/>
      <c r="M673" s="24"/>
      <c r="N673" s="33"/>
      <c r="O673" s="29"/>
      <c r="P673" s="29"/>
      <c r="Q673" s="39"/>
      <c r="R673" s="89">
        <f t="shared" si="127"/>
        <v>434.00219073684542</v>
      </c>
      <c r="S673" s="7"/>
      <c r="T673" s="16">
        <v>34269</v>
      </c>
      <c r="U673" s="20">
        <f t="shared" si="128"/>
        <v>1.7293139479673762E-3</v>
      </c>
      <c r="V673" s="34"/>
    </row>
    <row r="674" spans="1:22" x14ac:dyDescent="0.3">
      <c r="A674" s="2">
        <v>17119</v>
      </c>
      <c r="B674" s="2" t="s">
        <v>585</v>
      </c>
      <c r="C674" s="47">
        <v>103.8892366413027</v>
      </c>
      <c r="D674" s="40">
        <v>225.52641619786766</v>
      </c>
      <c r="E674" s="40">
        <v>2.5512683448342892E-2</v>
      </c>
      <c r="F674" s="40">
        <f t="shared" si="123"/>
        <v>35.693629092474993</v>
      </c>
      <c r="G674" s="40">
        <f t="shared" si="124"/>
        <v>365.1092819316454</v>
      </c>
      <c r="H674" s="84">
        <f t="shared" si="125"/>
        <v>1.968050442612369E-2</v>
      </c>
      <c r="I674" s="34"/>
      <c r="J674" s="16">
        <v>34</v>
      </c>
      <c r="K674" s="20">
        <f t="shared" si="126"/>
        <v>2.4817518248175182E-2</v>
      </c>
      <c r="L674" s="13"/>
      <c r="M674" s="24"/>
      <c r="N674" s="33"/>
      <c r="O674" s="29"/>
      <c r="P674" s="29"/>
      <c r="Q674" s="39"/>
      <c r="R674" s="89">
        <f t="shared" si="127"/>
        <v>2951.2148970105491</v>
      </c>
      <c r="S674" s="7"/>
      <c r="T674" s="16">
        <v>544276</v>
      </c>
      <c r="U674" s="20">
        <f t="shared" si="128"/>
        <v>2.746575850896996E-2</v>
      </c>
      <c r="V674" s="34"/>
    </row>
    <row r="675" spans="1:22" x14ac:dyDescent="0.3">
      <c r="A675" s="2">
        <v>17121</v>
      </c>
      <c r="B675" s="2" t="s">
        <v>586</v>
      </c>
      <c r="C675" s="47">
        <v>0</v>
      </c>
      <c r="D675" s="40">
        <v>38.173442866370671</v>
      </c>
      <c r="E675" s="40">
        <v>0</v>
      </c>
      <c r="F675" s="40">
        <f t="shared" si="123"/>
        <v>0</v>
      </c>
      <c r="G675" s="40">
        <f t="shared" si="124"/>
        <v>38.173442866370671</v>
      </c>
      <c r="H675" s="84">
        <f t="shared" si="125"/>
        <v>2.0576650566573071E-3</v>
      </c>
      <c r="I675" s="34"/>
      <c r="J675" s="16">
        <v>6</v>
      </c>
      <c r="K675" s="20">
        <f t="shared" si="126"/>
        <v>4.3795620437956208E-3</v>
      </c>
      <c r="L675" s="13"/>
      <c r="M675" s="24"/>
      <c r="N675" s="33"/>
      <c r="O675" s="29"/>
      <c r="P675" s="29"/>
      <c r="Q675" s="39"/>
      <c r="R675" s="89">
        <f t="shared" si="127"/>
        <v>520.80262888421464</v>
      </c>
      <c r="S675" s="7"/>
      <c r="T675" s="16">
        <v>26503</v>
      </c>
      <c r="U675" s="20">
        <f t="shared" si="128"/>
        <v>1.3374188789570566E-3</v>
      </c>
      <c r="V675" s="34"/>
    </row>
    <row r="676" spans="1:22" x14ac:dyDescent="0.3">
      <c r="A676" s="2">
        <v>17123</v>
      </c>
      <c r="B676" s="2" t="s">
        <v>587</v>
      </c>
      <c r="C676" s="47">
        <v>0.28771852907327228</v>
      </c>
      <c r="D676" s="40">
        <v>6.3622404777284443</v>
      </c>
      <c r="E676" s="40">
        <v>4.8595587520653125E-5</v>
      </c>
      <c r="F676" s="40">
        <f t="shared" si="123"/>
        <v>6.7987864938047593E-2</v>
      </c>
      <c r="G676" s="40">
        <f t="shared" si="124"/>
        <v>6.7179468717397643</v>
      </c>
      <c r="H676" s="84">
        <f t="shared" si="125"/>
        <v>3.6211783618388165E-4</v>
      </c>
      <c r="I676" s="34"/>
      <c r="J676" s="16">
        <v>4</v>
      </c>
      <c r="K676" s="20">
        <f t="shared" si="126"/>
        <v>2.9197080291970801E-3</v>
      </c>
      <c r="L676" s="13"/>
      <c r="M676" s="24"/>
      <c r="N676" s="33"/>
      <c r="O676" s="29"/>
      <c r="P676" s="29"/>
      <c r="Q676" s="39"/>
      <c r="R676" s="89">
        <f t="shared" si="127"/>
        <v>347.20175258947637</v>
      </c>
      <c r="S676" s="7"/>
      <c r="T676" s="16">
        <v>8291</v>
      </c>
      <c r="U676" s="20">
        <f t="shared" si="128"/>
        <v>4.1838810419322171E-4</v>
      </c>
      <c r="V676" s="34"/>
    </row>
    <row r="677" spans="1:22" x14ac:dyDescent="0.3">
      <c r="A677" s="2">
        <v>17125</v>
      </c>
      <c r="B677" s="2" t="s">
        <v>588</v>
      </c>
      <c r="C677" s="47">
        <v>0.28771852907327228</v>
      </c>
      <c r="D677" s="40">
        <v>0</v>
      </c>
      <c r="E677" s="40">
        <v>4.8595587520653125E-5</v>
      </c>
      <c r="F677" s="40">
        <f t="shared" si="123"/>
        <v>6.7987864938047593E-2</v>
      </c>
      <c r="G677" s="40">
        <f t="shared" si="124"/>
        <v>0.35570639401131987</v>
      </c>
      <c r="H677" s="84">
        <f t="shared" si="125"/>
        <v>1.9173660074330529E-5</v>
      </c>
      <c r="I677" s="34"/>
      <c r="J677" s="16">
        <v>1</v>
      </c>
      <c r="K677" s="20">
        <f t="shared" si="126"/>
        <v>7.2992700729927003E-4</v>
      </c>
      <c r="L677" s="13"/>
      <c r="M677" s="24"/>
      <c r="N677" s="33"/>
      <c r="O677" s="29"/>
      <c r="P677" s="29"/>
      <c r="Q677" s="39"/>
      <c r="R677" s="89">
        <f t="shared" si="127"/>
        <v>86.800438147369093</v>
      </c>
      <c r="S677" s="7"/>
      <c r="T677" s="16">
        <v>12320</v>
      </c>
      <c r="U677" s="20">
        <f t="shared" si="128"/>
        <v>6.2170322562543623E-4</v>
      </c>
      <c r="V677" s="34"/>
    </row>
    <row r="678" spans="1:22" x14ac:dyDescent="0.3">
      <c r="A678" s="2">
        <v>17127</v>
      </c>
      <c r="B678" s="2" t="s">
        <v>589</v>
      </c>
      <c r="C678" s="47">
        <v>0.57543705814654456</v>
      </c>
      <c r="D678" s="40">
        <v>0</v>
      </c>
      <c r="E678" s="40">
        <v>9.719117504130625E-5</v>
      </c>
      <c r="F678" s="40">
        <f t="shared" si="123"/>
        <v>0.13597572987609519</v>
      </c>
      <c r="G678" s="40">
        <f t="shared" si="124"/>
        <v>0.71141278802263974</v>
      </c>
      <c r="H678" s="84">
        <f t="shared" si="125"/>
        <v>3.8347320148661058E-5</v>
      </c>
      <c r="I678" s="34"/>
      <c r="J678" s="16">
        <v>4</v>
      </c>
      <c r="K678" s="20">
        <f t="shared" si="126"/>
        <v>2.9197080291970801E-3</v>
      </c>
      <c r="L678" s="13"/>
      <c r="M678" s="24"/>
      <c r="N678" s="33"/>
      <c r="O678" s="29"/>
      <c r="P678" s="29"/>
      <c r="Q678" s="39"/>
      <c r="R678" s="89">
        <f t="shared" si="127"/>
        <v>347.20175258947637</v>
      </c>
      <c r="S678" s="7"/>
      <c r="T678" s="16">
        <v>9602</v>
      </c>
      <c r="U678" s="20">
        <f t="shared" si="128"/>
        <v>4.8454499776424015E-4</v>
      </c>
      <c r="V678" s="34"/>
    </row>
    <row r="679" spans="1:22" x14ac:dyDescent="0.3">
      <c r="A679" s="2">
        <v>17129</v>
      </c>
      <c r="B679" s="2" t="s">
        <v>590</v>
      </c>
      <c r="C679" s="47">
        <v>6.905244697758536</v>
      </c>
      <c r="D679" s="40">
        <v>6.3622404777284443</v>
      </c>
      <c r="E679" s="40">
        <v>1.1662941004956749E-3</v>
      </c>
      <c r="F679" s="40">
        <f t="shared" si="123"/>
        <v>1.6317087585131422</v>
      </c>
      <c r="G679" s="40">
        <f t="shared" si="124"/>
        <v>14.899193934000124</v>
      </c>
      <c r="H679" s="84">
        <f t="shared" si="125"/>
        <v>8.0311201789348393E-4</v>
      </c>
      <c r="I679" s="34"/>
      <c r="J679" s="16">
        <v>5</v>
      </c>
      <c r="K679" s="20">
        <f t="shared" si="126"/>
        <v>3.6496350364963502E-3</v>
      </c>
      <c r="L679" s="13"/>
      <c r="M679" s="24"/>
      <c r="N679" s="33"/>
      <c r="O679" s="29"/>
      <c r="P679" s="29"/>
      <c r="Q679" s="39"/>
      <c r="R679" s="89">
        <f t="shared" si="127"/>
        <v>434.00219073684542</v>
      </c>
      <c r="S679" s="7"/>
      <c r="T679" s="16">
        <v>15918</v>
      </c>
      <c r="U679" s="20">
        <f t="shared" si="128"/>
        <v>8.0326882674559201E-4</v>
      </c>
      <c r="V679" s="34"/>
    </row>
    <row r="680" spans="1:22" x14ac:dyDescent="0.3">
      <c r="A680" s="2">
        <v>17131</v>
      </c>
      <c r="B680" s="2" t="s">
        <v>591</v>
      </c>
      <c r="C680" s="47">
        <v>1.726311174439634</v>
      </c>
      <c r="D680" s="40">
        <v>6.3622404777284443</v>
      </c>
      <c r="E680" s="40">
        <v>2.9157352512391874E-4</v>
      </c>
      <c r="F680" s="40">
        <f t="shared" ref="F680:F716" si="129">E680*$F$614</f>
        <v>0.40792718962828556</v>
      </c>
      <c r="G680" s="40">
        <f t="shared" ref="G680:G716" si="130">SUM(F680,D680,C680)</f>
        <v>8.4964788417963639</v>
      </c>
      <c r="H680" s="84">
        <f t="shared" ref="H680:H716" si="131">G680/$G$614</f>
        <v>4.5798613655553431E-4</v>
      </c>
      <c r="I680" s="34"/>
      <c r="J680" s="16">
        <v>3</v>
      </c>
      <c r="K680" s="20">
        <f t="shared" ref="K680:K716" si="132">J680/$J$614</f>
        <v>2.1897810218978104E-3</v>
      </c>
      <c r="L680" s="13"/>
      <c r="M680" s="24"/>
      <c r="N680" s="33"/>
      <c r="O680" s="29"/>
      <c r="P680" s="29"/>
      <c r="Q680" s="39"/>
      <c r="R680" s="89">
        <f t="shared" ref="R680:R716" si="133">P$614*K680</f>
        <v>260.40131444210732</v>
      </c>
      <c r="S680" s="7"/>
      <c r="T680" s="16">
        <v>4442</v>
      </c>
      <c r="U680" s="20">
        <f t="shared" ref="U680:U716" si="134">T680/$T$614</f>
        <v>2.2415630910943083E-4</v>
      </c>
      <c r="V680" s="34"/>
    </row>
    <row r="681" spans="1:22" x14ac:dyDescent="0.3">
      <c r="A681" s="2">
        <v>17133</v>
      </c>
      <c r="B681" s="2" t="s">
        <v>592</v>
      </c>
      <c r="C681" s="47">
        <v>32.027665179984481</v>
      </c>
      <c r="D681" s="40">
        <v>38.173442866370671</v>
      </c>
      <c r="E681" s="40">
        <v>5.7342793274370689E-3</v>
      </c>
      <c r="F681" s="40">
        <f t="shared" si="129"/>
        <v>8.0225680626896168</v>
      </c>
      <c r="G681" s="40">
        <f t="shared" si="130"/>
        <v>78.22367610904476</v>
      </c>
      <c r="H681" s="84">
        <f t="shared" si="131"/>
        <v>4.2164948416182372E-3</v>
      </c>
      <c r="I681" s="34"/>
      <c r="J681" s="16">
        <v>2</v>
      </c>
      <c r="K681" s="20">
        <f t="shared" si="132"/>
        <v>1.4598540145985401E-3</v>
      </c>
      <c r="L681" s="13"/>
      <c r="M681" s="24"/>
      <c r="N681" s="33"/>
      <c r="O681" s="29"/>
      <c r="P681" s="29"/>
      <c r="Q681" s="39"/>
      <c r="R681" s="89">
        <f t="shared" si="133"/>
        <v>173.60087629473819</v>
      </c>
      <c r="S681" s="7"/>
      <c r="T681" s="16">
        <v>63520</v>
      </c>
      <c r="U681" s="20">
        <f t="shared" si="134"/>
        <v>3.205404942510366E-3</v>
      </c>
      <c r="V681" s="34"/>
    </row>
    <row r="682" spans="1:22" x14ac:dyDescent="0.3">
      <c r="A682" s="2">
        <v>17135</v>
      </c>
      <c r="B682" s="2" t="s">
        <v>593</v>
      </c>
      <c r="C682" s="47">
        <v>6.905244697758536</v>
      </c>
      <c r="D682" s="40">
        <v>65.716306706663431</v>
      </c>
      <c r="E682" s="40">
        <v>1.1662941004956749E-3</v>
      </c>
      <c r="F682" s="40">
        <f t="shared" si="129"/>
        <v>1.6317087585131422</v>
      </c>
      <c r="G682" s="40">
        <f t="shared" si="130"/>
        <v>74.253260162935106</v>
      </c>
      <c r="H682" s="84">
        <f t="shared" si="131"/>
        <v>4.0024773064091697E-3</v>
      </c>
      <c r="I682" s="34"/>
      <c r="J682" s="16">
        <v>1</v>
      </c>
      <c r="K682" s="20">
        <f t="shared" si="132"/>
        <v>7.2992700729927003E-4</v>
      </c>
      <c r="L682" s="13"/>
      <c r="M682" s="24"/>
      <c r="N682" s="33"/>
      <c r="O682" s="29"/>
      <c r="P682" s="29"/>
      <c r="Q682" s="39"/>
      <c r="R682" s="89">
        <f t="shared" si="133"/>
        <v>86.800438147369093</v>
      </c>
      <c r="S682" s="7"/>
      <c r="T682" s="16">
        <v>14924</v>
      </c>
      <c r="U682" s="20">
        <f t="shared" si="134"/>
        <v>7.5310868013263072E-4</v>
      </c>
      <c r="V682" s="34"/>
    </row>
    <row r="683" spans="1:22" x14ac:dyDescent="0.3">
      <c r="A683" s="2">
        <v>17137</v>
      </c>
      <c r="B683" s="2" t="s">
        <v>594</v>
      </c>
      <c r="C683" s="47">
        <v>0.57543705814654456</v>
      </c>
      <c r="D683" s="40">
        <v>23.150062589847344</v>
      </c>
      <c r="E683" s="40">
        <v>9.719117504130625E-5</v>
      </c>
      <c r="F683" s="40">
        <f t="shared" si="129"/>
        <v>0.13597572987609519</v>
      </c>
      <c r="G683" s="40">
        <f t="shared" si="130"/>
        <v>23.861475377869983</v>
      </c>
      <c r="H683" s="84">
        <f t="shared" si="131"/>
        <v>1.2862063360961878E-3</v>
      </c>
      <c r="I683" s="34"/>
      <c r="J683" s="16">
        <v>8</v>
      </c>
      <c r="K683" s="20">
        <f t="shared" si="132"/>
        <v>5.8394160583941602E-3</v>
      </c>
      <c r="L683" s="13"/>
      <c r="M683" s="24"/>
      <c r="N683" s="33"/>
      <c r="O683" s="29"/>
      <c r="P683" s="29"/>
      <c r="Q683" s="39"/>
      <c r="R683" s="89">
        <f t="shared" si="133"/>
        <v>694.40350517895274</v>
      </c>
      <c r="S683" s="7"/>
      <c r="T683" s="16">
        <v>21342</v>
      </c>
      <c r="U683" s="20">
        <f t="shared" si="134"/>
        <v>1.0769797273780892E-3</v>
      </c>
      <c r="V683" s="34"/>
    </row>
    <row r="684" spans="1:22" x14ac:dyDescent="0.3">
      <c r="A684" s="2">
        <v>17139</v>
      </c>
      <c r="B684" s="2" t="s">
        <v>595</v>
      </c>
      <c r="C684" s="47">
        <v>8.110386940463739</v>
      </c>
      <c r="D684" s="40">
        <v>51.527558667724733</v>
      </c>
      <c r="E684" s="40">
        <v>1.9438235008261251E-3</v>
      </c>
      <c r="F684" s="40">
        <f t="shared" si="129"/>
        <v>2.7195145975219042</v>
      </c>
      <c r="G684" s="40">
        <f t="shared" si="130"/>
        <v>62.357460205710382</v>
      </c>
      <c r="H684" s="84">
        <f t="shared" si="131"/>
        <v>3.3612573887126553E-3</v>
      </c>
      <c r="I684" s="34"/>
      <c r="J684" s="16">
        <v>2</v>
      </c>
      <c r="K684" s="20">
        <f t="shared" si="132"/>
        <v>1.4598540145985401E-3</v>
      </c>
      <c r="L684" s="13"/>
      <c r="M684" s="24"/>
      <c r="N684" s="33"/>
      <c r="O684" s="29"/>
      <c r="P684" s="29"/>
      <c r="Q684" s="39"/>
      <c r="R684" s="89">
        <f t="shared" si="133"/>
        <v>173.60087629473819</v>
      </c>
      <c r="S684" s="7"/>
      <c r="T684" s="16">
        <v>10301</v>
      </c>
      <c r="U684" s="20">
        <f t="shared" si="134"/>
        <v>5.198185817506184E-4</v>
      </c>
      <c r="V684" s="34"/>
    </row>
    <row r="685" spans="1:22" x14ac:dyDescent="0.3">
      <c r="A685" s="2">
        <v>17141</v>
      </c>
      <c r="B685" s="2" t="s">
        <v>596</v>
      </c>
      <c r="C685" s="47">
        <v>9.5395624410523165</v>
      </c>
      <c r="D685" s="40">
        <v>23.150062589847344</v>
      </c>
      <c r="E685" s="40">
        <v>1.8466323257848188E-3</v>
      </c>
      <c r="F685" s="40">
        <f t="shared" si="129"/>
        <v>2.5835388676458089</v>
      </c>
      <c r="G685" s="40">
        <f t="shared" si="130"/>
        <v>35.273163898545469</v>
      </c>
      <c r="H685" s="84">
        <f t="shared" si="131"/>
        <v>1.9013311700979303E-3</v>
      </c>
      <c r="I685" s="34"/>
      <c r="J685" s="16">
        <v>12</v>
      </c>
      <c r="K685" s="20">
        <f t="shared" si="132"/>
        <v>8.7591240875912416E-3</v>
      </c>
      <c r="L685" s="13"/>
      <c r="M685" s="24"/>
      <c r="N685" s="33"/>
      <c r="O685" s="29"/>
      <c r="P685" s="29"/>
      <c r="Q685" s="39"/>
      <c r="R685" s="89">
        <f t="shared" si="133"/>
        <v>1041.6052577684293</v>
      </c>
      <c r="S685" s="7"/>
      <c r="T685" s="16">
        <v>177727</v>
      </c>
      <c r="U685" s="20">
        <f t="shared" si="134"/>
        <v>8.9686241218126551E-3</v>
      </c>
      <c r="V685" s="34"/>
    </row>
    <row r="686" spans="1:22" x14ac:dyDescent="0.3">
      <c r="A686" s="2">
        <v>17143</v>
      </c>
      <c r="B686" s="2" t="s">
        <v>597</v>
      </c>
      <c r="C686" s="47">
        <v>35.348990456943476</v>
      </c>
      <c r="D686" s="40">
        <v>334.5557432339229</v>
      </c>
      <c r="E686" s="40">
        <v>8.4556322285936434E-3</v>
      </c>
      <c r="F686" s="40">
        <f t="shared" si="129"/>
        <v>11.829888499220282</v>
      </c>
      <c r="G686" s="40">
        <f t="shared" si="130"/>
        <v>381.73462219008661</v>
      </c>
      <c r="H686" s="84">
        <f t="shared" si="131"/>
        <v>2.0576660998235491E-2</v>
      </c>
      <c r="I686" s="34"/>
      <c r="J686" s="16">
        <v>15</v>
      </c>
      <c r="K686" s="20">
        <f t="shared" si="132"/>
        <v>1.0948905109489052E-2</v>
      </c>
      <c r="L686" s="13"/>
      <c r="M686" s="24"/>
      <c r="N686" s="33"/>
      <c r="O686" s="29"/>
      <c r="P686" s="29"/>
      <c r="Q686" s="39"/>
      <c r="R686" s="89">
        <f t="shared" si="133"/>
        <v>1302.0065722105364</v>
      </c>
      <c r="S686" s="7"/>
      <c r="T686" s="16">
        <v>260601</v>
      </c>
      <c r="U686" s="20">
        <f t="shared" si="134"/>
        <v>1.3150688498475187E-2</v>
      </c>
      <c r="V686" s="34"/>
    </row>
    <row r="687" spans="1:22" x14ac:dyDescent="0.3">
      <c r="A687" s="2">
        <v>17145</v>
      </c>
      <c r="B687" s="2" t="s">
        <v>2894</v>
      </c>
      <c r="C687" s="47">
        <v>14.385926453663615</v>
      </c>
      <c r="D687" s="40">
        <v>6.3622404777284443</v>
      </c>
      <c r="E687" s="40">
        <v>2.4297793760326564E-3</v>
      </c>
      <c r="F687" s="40">
        <f t="shared" si="129"/>
        <v>3.3993932469023802</v>
      </c>
      <c r="G687" s="40">
        <f t="shared" si="130"/>
        <v>24.147560178294441</v>
      </c>
      <c r="H687" s="84">
        <f t="shared" si="131"/>
        <v>1.3016271798260777E-3</v>
      </c>
      <c r="I687" s="34"/>
      <c r="J687" s="16">
        <v>0</v>
      </c>
      <c r="K687" s="20">
        <f t="shared" si="132"/>
        <v>0</v>
      </c>
      <c r="L687" s="13"/>
      <c r="M687" s="24"/>
      <c r="N687" s="33"/>
      <c r="O687" s="29"/>
      <c r="P687" s="29"/>
      <c r="Q687" s="39"/>
      <c r="R687" s="89">
        <f t="shared" si="133"/>
        <v>0</v>
      </c>
      <c r="S687" s="7"/>
      <c r="T687" s="16">
        <v>25888</v>
      </c>
      <c r="U687" s="20">
        <f t="shared" si="134"/>
        <v>1.3063841805999426E-3</v>
      </c>
      <c r="V687" s="34"/>
    </row>
    <row r="688" spans="1:22" x14ac:dyDescent="0.3">
      <c r="A688" s="2">
        <v>17147</v>
      </c>
      <c r="B688" s="2" t="s">
        <v>598</v>
      </c>
      <c r="C688" s="47">
        <v>5.7543705814654462</v>
      </c>
      <c r="D688" s="40">
        <v>38.173442866370671</v>
      </c>
      <c r="E688" s="40">
        <v>9.7191175041306253E-4</v>
      </c>
      <c r="F688" s="40">
        <f t="shared" si="129"/>
        <v>1.3597572987609521</v>
      </c>
      <c r="G688" s="40">
        <f t="shared" si="130"/>
        <v>45.287570746597069</v>
      </c>
      <c r="H688" s="84">
        <f t="shared" si="131"/>
        <v>2.4411382581439175E-3</v>
      </c>
      <c r="I688" s="34"/>
      <c r="J688" s="16">
        <v>1</v>
      </c>
      <c r="K688" s="20">
        <f t="shared" si="132"/>
        <v>7.2992700729927003E-4</v>
      </c>
      <c r="L688" s="13"/>
      <c r="M688" s="24"/>
      <c r="N688" s="33"/>
      <c r="O688" s="29"/>
      <c r="P688" s="29"/>
      <c r="Q688" s="39"/>
      <c r="R688" s="89">
        <f t="shared" si="133"/>
        <v>86.800438147369093</v>
      </c>
      <c r="S688" s="7"/>
      <c r="T688" s="16">
        <v>24683</v>
      </c>
      <c r="U688" s="20">
        <f t="shared" si="134"/>
        <v>1.2455763569896624E-3</v>
      </c>
      <c r="V688" s="34"/>
    </row>
    <row r="689" spans="1:22" x14ac:dyDescent="0.3">
      <c r="A689" s="2">
        <v>17149</v>
      </c>
      <c r="B689" s="2" t="s">
        <v>599</v>
      </c>
      <c r="C689" s="47">
        <v>5.7543705814654462</v>
      </c>
      <c r="D689" s="40">
        <v>24.643615014998783</v>
      </c>
      <c r="E689" s="40">
        <v>9.7191175041306253E-4</v>
      </c>
      <c r="F689" s="40">
        <f t="shared" si="129"/>
        <v>1.3597572987609521</v>
      </c>
      <c r="G689" s="40">
        <f t="shared" si="130"/>
        <v>31.757742895225178</v>
      </c>
      <c r="H689" s="84">
        <f t="shared" si="131"/>
        <v>1.7118392507210743E-3</v>
      </c>
      <c r="I689" s="34"/>
      <c r="J689" s="16">
        <v>3</v>
      </c>
      <c r="K689" s="20">
        <f t="shared" si="132"/>
        <v>2.1897810218978104E-3</v>
      </c>
      <c r="L689" s="13"/>
      <c r="M689" s="24"/>
      <c r="N689" s="33"/>
      <c r="O689" s="29"/>
      <c r="P689" s="29"/>
      <c r="Q689" s="39"/>
      <c r="R689" s="89">
        <f t="shared" si="133"/>
        <v>260.40131444210732</v>
      </c>
      <c r="S689" s="7"/>
      <c r="T689" s="16">
        <v>21593</v>
      </c>
      <c r="U689" s="20">
        <f t="shared" si="134"/>
        <v>1.0896459213417245E-3</v>
      </c>
      <c r="V689" s="34"/>
    </row>
    <row r="690" spans="1:22" x14ac:dyDescent="0.3">
      <c r="A690" s="2">
        <v>17151</v>
      </c>
      <c r="B690" s="2" t="s">
        <v>2895</v>
      </c>
      <c r="C690" s="47">
        <v>0</v>
      </c>
      <c r="D690" s="40">
        <v>0</v>
      </c>
      <c r="E690" s="40">
        <v>0</v>
      </c>
      <c r="F690" s="40">
        <f t="shared" si="129"/>
        <v>0</v>
      </c>
      <c r="G690" s="40">
        <f t="shared" si="130"/>
        <v>0</v>
      </c>
      <c r="H690" s="84">
        <f t="shared" si="131"/>
        <v>0</v>
      </c>
      <c r="I690" s="34"/>
      <c r="J690" s="16">
        <v>0</v>
      </c>
      <c r="K690" s="20">
        <f t="shared" si="132"/>
        <v>0</v>
      </c>
      <c r="L690" s="13"/>
      <c r="M690" s="24"/>
      <c r="N690" s="33"/>
      <c r="O690" s="29"/>
      <c r="P690" s="29"/>
      <c r="Q690" s="39"/>
      <c r="R690" s="89">
        <f t="shared" si="133"/>
        <v>0</v>
      </c>
      <c r="S690" s="7"/>
      <c r="T690" s="16">
        <v>4557</v>
      </c>
      <c r="U690" s="20">
        <f t="shared" si="134"/>
        <v>2.2995954538759033E-4</v>
      </c>
      <c r="V690" s="34"/>
    </row>
    <row r="691" spans="1:22" x14ac:dyDescent="0.3">
      <c r="A691" s="2">
        <v>17153</v>
      </c>
      <c r="B691" s="2" t="s">
        <v>2896</v>
      </c>
      <c r="C691" s="47">
        <v>0.863155587219817</v>
      </c>
      <c r="D691" s="40">
        <v>0</v>
      </c>
      <c r="E691" s="40">
        <v>1.4578676256195937E-4</v>
      </c>
      <c r="F691" s="40">
        <f t="shared" si="129"/>
        <v>0.20396359481414278</v>
      </c>
      <c r="G691" s="40">
        <f t="shared" si="130"/>
        <v>1.0671191820339598</v>
      </c>
      <c r="H691" s="84">
        <f t="shared" si="131"/>
        <v>5.75209802229916E-5</v>
      </c>
      <c r="I691" s="34"/>
      <c r="J691" s="16">
        <v>0</v>
      </c>
      <c r="K691" s="20">
        <f t="shared" si="132"/>
        <v>0</v>
      </c>
      <c r="L691" s="13"/>
      <c r="M691" s="24"/>
      <c r="N691" s="33"/>
      <c r="O691" s="29"/>
      <c r="P691" s="29"/>
      <c r="Q691" s="39"/>
      <c r="R691" s="89">
        <f t="shared" si="133"/>
        <v>0</v>
      </c>
      <c r="S691" s="7"/>
      <c r="T691" s="16">
        <v>22948</v>
      </c>
      <c r="U691" s="20">
        <f t="shared" si="134"/>
        <v>1.1580231835756909E-3</v>
      </c>
      <c r="V691" s="34"/>
    </row>
    <row r="692" spans="1:22" x14ac:dyDescent="0.3">
      <c r="A692" s="2">
        <v>17155</v>
      </c>
      <c r="B692" s="2" t="s">
        <v>600</v>
      </c>
      <c r="C692" s="47">
        <v>3.7403408779525407</v>
      </c>
      <c r="D692" s="40">
        <v>0</v>
      </c>
      <c r="E692" s="40">
        <v>6.317426377684906E-4</v>
      </c>
      <c r="F692" s="40">
        <f t="shared" si="129"/>
        <v>0.88384224419461876</v>
      </c>
      <c r="G692" s="40">
        <f t="shared" si="130"/>
        <v>4.6241831221471594</v>
      </c>
      <c r="H692" s="84">
        <f t="shared" si="131"/>
        <v>2.4925758096629695E-4</v>
      </c>
      <c r="I692" s="34"/>
      <c r="J692" s="16">
        <v>2</v>
      </c>
      <c r="K692" s="20">
        <f t="shared" si="132"/>
        <v>1.4598540145985401E-3</v>
      </c>
      <c r="L692" s="13"/>
      <c r="M692" s="24"/>
      <c r="N692" s="33"/>
      <c r="O692" s="29"/>
      <c r="P692" s="29"/>
      <c r="Q692" s="39"/>
      <c r="R692" s="89">
        <f t="shared" si="133"/>
        <v>173.60087629473819</v>
      </c>
      <c r="S692" s="7"/>
      <c r="T692" s="16">
        <v>4707</v>
      </c>
      <c r="U692" s="20">
        <f t="shared" si="134"/>
        <v>2.3752898401127666E-4</v>
      </c>
      <c r="V692" s="34"/>
    </row>
    <row r="693" spans="1:22" x14ac:dyDescent="0.3">
      <c r="A693" s="2">
        <v>17157</v>
      </c>
      <c r="B693" s="2" t="s">
        <v>601</v>
      </c>
      <c r="C693" s="47">
        <v>6.0420891105387184</v>
      </c>
      <c r="D693" s="40">
        <v>38.173442866370671</v>
      </c>
      <c r="E693" s="40">
        <v>1.0205073379337157E-3</v>
      </c>
      <c r="F693" s="40">
        <f t="shared" si="129"/>
        <v>1.4277451636989995</v>
      </c>
      <c r="G693" s="40">
        <f t="shared" si="130"/>
        <v>45.64327714060839</v>
      </c>
      <c r="H693" s="84">
        <f t="shared" si="131"/>
        <v>2.4603119182182481E-3</v>
      </c>
      <c r="I693" s="34"/>
      <c r="J693" s="16">
        <v>8</v>
      </c>
      <c r="K693" s="20">
        <f t="shared" si="132"/>
        <v>5.8394160583941602E-3</v>
      </c>
      <c r="L693" s="13"/>
      <c r="M693" s="24"/>
      <c r="N693" s="33"/>
      <c r="O693" s="29"/>
      <c r="P693" s="29"/>
      <c r="Q693" s="39"/>
      <c r="R693" s="89">
        <f t="shared" si="133"/>
        <v>694.40350517895274</v>
      </c>
      <c r="S693" s="7"/>
      <c r="T693" s="16">
        <v>19765</v>
      </c>
      <c r="U693" s="20">
        <f t="shared" si="134"/>
        <v>9.9739969598106721E-4</v>
      </c>
      <c r="V693" s="34"/>
    </row>
    <row r="694" spans="1:22" x14ac:dyDescent="0.3">
      <c r="A694" s="2">
        <v>17159</v>
      </c>
      <c r="B694" s="2" t="s">
        <v>602</v>
      </c>
      <c r="C694" s="47">
        <v>1.1508741162930891</v>
      </c>
      <c r="D694" s="40">
        <v>52.274334880300451</v>
      </c>
      <c r="E694" s="40">
        <v>1.943823500826125E-4</v>
      </c>
      <c r="F694" s="40">
        <f t="shared" si="129"/>
        <v>0.27195145975219037</v>
      </c>
      <c r="G694" s="40">
        <f t="shared" si="130"/>
        <v>53.697160456345728</v>
      </c>
      <c r="H694" s="84">
        <f t="shared" si="131"/>
        <v>2.8944408053401239E-3</v>
      </c>
      <c r="I694" s="34"/>
      <c r="J694" s="16">
        <v>8</v>
      </c>
      <c r="K694" s="20">
        <f t="shared" si="132"/>
        <v>5.8394160583941602E-3</v>
      </c>
      <c r="L694" s="13"/>
      <c r="M694" s="24"/>
      <c r="N694" s="33"/>
      <c r="O694" s="29"/>
      <c r="P694" s="29"/>
      <c r="Q694" s="39"/>
      <c r="R694" s="89">
        <f t="shared" si="133"/>
        <v>694.40350517895274</v>
      </c>
      <c r="S694" s="7"/>
      <c r="T694" s="16">
        <v>11270</v>
      </c>
      <c r="U694" s="20">
        <f t="shared" si="134"/>
        <v>5.6871715525963202E-4</v>
      </c>
      <c r="V694" s="34"/>
    </row>
    <row r="695" spans="1:22" x14ac:dyDescent="0.3">
      <c r="A695" s="2">
        <v>17161</v>
      </c>
      <c r="B695" s="2" t="s">
        <v>603</v>
      </c>
      <c r="C695" s="47">
        <v>28.741374146641039</v>
      </c>
      <c r="D695" s="40">
        <v>38.173442866370671</v>
      </c>
      <c r="E695" s="40">
        <v>1.1711536592477404E-2</v>
      </c>
      <c r="F695" s="40">
        <f t="shared" si="129"/>
        <v>16.385075450069472</v>
      </c>
      <c r="G695" s="40">
        <f t="shared" si="130"/>
        <v>83.299892463081179</v>
      </c>
      <c r="H695" s="84">
        <f t="shared" si="131"/>
        <v>4.4901183931615766E-3</v>
      </c>
      <c r="I695" s="34"/>
      <c r="J695" s="16">
        <v>25</v>
      </c>
      <c r="K695" s="20">
        <f t="shared" si="132"/>
        <v>1.824817518248175E-2</v>
      </c>
      <c r="L695" s="13"/>
      <c r="M695" s="24"/>
      <c r="N695" s="33"/>
      <c r="O695" s="29"/>
      <c r="P695" s="29"/>
      <c r="Q695" s="39"/>
      <c r="R695" s="89">
        <f t="shared" si="133"/>
        <v>2170.0109536842269</v>
      </c>
      <c r="S695" s="7"/>
      <c r="T695" s="16">
        <v>105981</v>
      </c>
      <c r="U695" s="20">
        <f t="shared" si="134"/>
        <v>5.3481111651793312E-3</v>
      </c>
      <c r="V695" s="34"/>
    </row>
    <row r="696" spans="1:22" x14ac:dyDescent="0.3">
      <c r="A696" s="2">
        <v>17163</v>
      </c>
      <c r="B696" s="2" t="s">
        <v>604</v>
      </c>
      <c r="C696" s="47">
        <v>148.43736696950992</v>
      </c>
      <c r="D696" s="40">
        <v>151.59557115287132</v>
      </c>
      <c r="E696" s="40">
        <v>3.7029837690737678E-2</v>
      </c>
      <c r="F696" s="40">
        <f t="shared" si="129"/>
        <v>51.806753082792262</v>
      </c>
      <c r="G696" s="40">
        <f t="shared" si="130"/>
        <v>351.83969120517349</v>
      </c>
      <c r="H696" s="84">
        <f t="shared" si="131"/>
        <v>1.8965232993845855E-2</v>
      </c>
      <c r="I696" s="34"/>
      <c r="J696" s="16">
        <v>23</v>
      </c>
      <c r="K696" s="20">
        <f t="shared" si="132"/>
        <v>1.6788321167883213E-2</v>
      </c>
      <c r="L696" s="13"/>
      <c r="M696" s="24"/>
      <c r="N696" s="33"/>
      <c r="O696" s="29"/>
      <c r="P696" s="29"/>
      <c r="Q696" s="39"/>
      <c r="R696" s="89">
        <f t="shared" si="133"/>
        <v>1996.4100773894893</v>
      </c>
      <c r="S696" s="7"/>
      <c r="T696" s="16">
        <v>400793</v>
      </c>
      <c r="U696" s="20">
        <f t="shared" si="134"/>
        <v>2.0225186762020734E-2</v>
      </c>
      <c r="V696" s="34"/>
    </row>
    <row r="697" spans="1:22" x14ac:dyDescent="0.3">
      <c r="A697" s="2">
        <v>17165</v>
      </c>
      <c r="B697" s="2" t="s">
        <v>605</v>
      </c>
      <c r="C697" s="47">
        <v>0</v>
      </c>
      <c r="D697" s="40">
        <v>6.3622404777284443</v>
      </c>
      <c r="E697" s="40">
        <v>0</v>
      </c>
      <c r="F697" s="40">
        <f t="shared" si="129"/>
        <v>0</v>
      </c>
      <c r="G697" s="40">
        <f t="shared" si="130"/>
        <v>6.3622404777284443</v>
      </c>
      <c r="H697" s="84">
        <f t="shared" si="131"/>
        <v>3.4294417610955112E-4</v>
      </c>
      <c r="I697" s="34"/>
      <c r="J697" s="16">
        <v>3</v>
      </c>
      <c r="K697" s="20">
        <f t="shared" si="132"/>
        <v>2.1897810218978104E-3</v>
      </c>
      <c r="L697" s="13"/>
      <c r="M697" s="24"/>
      <c r="N697" s="33"/>
      <c r="O697" s="29"/>
      <c r="P697" s="29"/>
      <c r="Q697" s="39"/>
      <c r="R697" s="89">
        <f t="shared" si="133"/>
        <v>260.40131444210732</v>
      </c>
      <c r="S697" s="7"/>
      <c r="T697" s="16">
        <v>29707</v>
      </c>
      <c r="U697" s="20">
        <f t="shared" si="134"/>
        <v>1.4991020879589962E-3</v>
      </c>
      <c r="V697" s="34"/>
    </row>
    <row r="698" spans="1:22" x14ac:dyDescent="0.3">
      <c r="A698" s="2">
        <v>17167</v>
      </c>
      <c r="B698" s="2" t="s">
        <v>606</v>
      </c>
      <c r="C698" s="47">
        <v>84.139131942333066</v>
      </c>
      <c r="D698" s="40">
        <v>191.17471041938452</v>
      </c>
      <c r="E698" s="40">
        <v>2.0944698221401496E-2</v>
      </c>
      <c r="F698" s="40">
        <f t="shared" si="129"/>
        <v>29.302769788298512</v>
      </c>
      <c r="G698" s="40">
        <f t="shared" si="130"/>
        <v>304.61661215001612</v>
      </c>
      <c r="H698" s="84">
        <f t="shared" si="131"/>
        <v>1.6419764931672052E-2</v>
      </c>
      <c r="I698" s="34"/>
      <c r="J698" s="16">
        <v>33</v>
      </c>
      <c r="K698" s="20">
        <f t="shared" si="132"/>
        <v>2.4087591240875911E-2</v>
      </c>
      <c r="L698" s="13"/>
      <c r="M698" s="24"/>
      <c r="N698" s="33"/>
      <c r="O698" s="29"/>
      <c r="P698" s="29"/>
      <c r="Q698" s="39"/>
      <c r="R698" s="89">
        <f t="shared" si="133"/>
        <v>2864.4144588631798</v>
      </c>
      <c r="S698" s="7"/>
      <c r="T698" s="16">
        <v>245472</v>
      </c>
      <c r="U698" s="20">
        <f t="shared" si="134"/>
        <v>1.2387234918890185E-2</v>
      </c>
      <c r="V698" s="34"/>
    </row>
    <row r="699" spans="1:22" x14ac:dyDescent="0.3">
      <c r="A699" s="2">
        <v>17169</v>
      </c>
      <c r="B699" s="2" t="s">
        <v>607</v>
      </c>
      <c r="C699" s="47">
        <v>0</v>
      </c>
      <c r="D699" s="40">
        <v>6.3622404777284443</v>
      </c>
      <c r="E699" s="40">
        <v>0</v>
      </c>
      <c r="F699" s="40">
        <f t="shared" si="129"/>
        <v>0</v>
      </c>
      <c r="G699" s="40">
        <f t="shared" si="130"/>
        <v>6.3622404777284443</v>
      </c>
      <c r="H699" s="84">
        <f t="shared" si="131"/>
        <v>3.4294417610955112E-4</v>
      </c>
      <c r="I699" s="34"/>
      <c r="J699" s="16">
        <v>2</v>
      </c>
      <c r="K699" s="20">
        <f t="shared" si="132"/>
        <v>1.4598540145985401E-3</v>
      </c>
      <c r="L699" s="13"/>
      <c r="M699" s="24"/>
      <c r="N699" s="33"/>
      <c r="O699" s="29"/>
      <c r="P699" s="29"/>
      <c r="Q699" s="39"/>
      <c r="R699" s="89">
        <f t="shared" si="133"/>
        <v>173.60087629473819</v>
      </c>
      <c r="S699" s="7"/>
      <c r="T699" s="16">
        <v>7234</v>
      </c>
      <c r="U699" s="20">
        <f t="shared" si="134"/>
        <v>3.6504879335831213E-4</v>
      </c>
      <c r="V699" s="34"/>
    </row>
    <row r="700" spans="1:22" x14ac:dyDescent="0.3">
      <c r="A700" s="2">
        <v>17171</v>
      </c>
      <c r="B700" s="2" t="s">
        <v>608</v>
      </c>
      <c r="C700" s="47">
        <v>0</v>
      </c>
      <c r="D700" s="40">
        <v>0</v>
      </c>
      <c r="E700" s="40">
        <v>0</v>
      </c>
      <c r="F700" s="40">
        <f t="shared" si="129"/>
        <v>0</v>
      </c>
      <c r="G700" s="40">
        <f t="shared" si="130"/>
        <v>0</v>
      </c>
      <c r="H700" s="84">
        <f t="shared" si="131"/>
        <v>0</v>
      </c>
      <c r="I700" s="34"/>
      <c r="J700" s="16">
        <v>2</v>
      </c>
      <c r="K700" s="20">
        <f t="shared" si="132"/>
        <v>1.4598540145985401E-3</v>
      </c>
      <c r="L700" s="13"/>
      <c r="M700" s="24"/>
      <c r="N700" s="33"/>
      <c r="O700" s="29"/>
      <c r="P700" s="29"/>
      <c r="Q700" s="39"/>
      <c r="R700" s="89">
        <f t="shared" si="133"/>
        <v>173.60087629473819</v>
      </c>
      <c r="S700" s="7"/>
      <c r="T700" s="16">
        <v>3189</v>
      </c>
      <c r="U700" s="20">
        <f t="shared" si="134"/>
        <v>1.6092626513957112E-4</v>
      </c>
      <c r="V700" s="34"/>
    </row>
    <row r="701" spans="1:22" x14ac:dyDescent="0.3">
      <c r="A701" s="2">
        <v>17173</v>
      </c>
      <c r="B701" s="2" t="s">
        <v>609</v>
      </c>
      <c r="C701" s="47">
        <v>9.2069929303447129</v>
      </c>
      <c r="D701" s="40">
        <v>6.3622404777284443</v>
      </c>
      <c r="E701" s="40">
        <v>1.5550588006609E-3</v>
      </c>
      <c r="F701" s="40">
        <f t="shared" si="129"/>
        <v>2.175611678017523</v>
      </c>
      <c r="G701" s="40">
        <f t="shared" si="130"/>
        <v>17.744845086090677</v>
      </c>
      <c r="H701" s="84">
        <f t="shared" si="131"/>
        <v>9.5650129848812789E-4</v>
      </c>
      <c r="I701" s="34"/>
      <c r="J701" s="16">
        <v>4</v>
      </c>
      <c r="K701" s="20">
        <f t="shared" si="132"/>
        <v>2.9197080291970801E-3</v>
      </c>
      <c r="L701" s="13"/>
      <c r="M701" s="24"/>
      <c r="N701" s="33"/>
      <c r="O701" s="29"/>
      <c r="P701" s="29"/>
      <c r="Q701" s="39"/>
      <c r="R701" s="89">
        <f t="shared" si="133"/>
        <v>347.20175258947637</v>
      </c>
      <c r="S701" s="7"/>
      <c r="T701" s="16">
        <v>9369</v>
      </c>
      <c r="U701" s="20">
        <f t="shared" si="134"/>
        <v>4.7278713643544742E-4</v>
      </c>
      <c r="V701" s="34"/>
    </row>
    <row r="702" spans="1:22" x14ac:dyDescent="0.3">
      <c r="A702" s="2">
        <v>17175</v>
      </c>
      <c r="B702" s="2" t="s">
        <v>610</v>
      </c>
      <c r="C702" s="47">
        <v>0.863155587219817</v>
      </c>
      <c r="D702" s="40">
        <v>0</v>
      </c>
      <c r="E702" s="40">
        <v>1.4578676256195937E-4</v>
      </c>
      <c r="F702" s="40">
        <f t="shared" si="129"/>
        <v>0.20396359481414278</v>
      </c>
      <c r="G702" s="40">
        <f t="shared" si="130"/>
        <v>1.0671191820339598</v>
      </c>
      <c r="H702" s="84">
        <f t="shared" si="131"/>
        <v>5.75209802229916E-5</v>
      </c>
      <c r="I702" s="34"/>
      <c r="J702" s="16">
        <v>4</v>
      </c>
      <c r="K702" s="20">
        <f t="shared" si="132"/>
        <v>2.9197080291970801E-3</v>
      </c>
      <c r="L702" s="13"/>
      <c r="M702" s="24"/>
      <c r="N702" s="33"/>
      <c r="O702" s="29"/>
      <c r="P702" s="29"/>
      <c r="Q702" s="39"/>
      <c r="R702" s="89">
        <f t="shared" si="133"/>
        <v>347.20175258947637</v>
      </c>
      <c r="S702" s="7"/>
      <c r="T702" s="16">
        <v>1393</v>
      </c>
      <c r="U702" s="20">
        <f t="shared" si="134"/>
        <v>7.0294853351966931E-5</v>
      </c>
      <c r="V702" s="34"/>
    </row>
    <row r="703" spans="1:22" x14ac:dyDescent="0.3">
      <c r="A703" s="2">
        <v>17177</v>
      </c>
      <c r="B703" s="2" t="s">
        <v>611</v>
      </c>
      <c r="C703" s="47">
        <v>2.3017482325861782</v>
      </c>
      <c r="D703" s="40">
        <v>21.656510164695906</v>
      </c>
      <c r="E703" s="40">
        <v>3.88764700165225E-4</v>
      </c>
      <c r="F703" s="40">
        <f t="shared" si="129"/>
        <v>0.54390291950438074</v>
      </c>
      <c r="G703" s="40">
        <f t="shared" si="130"/>
        <v>24.502161316786463</v>
      </c>
      <c r="H703" s="84">
        <f t="shared" si="131"/>
        <v>1.3207412632552339E-3</v>
      </c>
      <c r="I703" s="34"/>
      <c r="J703" s="16">
        <v>2</v>
      </c>
      <c r="K703" s="20">
        <f t="shared" si="132"/>
        <v>1.4598540145985401E-3</v>
      </c>
      <c r="L703" s="13"/>
      <c r="M703" s="24"/>
      <c r="N703" s="33"/>
      <c r="O703" s="29"/>
      <c r="P703" s="29"/>
      <c r="Q703" s="39"/>
      <c r="R703" s="89">
        <f t="shared" si="133"/>
        <v>173.60087629473819</v>
      </c>
      <c r="S703" s="7"/>
      <c r="T703" s="16">
        <v>26926</v>
      </c>
      <c r="U703" s="20">
        <f t="shared" si="134"/>
        <v>1.3587646958758519E-3</v>
      </c>
      <c r="V703" s="34"/>
    </row>
    <row r="704" spans="1:22" x14ac:dyDescent="0.3">
      <c r="A704" s="2">
        <v>17179</v>
      </c>
      <c r="B704" s="2" t="s">
        <v>612</v>
      </c>
      <c r="C704" s="47">
        <v>183.27670301967444</v>
      </c>
      <c r="D704" s="40">
        <v>561.57571185694189</v>
      </c>
      <c r="E704" s="40">
        <v>3.0955389250656041E-2</v>
      </c>
      <c r="F704" s="40">
        <f t="shared" si="129"/>
        <v>43.308269965536319</v>
      </c>
      <c r="G704" s="40">
        <f t="shared" si="130"/>
        <v>788.16068484215259</v>
      </c>
      <c r="H704" s="84">
        <f t="shared" si="131"/>
        <v>4.248426598323693E-2</v>
      </c>
      <c r="I704" s="34"/>
      <c r="J704" s="16">
        <v>14</v>
      </c>
      <c r="K704" s="20">
        <f t="shared" si="132"/>
        <v>1.0218978102189781E-2</v>
      </c>
      <c r="L704" s="13"/>
      <c r="M704" s="24"/>
      <c r="N704" s="33"/>
      <c r="O704" s="29"/>
      <c r="P704" s="29"/>
      <c r="Q704" s="39"/>
      <c r="R704" s="89">
        <f t="shared" si="133"/>
        <v>1215.2061340631674</v>
      </c>
      <c r="S704" s="7"/>
      <c r="T704" s="16">
        <v>210747</v>
      </c>
      <c r="U704" s="20">
        <f t="shared" si="134"/>
        <v>1.0634909877506803E-2</v>
      </c>
      <c r="V704" s="34"/>
    </row>
    <row r="705" spans="1:22" x14ac:dyDescent="0.3">
      <c r="A705" s="2">
        <v>17181</v>
      </c>
      <c r="B705" s="2" t="s">
        <v>613</v>
      </c>
      <c r="C705" s="47">
        <v>2.7787802526217127</v>
      </c>
      <c r="D705" s="40">
        <v>6.3622404777284443</v>
      </c>
      <c r="E705" s="40">
        <v>6.317426377684906E-4</v>
      </c>
      <c r="F705" s="40">
        <f t="shared" si="129"/>
        <v>0.88384224419461876</v>
      </c>
      <c r="G705" s="40">
        <f t="shared" si="130"/>
        <v>10.024862974544776</v>
      </c>
      <c r="H705" s="84">
        <f t="shared" si="131"/>
        <v>5.403707051708118E-4</v>
      </c>
      <c r="I705" s="34"/>
      <c r="J705" s="16">
        <v>2</v>
      </c>
      <c r="K705" s="20">
        <f t="shared" si="132"/>
        <v>1.4598540145985401E-3</v>
      </c>
      <c r="L705" s="13"/>
      <c r="M705" s="24"/>
      <c r="N705" s="33"/>
      <c r="O705" s="29"/>
      <c r="P705" s="29"/>
      <c r="Q705" s="39"/>
      <c r="R705" s="89">
        <f t="shared" si="133"/>
        <v>173.60087629473819</v>
      </c>
      <c r="S705" s="7"/>
      <c r="T705" s="16">
        <v>6909</v>
      </c>
      <c r="U705" s="20">
        <f t="shared" si="134"/>
        <v>3.486483430069918E-4</v>
      </c>
      <c r="V705" s="34"/>
    </row>
    <row r="706" spans="1:22" x14ac:dyDescent="0.3">
      <c r="A706" s="2">
        <v>17183</v>
      </c>
      <c r="B706" s="2" t="s">
        <v>614</v>
      </c>
      <c r="C706" s="47">
        <v>1.726311174439634</v>
      </c>
      <c r="D706" s="40">
        <v>38.173442866370671</v>
      </c>
      <c r="E706" s="40">
        <v>2.9157352512391874E-4</v>
      </c>
      <c r="F706" s="40">
        <f t="shared" si="129"/>
        <v>0.40792718962828556</v>
      </c>
      <c r="G706" s="40">
        <f t="shared" si="130"/>
        <v>40.307681230438597</v>
      </c>
      <c r="H706" s="84">
        <f t="shared" si="131"/>
        <v>2.1727070171032904E-3</v>
      </c>
      <c r="I706" s="34"/>
      <c r="J706" s="16">
        <v>8</v>
      </c>
      <c r="K706" s="20">
        <f t="shared" si="132"/>
        <v>5.8394160583941602E-3</v>
      </c>
      <c r="L706" s="13"/>
      <c r="M706" s="24"/>
      <c r="N706" s="33"/>
      <c r="O706" s="29"/>
      <c r="P706" s="29"/>
      <c r="Q706" s="39"/>
      <c r="R706" s="89">
        <f t="shared" si="133"/>
        <v>694.40350517895274</v>
      </c>
      <c r="S706" s="7"/>
      <c r="T706" s="16">
        <v>72384</v>
      </c>
      <c r="U706" s="20">
        <f t="shared" si="134"/>
        <v>3.6527083022460695E-3</v>
      </c>
      <c r="V706" s="34"/>
    </row>
    <row r="707" spans="1:22" x14ac:dyDescent="0.3">
      <c r="A707" s="2">
        <v>17185</v>
      </c>
      <c r="B707" s="2" t="s">
        <v>615</v>
      </c>
      <c r="C707" s="47">
        <v>0.28771852907327228</v>
      </c>
      <c r="D707" s="40">
        <v>6.3622404777284443</v>
      </c>
      <c r="E707" s="40">
        <v>4.8595587520653125E-5</v>
      </c>
      <c r="F707" s="40">
        <f t="shared" si="129"/>
        <v>6.7987864938047593E-2</v>
      </c>
      <c r="G707" s="40">
        <f t="shared" si="130"/>
        <v>6.7179468717397643</v>
      </c>
      <c r="H707" s="84">
        <f t="shared" si="131"/>
        <v>3.6211783618388165E-4</v>
      </c>
      <c r="I707" s="34"/>
      <c r="J707" s="16">
        <v>3</v>
      </c>
      <c r="K707" s="20">
        <f t="shared" si="132"/>
        <v>2.1897810218978104E-3</v>
      </c>
      <c r="L707" s="13"/>
      <c r="M707" s="24"/>
      <c r="N707" s="33"/>
      <c r="O707" s="29"/>
      <c r="P707" s="29"/>
      <c r="Q707" s="39"/>
      <c r="R707" s="89">
        <f t="shared" si="133"/>
        <v>260.40131444210732</v>
      </c>
      <c r="S707" s="7"/>
      <c r="T707" s="16">
        <v>5266</v>
      </c>
      <c r="U707" s="20">
        <f t="shared" si="134"/>
        <v>2.6573775861554765E-4</v>
      </c>
      <c r="V707" s="34"/>
    </row>
    <row r="708" spans="1:22" x14ac:dyDescent="0.3">
      <c r="A708" s="2">
        <v>17187</v>
      </c>
      <c r="B708" s="2" t="s">
        <v>616</v>
      </c>
      <c r="C708" s="47">
        <v>1.726311174439634</v>
      </c>
      <c r="D708" s="40">
        <v>6.3622404777284443</v>
      </c>
      <c r="E708" s="40">
        <v>2.9157352512391874E-4</v>
      </c>
      <c r="F708" s="40">
        <f t="shared" si="129"/>
        <v>0.40792718962828556</v>
      </c>
      <c r="G708" s="40">
        <f t="shared" si="130"/>
        <v>8.4964788417963639</v>
      </c>
      <c r="H708" s="84">
        <f t="shared" si="131"/>
        <v>4.5798613655553431E-4</v>
      </c>
      <c r="I708" s="34"/>
      <c r="J708" s="16">
        <v>2</v>
      </c>
      <c r="K708" s="20">
        <f t="shared" si="132"/>
        <v>1.4598540145985401E-3</v>
      </c>
      <c r="L708" s="13"/>
      <c r="M708" s="24"/>
      <c r="N708" s="33"/>
      <c r="O708" s="29"/>
      <c r="P708" s="29"/>
      <c r="Q708" s="39"/>
      <c r="R708" s="89">
        <f t="shared" si="133"/>
        <v>173.60087629473819</v>
      </c>
      <c r="S708" s="7"/>
      <c r="T708" s="16">
        <v>7886</v>
      </c>
      <c r="U708" s="20">
        <f t="shared" si="134"/>
        <v>3.9795061990926866E-4</v>
      </c>
      <c r="V708" s="34"/>
    </row>
    <row r="709" spans="1:22" x14ac:dyDescent="0.3">
      <c r="A709" s="2">
        <v>17189</v>
      </c>
      <c r="B709" s="2" t="s">
        <v>617</v>
      </c>
      <c r="C709" s="47">
        <v>5.7543705814654462</v>
      </c>
      <c r="D709" s="40">
        <v>6.3622404777284443</v>
      </c>
      <c r="E709" s="40">
        <v>9.7191175041306253E-4</v>
      </c>
      <c r="F709" s="40">
        <f t="shared" si="129"/>
        <v>1.3597572987609521</v>
      </c>
      <c r="G709" s="40">
        <f t="shared" si="130"/>
        <v>13.476368357954843</v>
      </c>
      <c r="H709" s="84">
        <f t="shared" si="131"/>
        <v>7.2641737759616184E-4</v>
      </c>
      <c r="I709" s="34"/>
      <c r="J709" s="16">
        <v>2</v>
      </c>
      <c r="K709" s="20">
        <f t="shared" si="132"/>
        <v>1.4598540145985401E-3</v>
      </c>
      <c r="L709" s="13"/>
      <c r="M709" s="24"/>
      <c r="N709" s="33"/>
      <c r="O709" s="29"/>
      <c r="P709" s="29"/>
      <c r="Q709" s="39"/>
      <c r="R709" s="89">
        <f t="shared" si="133"/>
        <v>173.60087629473819</v>
      </c>
      <c r="S709" s="7"/>
      <c r="T709" s="16">
        <v>13774</v>
      </c>
      <c r="U709" s="20">
        <f t="shared" si="134"/>
        <v>6.9507631735103562E-4</v>
      </c>
      <c r="V709" s="34"/>
    </row>
    <row r="710" spans="1:22" x14ac:dyDescent="0.3">
      <c r="A710" s="2">
        <v>17191</v>
      </c>
      <c r="B710" s="2" t="s">
        <v>618</v>
      </c>
      <c r="C710" s="47">
        <v>0.28771852907327228</v>
      </c>
      <c r="D710" s="40">
        <v>6.3622404777284443</v>
      </c>
      <c r="E710" s="40">
        <v>4.8595587520653125E-5</v>
      </c>
      <c r="F710" s="40">
        <f t="shared" si="129"/>
        <v>6.7987864938047593E-2</v>
      </c>
      <c r="G710" s="40">
        <f t="shared" si="130"/>
        <v>6.7179468717397643</v>
      </c>
      <c r="H710" s="84">
        <f t="shared" si="131"/>
        <v>3.6211783618388165E-4</v>
      </c>
      <c r="I710" s="34"/>
      <c r="J710" s="16">
        <v>2</v>
      </c>
      <c r="K710" s="20">
        <f t="shared" si="132"/>
        <v>1.4598540145985401E-3</v>
      </c>
      <c r="L710" s="13"/>
      <c r="M710" s="24"/>
      <c r="N710" s="33"/>
      <c r="O710" s="29"/>
      <c r="P710" s="29"/>
      <c r="Q710" s="39"/>
      <c r="R710" s="89">
        <f t="shared" si="133"/>
        <v>173.60087629473819</v>
      </c>
      <c r="S710" s="7"/>
      <c r="T710" s="16">
        <v>6131</v>
      </c>
      <c r="U710" s="20">
        <f t="shared" si="134"/>
        <v>3.0938818801213875E-4</v>
      </c>
      <c r="V710" s="34"/>
    </row>
    <row r="711" spans="1:22" x14ac:dyDescent="0.3">
      <c r="A711" s="2">
        <v>17193</v>
      </c>
      <c r="B711" s="2" t="s">
        <v>619</v>
      </c>
      <c r="C711" s="47">
        <v>0.28771852907327228</v>
      </c>
      <c r="D711" s="40">
        <v>38.173442866370671</v>
      </c>
      <c r="E711" s="40">
        <v>4.8595587520653125E-5</v>
      </c>
      <c r="F711" s="40">
        <f t="shared" si="129"/>
        <v>6.7987864938047593E-2</v>
      </c>
      <c r="G711" s="40">
        <f t="shared" si="130"/>
        <v>38.529149260381992</v>
      </c>
      <c r="H711" s="84">
        <f t="shared" si="131"/>
        <v>2.0768387167316377E-3</v>
      </c>
      <c r="I711" s="34"/>
      <c r="J711" s="16">
        <v>2</v>
      </c>
      <c r="K711" s="20">
        <f t="shared" si="132"/>
        <v>1.4598540145985401E-3</v>
      </c>
      <c r="L711" s="13"/>
      <c r="M711" s="24"/>
      <c r="N711" s="33"/>
      <c r="O711" s="29"/>
      <c r="P711" s="29"/>
      <c r="Q711" s="39"/>
      <c r="R711" s="89">
        <f t="shared" si="133"/>
        <v>173.60087629473819</v>
      </c>
      <c r="S711" s="7"/>
      <c r="T711" s="16">
        <v>11863</v>
      </c>
      <c r="U711" s="20">
        <f t="shared" si="134"/>
        <v>5.9864166928527186E-4</v>
      </c>
      <c r="V711" s="34"/>
    </row>
    <row r="712" spans="1:22" x14ac:dyDescent="0.3">
      <c r="A712" s="2">
        <v>17195</v>
      </c>
      <c r="B712" s="2" t="s">
        <v>620</v>
      </c>
      <c r="C712" s="47">
        <v>5.466652052392174</v>
      </c>
      <c r="D712" s="40">
        <v>6.3622404777284443</v>
      </c>
      <c r="E712" s="40">
        <v>9.2331616289240939E-4</v>
      </c>
      <c r="F712" s="40">
        <f t="shared" si="129"/>
        <v>1.2917694338229044</v>
      </c>
      <c r="G712" s="40">
        <f t="shared" si="130"/>
        <v>13.120661963943522</v>
      </c>
      <c r="H712" s="84">
        <f t="shared" si="131"/>
        <v>7.0724371752183121E-4</v>
      </c>
      <c r="I712" s="34"/>
      <c r="J712" s="16">
        <v>5</v>
      </c>
      <c r="K712" s="20">
        <f t="shared" si="132"/>
        <v>3.6496350364963502E-3</v>
      </c>
      <c r="L712" s="13"/>
      <c r="M712" s="24"/>
      <c r="N712" s="33"/>
      <c r="O712" s="29"/>
      <c r="P712" s="29"/>
      <c r="Q712" s="39"/>
      <c r="R712" s="89">
        <f t="shared" si="133"/>
        <v>434.00219073684542</v>
      </c>
      <c r="S712" s="7"/>
      <c r="T712" s="16">
        <v>22642</v>
      </c>
      <c r="U712" s="20">
        <f t="shared" si="134"/>
        <v>1.1425815287833708E-3</v>
      </c>
      <c r="V712" s="34"/>
    </row>
    <row r="713" spans="1:22" x14ac:dyDescent="0.3">
      <c r="A713" s="2">
        <v>17197</v>
      </c>
      <c r="B713" s="2" t="s">
        <v>621</v>
      </c>
      <c r="C713" s="47">
        <v>302.82832503732857</v>
      </c>
      <c r="D713" s="40">
        <v>338.28962429680155</v>
      </c>
      <c r="E713" s="40">
        <v>5.7585771211973953E-2</v>
      </c>
      <c r="F713" s="40">
        <f t="shared" si="129"/>
        <v>80.565619951586399</v>
      </c>
      <c r="G713" s="40">
        <f t="shared" si="130"/>
        <v>721.68356928571654</v>
      </c>
      <c r="H713" s="84">
        <f t="shared" si="131"/>
        <v>3.8900946600002755E-2</v>
      </c>
      <c r="I713" s="34"/>
      <c r="J713" s="16">
        <v>96</v>
      </c>
      <c r="K713" s="20">
        <f t="shared" si="132"/>
        <v>7.0072992700729933E-2</v>
      </c>
      <c r="L713" s="13"/>
      <c r="M713" s="24"/>
      <c r="N713" s="33"/>
      <c r="O713" s="29"/>
      <c r="P713" s="29"/>
      <c r="Q713" s="39"/>
      <c r="R713" s="89">
        <f t="shared" si="133"/>
        <v>8332.8420621474343</v>
      </c>
      <c r="S713" s="7"/>
      <c r="T713" s="16">
        <v>2151820</v>
      </c>
      <c r="U713" s="20">
        <f t="shared" si="134"/>
        <v>0.10858712946147128</v>
      </c>
      <c r="V713" s="34"/>
    </row>
    <row r="714" spans="1:22" x14ac:dyDescent="0.3">
      <c r="A714" s="2">
        <v>17199</v>
      </c>
      <c r="B714" s="2" t="s">
        <v>622</v>
      </c>
      <c r="C714" s="47">
        <v>24.339057293849855</v>
      </c>
      <c r="D714" s="40">
        <v>127.69873235044825</v>
      </c>
      <c r="E714" s="40">
        <v>5.588492564875109E-3</v>
      </c>
      <c r="F714" s="40">
        <f t="shared" si="129"/>
        <v>7.8186044678754731</v>
      </c>
      <c r="G714" s="40">
        <f t="shared" si="130"/>
        <v>159.85639411217358</v>
      </c>
      <c r="H714" s="84">
        <f t="shared" si="131"/>
        <v>8.616747444009927E-3</v>
      </c>
      <c r="I714" s="34"/>
      <c r="J714" s="16">
        <v>11</v>
      </c>
      <c r="K714" s="20">
        <f t="shared" si="132"/>
        <v>8.0291970802919711E-3</v>
      </c>
      <c r="L714" s="13"/>
      <c r="M714" s="24"/>
      <c r="N714" s="33"/>
      <c r="O714" s="29"/>
      <c r="P714" s="29"/>
      <c r="Q714" s="39"/>
      <c r="R714" s="89">
        <f t="shared" si="133"/>
        <v>954.80481962106001</v>
      </c>
      <c r="S714" s="7"/>
      <c r="T714" s="16">
        <v>81304</v>
      </c>
      <c r="U714" s="20">
        <f t="shared" si="134"/>
        <v>4.102837585734616E-3</v>
      </c>
      <c r="V714" s="34"/>
    </row>
    <row r="715" spans="1:22" x14ac:dyDescent="0.3">
      <c r="A715" s="2">
        <v>17201</v>
      </c>
      <c r="B715" s="2" t="s">
        <v>623</v>
      </c>
      <c r="C715" s="47">
        <v>36.292430862654172</v>
      </c>
      <c r="D715" s="40">
        <v>111.33920836024778</v>
      </c>
      <c r="E715" s="40">
        <v>6.7547866653707841E-3</v>
      </c>
      <c r="F715" s="40">
        <f t="shared" si="129"/>
        <v>9.4503132263886158</v>
      </c>
      <c r="G715" s="40">
        <f t="shared" si="130"/>
        <v>157.08195244929055</v>
      </c>
      <c r="H715" s="84">
        <f t="shared" si="131"/>
        <v>8.4671965721791372E-3</v>
      </c>
      <c r="I715" s="34"/>
      <c r="J715" s="16">
        <v>19</v>
      </c>
      <c r="K715" s="20">
        <f t="shared" si="132"/>
        <v>1.3868613138686132E-2</v>
      </c>
      <c r="L715" s="13"/>
      <c r="M715" s="24"/>
      <c r="N715" s="33"/>
      <c r="O715" s="29"/>
      <c r="P715" s="29"/>
      <c r="Q715" s="39"/>
      <c r="R715" s="89">
        <f t="shared" si="133"/>
        <v>1649.2083248000129</v>
      </c>
      <c r="S715" s="7"/>
      <c r="T715" s="16">
        <v>271779</v>
      </c>
      <c r="U715" s="20">
        <f t="shared" si="134"/>
        <v>1.3714763064712291E-2</v>
      </c>
      <c r="V715" s="34"/>
    </row>
    <row r="716" spans="1:22" x14ac:dyDescent="0.3">
      <c r="A716" s="2">
        <v>17203</v>
      </c>
      <c r="B716" s="2" t="s">
        <v>624</v>
      </c>
      <c r="C716" s="47">
        <v>21.098109367830009</v>
      </c>
      <c r="D716" s="40">
        <v>19.416181526968739</v>
      </c>
      <c r="E716" s="40">
        <v>3.6446690640489846E-3</v>
      </c>
      <c r="F716" s="40">
        <f t="shared" si="129"/>
        <v>5.0990898703535699</v>
      </c>
      <c r="G716" s="40">
        <f t="shared" si="130"/>
        <v>45.613380765152314</v>
      </c>
      <c r="H716" s="84">
        <f t="shared" si="131"/>
        <v>2.458700412352455E-3</v>
      </c>
      <c r="I716" s="34"/>
      <c r="J716" s="16">
        <v>10</v>
      </c>
      <c r="K716" s="20">
        <f t="shared" si="132"/>
        <v>7.2992700729927005E-3</v>
      </c>
      <c r="L716" s="13"/>
      <c r="M716" s="24"/>
      <c r="N716" s="33"/>
      <c r="O716" s="29"/>
      <c r="P716" s="29"/>
      <c r="Q716" s="39"/>
      <c r="R716" s="89">
        <f t="shared" si="133"/>
        <v>868.00438147369084</v>
      </c>
      <c r="S716" s="7"/>
      <c r="T716" s="16">
        <v>43879</v>
      </c>
      <c r="U716" s="20">
        <f t="shared" si="134"/>
        <v>2.2142626491248795E-3</v>
      </c>
      <c r="V716" s="34"/>
    </row>
    <row r="717" spans="1:22" s="4" customFormat="1" x14ac:dyDescent="0.3">
      <c r="A717" s="4">
        <v>18000</v>
      </c>
      <c r="B717" s="4" t="s">
        <v>3161</v>
      </c>
      <c r="C717" s="45">
        <v>3683.1004992532448</v>
      </c>
      <c r="D717" s="46">
        <v>10539.999464293716</v>
      </c>
      <c r="E717" s="46"/>
      <c r="F717" s="46">
        <v>1587.2726640765497</v>
      </c>
      <c r="G717" s="46">
        <v>15810.372627623512</v>
      </c>
      <c r="H717" s="46"/>
      <c r="I717" s="12">
        <f t="shared" ref="I717" si="135">G717/$G$3203</f>
        <v>2.5180777331611462E-2</v>
      </c>
      <c r="J717" s="15">
        <f>SUM(J718:J809)</f>
        <v>737</v>
      </c>
      <c r="K717" s="19"/>
      <c r="L717" s="12">
        <f t="shared" ref="L717" si="136">J717/$J$3203</f>
        <v>1.9257904363731381E-2</v>
      </c>
      <c r="M717" s="25">
        <v>40983</v>
      </c>
      <c r="N717" s="32">
        <f t="shared" ref="N717" si="137">M717/$M$3203</f>
        <v>1.8770962923878736E-2</v>
      </c>
      <c r="O717" s="30">
        <v>-1.5891159772872925</v>
      </c>
      <c r="P717" s="28">
        <f>M717-(M717*(O717/100))</f>
        <v>41634.26740097165</v>
      </c>
      <c r="Q717" s="32">
        <f>P717/$M$3203</f>
        <v>1.9069255294792767E-2</v>
      </c>
      <c r="R717" s="88"/>
      <c r="S717" s="6"/>
      <c r="T717" s="15">
        <v>12998779</v>
      </c>
      <c r="U717" s="19"/>
      <c r="V717" s="12">
        <f>T717/$T$3203</f>
        <v>2.4449685110200851E-2</v>
      </c>
    </row>
    <row r="718" spans="1:22" x14ac:dyDescent="0.3">
      <c r="A718" s="2">
        <v>18001</v>
      </c>
      <c r="B718" s="2" t="s">
        <v>625</v>
      </c>
      <c r="C718" s="47">
        <v>18.661315770693683</v>
      </c>
      <c r="D718" s="40">
        <v>6.2087675982469994</v>
      </c>
      <c r="E718" s="40">
        <v>4.4342164346654689E-3</v>
      </c>
      <c r="F718" s="40">
        <f>E718*$F$717</f>
        <v>7.0383105333434788</v>
      </c>
      <c r="G718" s="40">
        <f>SUM(F718,D718,C718)</f>
        <v>31.908393902284161</v>
      </c>
      <c r="H718" s="84">
        <f>G718/$G$717</f>
        <v>2.0181936665132462E-3</v>
      </c>
      <c r="I718" s="34"/>
      <c r="J718" s="16">
        <v>5</v>
      </c>
      <c r="K718" s="20">
        <f>J718/$J$717</f>
        <v>6.7842605156037995E-3</v>
      </c>
      <c r="L718" s="13"/>
      <c r="M718" s="24"/>
      <c r="N718" s="33"/>
      <c r="O718" s="29"/>
      <c r="P718" s="29"/>
      <c r="Q718" s="39"/>
      <c r="R718" s="89">
        <f>P$717*K718</f>
        <v>282.45771642450239</v>
      </c>
      <c r="S718" s="7"/>
      <c r="T718" s="16">
        <v>83242</v>
      </c>
      <c r="U718" s="20">
        <f>T718/$T$717</f>
        <v>6.4038322368585544E-3</v>
      </c>
      <c r="V718" s="34"/>
    </row>
    <row r="719" spans="1:22" x14ac:dyDescent="0.3">
      <c r="A719" s="2">
        <v>18003</v>
      </c>
      <c r="B719" s="2" t="s">
        <v>626</v>
      </c>
      <c r="C719" s="47">
        <v>239.92007992014692</v>
      </c>
      <c r="D719" s="40">
        <v>580.99189338391079</v>
      </c>
      <c r="E719" s="40">
        <v>6.2584193982936687E-2</v>
      </c>
      <c r="F719" s="40">
        <f t="shared" ref="F719:F782" si="138">E719*$F$717</f>
        <v>99.338180312379492</v>
      </c>
      <c r="G719" s="40">
        <f t="shared" ref="G719:G782" si="139">SUM(F719,D719,C719)</f>
        <v>920.25015361643716</v>
      </c>
      <c r="H719" s="84">
        <f t="shared" ref="H719:H782" si="140">G719/$G$717</f>
        <v>5.8205468984873748E-2</v>
      </c>
      <c r="I719" s="34"/>
      <c r="J719" s="16">
        <v>32</v>
      </c>
      <c r="K719" s="20">
        <f t="shared" ref="K719:K782" si="141">J719/$J$717</f>
        <v>4.3419267299864311E-2</v>
      </c>
      <c r="L719" s="13"/>
      <c r="M719" s="24"/>
      <c r="N719" s="33"/>
      <c r="O719" s="29"/>
      <c r="P719" s="29"/>
      <c r="Q719" s="39"/>
      <c r="R719" s="89">
        <f t="shared" ref="R719:R782" si="142">P$717*K719</f>
        <v>1807.7293851168151</v>
      </c>
      <c r="S719" s="7"/>
      <c r="T719" s="16">
        <v>807434</v>
      </c>
      <c r="U719" s="20">
        <f t="shared" ref="U719:U782" si="143">T719/$T$717</f>
        <v>6.2116141831475097E-2</v>
      </c>
      <c r="V719" s="34"/>
    </row>
    <row r="720" spans="1:22" x14ac:dyDescent="0.3">
      <c r="A720" s="2">
        <v>18005</v>
      </c>
      <c r="B720" s="2" t="s">
        <v>627</v>
      </c>
      <c r="C720" s="47">
        <v>73.080506384611169</v>
      </c>
      <c r="D720" s="40">
        <v>345.75738642255868</v>
      </c>
      <c r="E720" s="40">
        <v>1.425684777727885E-2</v>
      </c>
      <c r="F720" s="40">
        <f t="shared" si="138"/>
        <v>22.629504752775237</v>
      </c>
      <c r="G720" s="40">
        <f t="shared" si="139"/>
        <v>441.46739755994508</v>
      </c>
      <c r="H720" s="84">
        <f t="shared" si="140"/>
        <v>2.7922643441598814E-2</v>
      </c>
      <c r="I720" s="34"/>
      <c r="J720" s="16">
        <v>10</v>
      </c>
      <c r="K720" s="20">
        <f t="shared" si="141"/>
        <v>1.3568521031207599E-2</v>
      </c>
      <c r="L720" s="13"/>
      <c r="M720" s="24"/>
      <c r="N720" s="33"/>
      <c r="O720" s="29"/>
      <c r="P720" s="29"/>
      <c r="Q720" s="39"/>
      <c r="R720" s="89">
        <f t="shared" si="142"/>
        <v>564.91543284900479</v>
      </c>
      <c r="S720" s="7"/>
      <c r="T720" s="16">
        <v>143127</v>
      </c>
      <c r="U720" s="20">
        <f t="shared" si="143"/>
        <v>1.1010803399303888E-2</v>
      </c>
      <c r="V720" s="34"/>
    </row>
    <row r="721" spans="1:22" x14ac:dyDescent="0.3">
      <c r="A721" s="2">
        <v>18007</v>
      </c>
      <c r="B721" s="2" t="s">
        <v>2897</v>
      </c>
      <c r="C721" s="47">
        <v>0.57543705814654456</v>
      </c>
      <c r="D721" s="40">
        <v>0</v>
      </c>
      <c r="E721" s="40">
        <v>1.1225864391558149E-4</v>
      </c>
      <c r="F721" s="40">
        <f t="shared" si="138"/>
        <v>0.17818507679350581</v>
      </c>
      <c r="G721" s="40">
        <f t="shared" si="139"/>
        <v>0.75362213494005037</v>
      </c>
      <c r="H721" s="84">
        <f t="shared" si="140"/>
        <v>4.766631076255214E-5</v>
      </c>
      <c r="I721" s="34"/>
      <c r="J721" s="16">
        <v>0</v>
      </c>
      <c r="K721" s="20">
        <f t="shared" si="141"/>
        <v>0</v>
      </c>
      <c r="L721" s="13"/>
      <c r="M721" s="24"/>
      <c r="N721" s="33"/>
      <c r="O721" s="29"/>
      <c r="P721" s="29"/>
      <c r="Q721" s="39"/>
      <c r="R721" s="89">
        <f t="shared" si="142"/>
        <v>0</v>
      </c>
      <c r="S721" s="7"/>
      <c r="T721" s="16">
        <v>7627</v>
      </c>
      <c r="U721" s="20">
        <f t="shared" si="143"/>
        <v>5.8674741681507159E-4</v>
      </c>
      <c r="V721" s="34"/>
    </row>
    <row r="722" spans="1:22" x14ac:dyDescent="0.3">
      <c r="A722" s="2">
        <v>18009</v>
      </c>
      <c r="B722" s="2" t="s">
        <v>2898</v>
      </c>
      <c r="C722" s="47">
        <v>0.863155587219817</v>
      </c>
      <c r="D722" s="40">
        <v>0</v>
      </c>
      <c r="E722" s="40">
        <v>1.6838796587337226E-4</v>
      </c>
      <c r="F722" s="40">
        <f t="shared" si="138"/>
        <v>0.26727761519025872</v>
      </c>
      <c r="G722" s="40">
        <f t="shared" si="139"/>
        <v>1.1304332024100758</v>
      </c>
      <c r="H722" s="84">
        <f t="shared" si="140"/>
        <v>7.1499466143828223E-5</v>
      </c>
      <c r="I722" s="34"/>
      <c r="J722" s="16">
        <v>0</v>
      </c>
      <c r="K722" s="20">
        <f t="shared" si="141"/>
        <v>0</v>
      </c>
      <c r="L722" s="13"/>
      <c r="M722" s="24"/>
      <c r="N722" s="33"/>
      <c r="O722" s="29"/>
      <c r="P722" s="29"/>
      <c r="Q722" s="39"/>
      <c r="R722" s="89">
        <f t="shared" si="142"/>
        <v>0</v>
      </c>
      <c r="S722" s="7"/>
      <c r="T722" s="16">
        <v>20540</v>
      </c>
      <c r="U722" s="20">
        <f t="shared" si="143"/>
        <v>1.5801484124008877E-3</v>
      </c>
      <c r="V722" s="34"/>
    </row>
    <row r="723" spans="1:22" x14ac:dyDescent="0.3">
      <c r="A723" s="2">
        <v>18011</v>
      </c>
      <c r="B723" s="2" t="s">
        <v>628</v>
      </c>
      <c r="C723" s="47">
        <v>128.87589768904309</v>
      </c>
      <c r="D723" s="40">
        <v>132.17938962590256</v>
      </c>
      <c r="E723" s="40">
        <v>2.9524023349797934E-2</v>
      </c>
      <c r="F723" s="40">
        <f t="shared" si="138"/>
        <v>46.862675196692024</v>
      </c>
      <c r="G723" s="40">
        <f t="shared" si="139"/>
        <v>307.91796251163765</v>
      </c>
      <c r="H723" s="84">
        <f t="shared" si="140"/>
        <v>1.9475692936778137E-2</v>
      </c>
      <c r="I723" s="34"/>
      <c r="J723" s="16">
        <v>10</v>
      </c>
      <c r="K723" s="20">
        <f t="shared" si="141"/>
        <v>1.3568521031207599E-2</v>
      </c>
      <c r="L723" s="13"/>
      <c r="M723" s="24"/>
      <c r="N723" s="33"/>
      <c r="O723" s="29"/>
      <c r="P723" s="29"/>
      <c r="Q723" s="39"/>
      <c r="R723" s="89">
        <f t="shared" si="142"/>
        <v>564.91543284900479</v>
      </c>
      <c r="S723" s="7"/>
      <c r="T723" s="16">
        <v>211779</v>
      </c>
      <c r="U723" s="20">
        <f t="shared" si="143"/>
        <v>1.6292222523361616E-2</v>
      </c>
      <c r="V723" s="34"/>
    </row>
    <row r="724" spans="1:22" x14ac:dyDescent="0.3">
      <c r="A724" s="2">
        <v>18013</v>
      </c>
      <c r="B724" s="2" t="s">
        <v>2899</v>
      </c>
      <c r="C724" s="47">
        <v>11.934760929537038</v>
      </c>
      <c r="D724" s="40">
        <v>6.2087675982469994</v>
      </c>
      <c r="E724" s="40">
        <v>2.6942074539739562E-3</v>
      </c>
      <c r="F724" s="40">
        <f t="shared" si="138"/>
        <v>4.2764418430441395</v>
      </c>
      <c r="G724" s="40">
        <f t="shared" si="139"/>
        <v>22.419970370828178</v>
      </c>
      <c r="H724" s="84">
        <f t="shared" si="140"/>
        <v>1.4180545202114043E-3</v>
      </c>
      <c r="I724" s="34"/>
      <c r="J724" s="16">
        <v>0</v>
      </c>
      <c r="K724" s="20">
        <f t="shared" si="141"/>
        <v>0</v>
      </c>
      <c r="L724" s="13"/>
      <c r="M724" s="24"/>
      <c r="N724" s="33"/>
      <c r="O724" s="29"/>
      <c r="P724" s="29"/>
      <c r="Q724" s="39"/>
      <c r="R724" s="89">
        <f t="shared" si="142"/>
        <v>0</v>
      </c>
      <c r="S724" s="7"/>
      <c r="T724" s="16">
        <v>24758</v>
      </c>
      <c r="U724" s="20">
        <f t="shared" si="143"/>
        <v>1.9046404281509825E-3</v>
      </c>
      <c r="V724" s="34"/>
    </row>
    <row r="725" spans="1:22" x14ac:dyDescent="0.3">
      <c r="A725" s="2">
        <v>18015</v>
      </c>
      <c r="B725" s="2" t="s">
        <v>2900</v>
      </c>
      <c r="C725" s="47">
        <v>6.905244697758536</v>
      </c>
      <c r="D725" s="40">
        <v>6.2087675982469994</v>
      </c>
      <c r="E725" s="40">
        <v>1.3471037269869781E-3</v>
      </c>
      <c r="F725" s="40">
        <f t="shared" si="138"/>
        <v>2.1382209215220698</v>
      </c>
      <c r="G725" s="40">
        <f t="shared" si="139"/>
        <v>15.252233217527607</v>
      </c>
      <c r="H725" s="84">
        <f t="shared" si="140"/>
        <v>9.6469789654920991E-4</v>
      </c>
      <c r="I725" s="34"/>
      <c r="J725" s="16">
        <v>0</v>
      </c>
      <c r="K725" s="20">
        <f t="shared" si="141"/>
        <v>0</v>
      </c>
      <c r="L725" s="13"/>
      <c r="M725" s="24"/>
      <c r="N725" s="33"/>
      <c r="O725" s="29"/>
      <c r="P725" s="29"/>
      <c r="Q725" s="39"/>
      <c r="R725" s="89">
        <f t="shared" si="142"/>
        <v>0</v>
      </c>
      <c r="S725" s="7"/>
      <c r="T725" s="16">
        <v>13038</v>
      </c>
      <c r="U725" s="20">
        <f t="shared" si="143"/>
        <v>1.0030172833925403E-3</v>
      </c>
      <c r="V725" s="34"/>
    </row>
    <row r="726" spans="1:22" x14ac:dyDescent="0.3">
      <c r="A726" s="2">
        <v>18017</v>
      </c>
      <c r="B726" s="2" t="s">
        <v>629</v>
      </c>
      <c r="C726" s="47">
        <v>3.452622348879268</v>
      </c>
      <c r="D726" s="40">
        <v>37.252605589481995</v>
      </c>
      <c r="E726" s="40">
        <v>6.7355186349348905E-4</v>
      </c>
      <c r="F726" s="40">
        <f t="shared" si="138"/>
        <v>1.0691104607610349</v>
      </c>
      <c r="G726" s="40">
        <f t="shared" si="139"/>
        <v>41.774338399122293</v>
      </c>
      <c r="H726" s="84">
        <f t="shared" si="140"/>
        <v>2.6422108689668168E-3</v>
      </c>
      <c r="I726" s="34"/>
      <c r="J726" s="16">
        <v>4</v>
      </c>
      <c r="K726" s="20">
        <f t="shared" si="141"/>
        <v>5.4274084124830389E-3</v>
      </c>
      <c r="L726" s="13"/>
      <c r="M726" s="24"/>
      <c r="N726" s="33"/>
      <c r="O726" s="29"/>
      <c r="P726" s="29"/>
      <c r="Q726" s="39"/>
      <c r="R726" s="89">
        <f t="shared" si="142"/>
        <v>225.96617313960189</v>
      </c>
      <c r="S726" s="7"/>
      <c r="T726" s="16">
        <v>45440</v>
      </c>
      <c r="U726" s="20">
        <f t="shared" si="143"/>
        <v>3.4957129435003089E-3</v>
      </c>
      <c r="V726" s="34"/>
    </row>
    <row r="727" spans="1:22" x14ac:dyDescent="0.3">
      <c r="A727" s="2">
        <v>18019</v>
      </c>
      <c r="B727" s="2" t="s">
        <v>630</v>
      </c>
      <c r="C727" s="47">
        <v>119.85304181715986</v>
      </c>
      <c r="D727" s="40">
        <v>56.00821594317906</v>
      </c>
      <c r="E727" s="40">
        <v>2.9804669959586888E-2</v>
      </c>
      <c r="F727" s="40">
        <f t="shared" si="138"/>
        <v>47.308137888675795</v>
      </c>
      <c r="G727" s="40">
        <f t="shared" si="139"/>
        <v>223.16939564901472</v>
      </c>
      <c r="H727" s="84">
        <f t="shared" si="140"/>
        <v>1.4115378612841697E-2</v>
      </c>
      <c r="I727" s="34"/>
      <c r="J727" s="16">
        <v>19</v>
      </c>
      <c r="K727" s="20">
        <f t="shared" si="141"/>
        <v>2.5780189959294438E-2</v>
      </c>
      <c r="L727" s="13"/>
      <c r="M727" s="24"/>
      <c r="N727" s="33"/>
      <c r="O727" s="29"/>
      <c r="P727" s="29"/>
      <c r="Q727" s="39"/>
      <c r="R727" s="89">
        <f t="shared" si="142"/>
        <v>1073.3393224131091</v>
      </c>
      <c r="S727" s="7"/>
      <c r="T727" s="16">
        <v>192368</v>
      </c>
      <c r="U727" s="20">
        <f t="shared" si="143"/>
        <v>1.479892842243106E-2</v>
      </c>
      <c r="V727" s="34"/>
    </row>
    <row r="728" spans="1:22" x14ac:dyDescent="0.3">
      <c r="A728" s="2">
        <v>18021</v>
      </c>
      <c r="B728" s="2" t="s">
        <v>631</v>
      </c>
      <c r="C728" s="47">
        <v>4.0280594070258129</v>
      </c>
      <c r="D728" s="40">
        <v>6.2087675982469994</v>
      </c>
      <c r="E728" s="40">
        <v>7.8581050740907045E-4</v>
      </c>
      <c r="F728" s="40">
        <f t="shared" si="138"/>
        <v>1.2472955375545405</v>
      </c>
      <c r="G728" s="40">
        <f t="shared" si="139"/>
        <v>11.484122542827354</v>
      </c>
      <c r="H728" s="84">
        <f t="shared" si="140"/>
        <v>7.2636634273644913E-4</v>
      </c>
      <c r="I728" s="34"/>
      <c r="J728" s="16">
        <v>3</v>
      </c>
      <c r="K728" s="20">
        <f t="shared" si="141"/>
        <v>4.0705563093622792E-3</v>
      </c>
      <c r="L728" s="13"/>
      <c r="M728" s="24"/>
      <c r="N728" s="33"/>
      <c r="O728" s="29"/>
      <c r="P728" s="29"/>
      <c r="Q728" s="39"/>
      <c r="R728" s="89">
        <f t="shared" si="142"/>
        <v>169.47462985470142</v>
      </c>
      <c r="S728" s="7"/>
      <c r="T728" s="16">
        <v>26002</v>
      </c>
      <c r="U728" s="20">
        <f t="shared" si="143"/>
        <v>2.0003417244035E-3</v>
      </c>
      <c r="V728" s="34"/>
    </row>
    <row r="729" spans="1:22" x14ac:dyDescent="0.3">
      <c r="A729" s="2">
        <v>18023</v>
      </c>
      <c r="B729" s="2" t="s">
        <v>632</v>
      </c>
      <c r="C729" s="47">
        <v>6.905244697758536</v>
      </c>
      <c r="D729" s="40">
        <v>6.2087675982469994</v>
      </c>
      <c r="E729" s="40">
        <v>1.3471037269869781E-3</v>
      </c>
      <c r="F729" s="40">
        <f t="shared" si="138"/>
        <v>2.1382209215220698</v>
      </c>
      <c r="G729" s="40">
        <f t="shared" si="139"/>
        <v>15.252233217527607</v>
      </c>
      <c r="H729" s="84">
        <f t="shared" si="140"/>
        <v>9.6469789654920991E-4</v>
      </c>
      <c r="I729" s="34"/>
      <c r="J729" s="16">
        <v>1</v>
      </c>
      <c r="K729" s="20">
        <f t="shared" si="141"/>
        <v>1.3568521031207597E-3</v>
      </c>
      <c r="L729" s="13"/>
      <c r="M729" s="24"/>
      <c r="N729" s="33"/>
      <c r="O729" s="29"/>
      <c r="P729" s="29"/>
      <c r="Q729" s="39"/>
      <c r="R729" s="89">
        <f t="shared" si="142"/>
        <v>56.491543284900473</v>
      </c>
      <c r="S729" s="7"/>
      <c r="T729" s="16">
        <v>22313</v>
      </c>
      <c r="U729" s="20">
        <f t="shared" si="143"/>
        <v>1.7165458386514611E-3</v>
      </c>
      <c r="V729" s="34"/>
    </row>
    <row r="730" spans="1:22" x14ac:dyDescent="0.3">
      <c r="A730" s="2">
        <v>18025</v>
      </c>
      <c r="B730" s="2" t="s">
        <v>633</v>
      </c>
      <c r="C730" s="47">
        <v>0</v>
      </c>
      <c r="D730" s="40">
        <v>6.2087675982469994</v>
      </c>
      <c r="E730" s="40">
        <v>0</v>
      </c>
      <c r="F730" s="40">
        <f t="shared" si="138"/>
        <v>0</v>
      </c>
      <c r="G730" s="40">
        <f t="shared" si="139"/>
        <v>6.2087675982469994</v>
      </c>
      <c r="H730" s="84">
        <f t="shared" si="140"/>
        <v>3.9270216739858402E-4</v>
      </c>
      <c r="I730" s="34"/>
      <c r="J730" s="16">
        <v>2</v>
      </c>
      <c r="K730" s="20">
        <f t="shared" si="141"/>
        <v>2.7137042062415195E-3</v>
      </c>
      <c r="L730" s="13"/>
      <c r="M730" s="24"/>
      <c r="N730" s="33"/>
      <c r="O730" s="29"/>
      <c r="P730" s="29"/>
      <c r="Q730" s="39"/>
      <c r="R730" s="89">
        <f t="shared" si="142"/>
        <v>112.98308656980095</v>
      </c>
      <c r="S730" s="7"/>
      <c r="T730" s="16">
        <v>16810</v>
      </c>
      <c r="U730" s="20">
        <f t="shared" si="143"/>
        <v>1.2931983842482436E-3</v>
      </c>
      <c r="V730" s="34"/>
    </row>
    <row r="731" spans="1:22" x14ac:dyDescent="0.3">
      <c r="A731" s="2">
        <v>18027</v>
      </c>
      <c r="B731" s="2" t="s">
        <v>634</v>
      </c>
      <c r="C731" s="47">
        <v>0.18931349096226172</v>
      </c>
      <c r="D731" s="40">
        <v>266.59910788953232</v>
      </c>
      <c r="E731" s="40">
        <v>2.2451728783116299E-4</v>
      </c>
      <c r="F731" s="40">
        <f t="shared" si="138"/>
        <v>0.35637015358701163</v>
      </c>
      <c r="G731" s="40">
        <f t="shared" si="139"/>
        <v>267.14479153408161</v>
      </c>
      <c r="H731" s="84">
        <f t="shared" si="140"/>
        <v>1.6896805522934513E-2</v>
      </c>
      <c r="I731" s="34"/>
      <c r="J731" s="16">
        <v>3</v>
      </c>
      <c r="K731" s="20">
        <f t="shared" si="141"/>
        <v>4.0705563093622792E-3</v>
      </c>
      <c r="L731" s="13"/>
      <c r="M731" s="24"/>
      <c r="N731" s="33"/>
      <c r="O731" s="29"/>
      <c r="P731" s="29"/>
      <c r="Q731" s="39"/>
      <c r="R731" s="89">
        <f t="shared" si="142"/>
        <v>169.47462985470142</v>
      </c>
      <c r="S731" s="7"/>
      <c r="T731" s="16">
        <v>31403</v>
      </c>
      <c r="U731" s="20">
        <f t="shared" si="143"/>
        <v>2.4158422879564305E-3</v>
      </c>
      <c r="V731" s="34"/>
    </row>
    <row r="732" spans="1:22" x14ac:dyDescent="0.3">
      <c r="A732" s="2">
        <v>18029</v>
      </c>
      <c r="B732" s="2" t="s">
        <v>635</v>
      </c>
      <c r="C732" s="47">
        <v>18.7017043897627</v>
      </c>
      <c r="D732" s="40">
        <v>39.579139266513202</v>
      </c>
      <c r="E732" s="40">
        <v>3.6484059272563988E-3</v>
      </c>
      <c r="F732" s="40">
        <f t="shared" si="138"/>
        <v>5.791014995788939</v>
      </c>
      <c r="G732" s="40">
        <f t="shared" si="139"/>
        <v>64.071858652064847</v>
      </c>
      <c r="H732" s="84">
        <f t="shared" si="140"/>
        <v>4.0525204662235472E-3</v>
      </c>
      <c r="I732" s="34"/>
      <c r="J732" s="16">
        <v>5</v>
      </c>
      <c r="K732" s="20">
        <f t="shared" si="141"/>
        <v>6.7842605156037995E-3</v>
      </c>
      <c r="L732" s="13"/>
      <c r="M732" s="24"/>
      <c r="N732" s="33"/>
      <c r="O732" s="29"/>
      <c r="P732" s="29"/>
      <c r="Q732" s="39"/>
      <c r="R732" s="89">
        <f t="shared" si="142"/>
        <v>282.45771642450239</v>
      </c>
      <c r="S732" s="7"/>
      <c r="T732" s="16">
        <v>88593</v>
      </c>
      <c r="U732" s="20">
        <f t="shared" si="143"/>
        <v>6.8154862852887951E-3</v>
      </c>
      <c r="V732" s="34"/>
    </row>
    <row r="733" spans="1:22" x14ac:dyDescent="0.3">
      <c r="A733" s="2">
        <v>18031</v>
      </c>
      <c r="B733" s="2" t="s">
        <v>636</v>
      </c>
      <c r="C733" s="47">
        <v>14.385926453663615</v>
      </c>
      <c r="D733" s="40">
        <v>43.313020329391811</v>
      </c>
      <c r="E733" s="40">
        <v>2.8064660978895377E-3</v>
      </c>
      <c r="F733" s="40">
        <f t="shared" si="138"/>
        <v>4.4546269198376454</v>
      </c>
      <c r="G733" s="40">
        <f t="shared" si="139"/>
        <v>62.15357370289307</v>
      </c>
      <c r="H733" s="84">
        <f t="shared" si="140"/>
        <v>3.9311896795082369E-3</v>
      </c>
      <c r="I733" s="34"/>
      <c r="J733" s="16">
        <v>1</v>
      </c>
      <c r="K733" s="20">
        <f t="shared" si="141"/>
        <v>1.3568521031207597E-3</v>
      </c>
      <c r="L733" s="13"/>
      <c r="M733" s="24"/>
      <c r="N733" s="33"/>
      <c r="O733" s="29"/>
      <c r="P733" s="29"/>
      <c r="Q733" s="39"/>
      <c r="R733" s="89">
        <f t="shared" si="142"/>
        <v>56.491543284900473</v>
      </c>
      <c r="S733" s="7"/>
      <c r="T733" s="16">
        <v>38775</v>
      </c>
      <c r="U733" s="20">
        <f t="shared" si="143"/>
        <v>2.9829724776457849E-3</v>
      </c>
      <c r="V733" s="34"/>
    </row>
    <row r="734" spans="1:22" x14ac:dyDescent="0.3">
      <c r="A734" s="2">
        <v>18033</v>
      </c>
      <c r="B734" s="2" t="s">
        <v>637</v>
      </c>
      <c r="C734" s="47">
        <v>27.0455417328876</v>
      </c>
      <c r="D734" s="40">
        <v>115.75031294923673</v>
      </c>
      <c r="E734" s="40">
        <v>5.2761562640323304E-3</v>
      </c>
      <c r="F734" s="40">
        <f t="shared" si="138"/>
        <v>8.3746986092947733</v>
      </c>
      <c r="G734" s="40">
        <f t="shared" si="139"/>
        <v>151.17055329141908</v>
      </c>
      <c r="H734" s="84">
        <f t="shared" si="140"/>
        <v>9.561479469958693E-3</v>
      </c>
      <c r="I734" s="34"/>
      <c r="J734" s="16">
        <v>5</v>
      </c>
      <c r="K734" s="20">
        <f t="shared" si="141"/>
        <v>6.7842605156037995E-3</v>
      </c>
      <c r="L734" s="13"/>
      <c r="M734" s="24"/>
      <c r="N734" s="33"/>
      <c r="O734" s="29"/>
      <c r="P734" s="29"/>
      <c r="Q734" s="39"/>
      <c r="R734" s="89">
        <f t="shared" si="142"/>
        <v>282.45771642450239</v>
      </c>
      <c r="S734" s="7"/>
      <c r="T734" s="16">
        <v>82838</v>
      </c>
      <c r="U734" s="20">
        <f t="shared" si="143"/>
        <v>6.3727523946672223E-3</v>
      </c>
      <c r="V734" s="34"/>
    </row>
    <row r="735" spans="1:22" x14ac:dyDescent="0.3">
      <c r="A735" s="2">
        <v>18035</v>
      </c>
      <c r="B735" s="2" t="s">
        <v>638</v>
      </c>
      <c r="C735" s="47">
        <v>16.071849009034231</v>
      </c>
      <c r="D735" s="40">
        <v>37.252605589481995</v>
      </c>
      <c r="E735" s="40">
        <v>5.5006735518634935E-3</v>
      </c>
      <c r="F735" s="40">
        <f t="shared" si="138"/>
        <v>8.7310687628817849</v>
      </c>
      <c r="G735" s="40">
        <f t="shared" si="139"/>
        <v>62.055523361398009</v>
      </c>
      <c r="H735" s="84">
        <f t="shared" si="140"/>
        <v>3.9249880330445887E-3</v>
      </c>
      <c r="I735" s="34"/>
      <c r="J735" s="16">
        <v>17</v>
      </c>
      <c r="K735" s="20">
        <f t="shared" si="141"/>
        <v>2.3066485753052916E-2</v>
      </c>
      <c r="L735" s="13"/>
      <c r="M735" s="24"/>
      <c r="N735" s="33"/>
      <c r="O735" s="29"/>
      <c r="P735" s="29"/>
      <c r="Q735" s="39"/>
      <c r="R735" s="89">
        <f t="shared" si="142"/>
        <v>960.35623584330801</v>
      </c>
      <c r="S735" s="7"/>
      <c r="T735" s="16">
        <v>136780</v>
      </c>
      <c r="U735" s="20">
        <f t="shared" si="143"/>
        <v>1.052252676962967E-2</v>
      </c>
      <c r="V735" s="34"/>
    </row>
    <row r="736" spans="1:22" x14ac:dyDescent="0.3">
      <c r="A736" s="2">
        <v>18037</v>
      </c>
      <c r="B736" s="2" t="s">
        <v>639</v>
      </c>
      <c r="C736" s="47">
        <v>33.429617498911696</v>
      </c>
      <c r="D736" s="40">
        <v>94.840578997116552</v>
      </c>
      <c r="E736" s="40">
        <v>6.9600359227660526E-3</v>
      </c>
      <c r="F736" s="40">
        <f t="shared" si="138"/>
        <v>11.047474761197359</v>
      </c>
      <c r="G736" s="40">
        <f t="shared" si="139"/>
        <v>139.31767125722561</v>
      </c>
      <c r="H736" s="84">
        <f t="shared" si="140"/>
        <v>8.811789230939001E-3</v>
      </c>
      <c r="I736" s="34"/>
      <c r="J736" s="16">
        <v>7</v>
      </c>
      <c r="K736" s="20">
        <f t="shared" si="141"/>
        <v>9.497964721845319E-3</v>
      </c>
      <c r="L736" s="13"/>
      <c r="M736" s="24"/>
      <c r="N736" s="33"/>
      <c r="O736" s="29"/>
      <c r="P736" s="29"/>
      <c r="Q736" s="39"/>
      <c r="R736" s="89">
        <f t="shared" si="142"/>
        <v>395.44080299430334</v>
      </c>
      <c r="S736" s="7"/>
      <c r="T736" s="16">
        <v>83949</v>
      </c>
      <c r="U736" s="20">
        <f t="shared" si="143"/>
        <v>6.4582219606933852E-3</v>
      </c>
      <c r="V736" s="34"/>
    </row>
    <row r="737" spans="1:22" x14ac:dyDescent="0.3">
      <c r="A737" s="2">
        <v>18039</v>
      </c>
      <c r="B737" s="2" t="s">
        <v>640</v>
      </c>
      <c r="C737" s="47">
        <v>77.684002849783525</v>
      </c>
      <c r="D737" s="40">
        <v>256.89101712604793</v>
      </c>
      <c r="E737" s="40">
        <v>1.5154916928603502E-2</v>
      </c>
      <c r="F737" s="40">
        <f t="shared" si="138"/>
        <v>24.054985367123283</v>
      </c>
      <c r="G737" s="40">
        <f t="shared" si="139"/>
        <v>358.63000534295475</v>
      </c>
      <c r="H737" s="84">
        <f t="shared" si="140"/>
        <v>2.2683210180408069E-2</v>
      </c>
      <c r="I737" s="34"/>
      <c r="J737" s="16">
        <v>17</v>
      </c>
      <c r="K737" s="20">
        <f t="shared" si="141"/>
        <v>2.3066485753052916E-2</v>
      </c>
      <c r="L737" s="13"/>
      <c r="M737" s="24"/>
      <c r="N737" s="33"/>
      <c r="O737" s="29"/>
      <c r="P737" s="29"/>
      <c r="Q737" s="39"/>
      <c r="R737" s="89">
        <f t="shared" si="142"/>
        <v>960.35623584330801</v>
      </c>
      <c r="S737" s="7"/>
      <c r="T737" s="16">
        <v>396615</v>
      </c>
      <c r="U737" s="20">
        <f t="shared" si="143"/>
        <v>3.0511711907710716E-2</v>
      </c>
      <c r="V737" s="34"/>
    </row>
    <row r="738" spans="1:22" x14ac:dyDescent="0.3">
      <c r="A738" s="2">
        <v>18041</v>
      </c>
      <c r="B738" s="2" t="s">
        <v>641</v>
      </c>
      <c r="C738" s="47">
        <v>3.1649038198059953</v>
      </c>
      <c r="D738" s="40">
        <v>0</v>
      </c>
      <c r="E738" s="40">
        <v>6.1742254153569829E-4</v>
      </c>
      <c r="F738" s="40">
        <f t="shared" si="138"/>
        <v>0.98001792236428198</v>
      </c>
      <c r="G738" s="40">
        <f t="shared" si="139"/>
        <v>4.1449217421702773</v>
      </c>
      <c r="H738" s="84">
        <f t="shared" si="140"/>
        <v>2.6216470919403678E-4</v>
      </c>
      <c r="I738" s="34"/>
      <c r="J738" s="16">
        <v>4</v>
      </c>
      <c r="K738" s="20">
        <f t="shared" si="141"/>
        <v>5.4274084124830389E-3</v>
      </c>
      <c r="L738" s="13"/>
      <c r="M738" s="24"/>
      <c r="N738" s="33"/>
      <c r="O738" s="29"/>
      <c r="P738" s="29"/>
      <c r="Q738" s="39"/>
      <c r="R738" s="89">
        <f t="shared" si="142"/>
        <v>225.96617313960189</v>
      </c>
      <c r="S738" s="7"/>
      <c r="T738" s="16">
        <v>7488</v>
      </c>
      <c r="U738" s="20">
        <f t="shared" si="143"/>
        <v>5.7605410477399449E-4</v>
      </c>
      <c r="V738" s="34"/>
    </row>
    <row r="739" spans="1:22" x14ac:dyDescent="0.3">
      <c r="A739" s="2">
        <v>18043</v>
      </c>
      <c r="B739" s="2" t="s">
        <v>642</v>
      </c>
      <c r="C739" s="47">
        <v>38.473505657680455</v>
      </c>
      <c r="D739" s="40">
        <v>150.10201872771989</v>
      </c>
      <c r="E739" s="40">
        <v>7.9703637180062858E-3</v>
      </c>
      <c r="F739" s="40">
        <f t="shared" si="138"/>
        <v>12.651140452338911</v>
      </c>
      <c r="G739" s="40">
        <f t="shared" si="139"/>
        <v>201.22666483773926</v>
      </c>
      <c r="H739" s="84">
        <f t="shared" si="140"/>
        <v>1.2727509311587049E-2</v>
      </c>
      <c r="I739" s="34"/>
      <c r="J739" s="16">
        <v>9</v>
      </c>
      <c r="K739" s="20">
        <f t="shared" si="141"/>
        <v>1.2211668928086838E-2</v>
      </c>
      <c r="L739" s="13"/>
      <c r="M739" s="24"/>
      <c r="N739" s="33"/>
      <c r="O739" s="29"/>
      <c r="P739" s="29"/>
      <c r="Q739" s="39"/>
      <c r="R739" s="89">
        <f t="shared" si="142"/>
        <v>508.42388956410429</v>
      </c>
      <c r="S739" s="7"/>
      <c r="T739" s="16">
        <v>241507</v>
      </c>
      <c r="U739" s="20">
        <f t="shared" si="143"/>
        <v>1.8579206554707947E-2</v>
      </c>
      <c r="V739" s="34"/>
    </row>
    <row r="740" spans="1:22" x14ac:dyDescent="0.3">
      <c r="A740" s="2">
        <v>18045</v>
      </c>
      <c r="B740" s="2" t="s">
        <v>643</v>
      </c>
      <c r="C740" s="47">
        <v>0.57543705814654456</v>
      </c>
      <c r="D740" s="40">
        <v>37.252605589481995</v>
      </c>
      <c r="E740" s="40">
        <v>1.1225864391558149E-4</v>
      </c>
      <c r="F740" s="40">
        <f t="shared" si="138"/>
        <v>0.17818507679350581</v>
      </c>
      <c r="G740" s="40">
        <f t="shared" si="139"/>
        <v>38.006227724422047</v>
      </c>
      <c r="H740" s="84">
        <f t="shared" si="140"/>
        <v>2.4038793151540563E-3</v>
      </c>
      <c r="I740" s="34"/>
      <c r="J740" s="16">
        <v>2</v>
      </c>
      <c r="K740" s="20">
        <f t="shared" si="141"/>
        <v>2.7137042062415195E-3</v>
      </c>
      <c r="L740" s="13"/>
      <c r="M740" s="24"/>
      <c r="N740" s="33"/>
      <c r="O740" s="29"/>
      <c r="P740" s="29"/>
      <c r="Q740" s="39"/>
      <c r="R740" s="89">
        <f t="shared" si="142"/>
        <v>112.98308656980095</v>
      </c>
      <c r="S740" s="7"/>
      <c r="T740" s="16">
        <v>10604</v>
      </c>
      <c r="U740" s="20">
        <f t="shared" si="143"/>
        <v>8.1576892722001043E-4</v>
      </c>
      <c r="V740" s="34"/>
    </row>
    <row r="741" spans="1:22" x14ac:dyDescent="0.3">
      <c r="A741" s="2">
        <v>18047</v>
      </c>
      <c r="B741" s="2" t="s">
        <v>644</v>
      </c>
      <c r="C741" s="47">
        <v>10.070148517564531</v>
      </c>
      <c r="D741" s="40">
        <v>6.2087675982469994</v>
      </c>
      <c r="E741" s="40">
        <v>1.9645262685226762E-3</v>
      </c>
      <c r="F741" s="40">
        <f t="shared" si="138"/>
        <v>3.1182388438863518</v>
      </c>
      <c r="G741" s="40">
        <f t="shared" si="139"/>
        <v>19.397154959697883</v>
      </c>
      <c r="H741" s="84">
        <f t="shared" si="140"/>
        <v>1.2268626057432466E-3</v>
      </c>
      <c r="I741" s="34"/>
      <c r="J741" s="16">
        <v>4</v>
      </c>
      <c r="K741" s="20">
        <f t="shared" si="141"/>
        <v>5.4274084124830389E-3</v>
      </c>
      <c r="L741" s="13"/>
      <c r="M741" s="24"/>
      <c r="N741" s="33"/>
      <c r="O741" s="29"/>
      <c r="P741" s="29"/>
      <c r="Q741" s="39"/>
      <c r="R741" s="89">
        <f t="shared" si="142"/>
        <v>225.96617313960189</v>
      </c>
      <c r="S741" s="7"/>
      <c r="T741" s="16">
        <v>23865</v>
      </c>
      <c r="U741" s="20">
        <f t="shared" si="143"/>
        <v>1.8359416680597462E-3</v>
      </c>
      <c r="V741" s="34"/>
    </row>
    <row r="742" spans="1:22" x14ac:dyDescent="0.3">
      <c r="A742" s="2">
        <v>18049</v>
      </c>
      <c r="B742" s="2" t="s">
        <v>645</v>
      </c>
      <c r="C742" s="47">
        <v>4.3157779360990851</v>
      </c>
      <c r="D742" s="40">
        <v>6.2087675982469994</v>
      </c>
      <c r="E742" s="40">
        <v>8.419398293668612E-4</v>
      </c>
      <c r="F742" s="40">
        <f t="shared" si="138"/>
        <v>1.3363880759512934</v>
      </c>
      <c r="G742" s="40">
        <f t="shared" si="139"/>
        <v>11.860933610297378</v>
      </c>
      <c r="H742" s="84">
        <f t="shared" si="140"/>
        <v>7.5019949811772513E-4</v>
      </c>
      <c r="I742" s="34"/>
      <c r="J742" s="16">
        <v>4</v>
      </c>
      <c r="K742" s="20">
        <f t="shared" si="141"/>
        <v>5.4274084124830389E-3</v>
      </c>
      <c r="L742" s="13"/>
      <c r="M742" s="24"/>
      <c r="N742" s="33"/>
      <c r="O742" s="29"/>
      <c r="P742" s="29"/>
      <c r="Q742" s="39"/>
      <c r="R742" s="89">
        <f t="shared" si="142"/>
        <v>225.96617313960189</v>
      </c>
      <c r="S742" s="7"/>
      <c r="T742" s="16">
        <v>19257</v>
      </c>
      <c r="U742" s="20">
        <f t="shared" si="143"/>
        <v>1.4814468343526727E-3</v>
      </c>
      <c r="V742" s="34"/>
    </row>
    <row r="743" spans="1:22" x14ac:dyDescent="0.3">
      <c r="A743" s="2">
        <v>18051</v>
      </c>
      <c r="B743" s="2" t="s">
        <v>646</v>
      </c>
      <c r="C743" s="47">
        <v>24.510343097640259</v>
      </c>
      <c r="D743" s="40">
        <v>6.2087675982469994</v>
      </c>
      <c r="E743" s="40">
        <v>6.791647956892681E-3</v>
      </c>
      <c r="F743" s="40">
        <f t="shared" si="138"/>
        <v>10.780197146007103</v>
      </c>
      <c r="G743" s="40">
        <f t="shared" si="139"/>
        <v>41.499307841894364</v>
      </c>
      <c r="H743" s="84">
        <f t="shared" si="140"/>
        <v>2.6248152917906407E-3</v>
      </c>
      <c r="I743" s="34"/>
      <c r="J743" s="16">
        <v>2</v>
      </c>
      <c r="K743" s="20">
        <f t="shared" si="141"/>
        <v>2.7137042062415195E-3</v>
      </c>
      <c r="L743" s="13"/>
      <c r="M743" s="24"/>
      <c r="N743" s="33"/>
      <c r="O743" s="29"/>
      <c r="P743" s="29"/>
      <c r="Q743" s="39"/>
      <c r="R743" s="89">
        <f t="shared" si="142"/>
        <v>112.98308656980095</v>
      </c>
      <c r="S743" s="7"/>
      <c r="T743" s="16">
        <v>65486</v>
      </c>
      <c r="U743" s="20">
        <f t="shared" si="143"/>
        <v>5.037857786489023E-3</v>
      </c>
      <c r="V743" s="34"/>
    </row>
    <row r="744" spans="1:22" x14ac:dyDescent="0.3">
      <c r="A744" s="2">
        <v>18053</v>
      </c>
      <c r="B744" s="2" t="s">
        <v>647</v>
      </c>
      <c r="C744" s="47">
        <v>14.876837981042245</v>
      </c>
      <c r="D744" s="40">
        <v>18.669405314393021</v>
      </c>
      <c r="E744" s="40">
        <v>3.8167938931297708E-3</v>
      </c>
      <c r="F744" s="40">
        <f t="shared" si="138"/>
        <v>6.0582926109791977</v>
      </c>
      <c r="G744" s="40">
        <f t="shared" si="139"/>
        <v>39.604535906414462</v>
      </c>
      <c r="H744" s="84">
        <f t="shared" si="140"/>
        <v>2.5049716941660406E-3</v>
      </c>
      <c r="I744" s="34"/>
      <c r="J744" s="16">
        <v>5</v>
      </c>
      <c r="K744" s="20">
        <f t="shared" si="141"/>
        <v>6.7842605156037995E-3</v>
      </c>
      <c r="L744" s="13"/>
      <c r="M744" s="24"/>
      <c r="N744" s="33"/>
      <c r="O744" s="29"/>
      <c r="P744" s="29"/>
      <c r="Q744" s="39"/>
      <c r="R744" s="89">
        <f t="shared" si="142"/>
        <v>282.45771642450239</v>
      </c>
      <c r="S744" s="7"/>
      <c r="T744" s="16">
        <v>81767</v>
      </c>
      <c r="U744" s="20">
        <f t="shared" si="143"/>
        <v>6.2903600407392107E-3</v>
      </c>
      <c r="V744" s="34"/>
    </row>
    <row r="745" spans="1:22" x14ac:dyDescent="0.3">
      <c r="A745" s="2">
        <v>18055</v>
      </c>
      <c r="B745" s="2" t="s">
        <v>648</v>
      </c>
      <c r="C745" s="47">
        <v>0</v>
      </c>
      <c r="D745" s="40">
        <v>17.922629101817297</v>
      </c>
      <c r="E745" s="40">
        <v>0</v>
      </c>
      <c r="F745" s="40">
        <f t="shared" si="138"/>
        <v>0</v>
      </c>
      <c r="G745" s="40">
        <f t="shared" si="139"/>
        <v>17.922629101817297</v>
      </c>
      <c r="H745" s="84">
        <f t="shared" si="140"/>
        <v>1.1335994112183858E-3</v>
      </c>
      <c r="I745" s="34"/>
      <c r="J745" s="16">
        <v>1</v>
      </c>
      <c r="K745" s="20">
        <f t="shared" si="141"/>
        <v>1.3568521031207597E-3</v>
      </c>
      <c r="L745" s="13"/>
      <c r="M745" s="24"/>
      <c r="N745" s="33"/>
      <c r="O745" s="29"/>
      <c r="P745" s="29"/>
      <c r="Q745" s="39"/>
      <c r="R745" s="89">
        <f t="shared" si="142"/>
        <v>56.491543284900473</v>
      </c>
      <c r="S745" s="7"/>
      <c r="T745" s="16">
        <v>27802</v>
      </c>
      <c r="U745" s="20">
        <f t="shared" si="143"/>
        <v>2.1388162688203254E-3</v>
      </c>
      <c r="V745" s="34"/>
    </row>
    <row r="746" spans="1:22" x14ac:dyDescent="0.3">
      <c r="A746" s="2">
        <v>18057</v>
      </c>
      <c r="B746" s="2" t="s">
        <v>649</v>
      </c>
      <c r="C746" s="47">
        <v>564.74357107776109</v>
      </c>
      <c r="D746" s="40">
        <v>478.68355226103705</v>
      </c>
      <c r="E746" s="40">
        <v>0.20678042209250111</v>
      </c>
      <c r="F746" s="40">
        <f t="shared" si="138"/>
        <v>328.21691145363769</v>
      </c>
      <c r="G746" s="40">
        <f t="shared" si="139"/>
        <v>1371.6440347924358</v>
      </c>
      <c r="H746" s="84">
        <f t="shared" si="140"/>
        <v>8.6755958704979E-2</v>
      </c>
      <c r="I746" s="34"/>
      <c r="J746" s="16">
        <v>41</v>
      </c>
      <c r="K746" s="20">
        <f t="shared" si="141"/>
        <v>5.563093622795115E-2</v>
      </c>
      <c r="L746" s="13"/>
      <c r="M746" s="24"/>
      <c r="N746" s="33"/>
      <c r="O746" s="29"/>
      <c r="P746" s="29"/>
      <c r="Q746" s="39"/>
      <c r="R746" s="89">
        <f t="shared" si="142"/>
        <v>2316.1532746809194</v>
      </c>
      <c r="S746" s="7"/>
      <c r="T746" s="16">
        <v>1441195</v>
      </c>
      <c r="U746" s="20">
        <f t="shared" si="143"/>
        <v>0.11087156724489278</v>
      </c>
      <c r="V746" s="34"/>
    </row>
    <row r="747" spans="1:22" x14ac:dyDescent="0.3">
      <c r="A747" s="2">
        <v>18059</v>
      </c>
      <c r="B747" s="2" t="s">
        <v>650</v>
      </c>
      <c r="C747" s="47">
        <v>111.34211596914392</v>
      </c>
      <c r="D747" s="40">
        <v>20.162957739544463</v>
      </c>
      <c r="E747" s="40">
        <v>2.2171082173327347E-2</v>
      </c>
      <c r="F747" s="40">
        <f t="shared" si="138"/>
        <v>35.191552666717399</v>
      </c>
      <c r="G747" s="40">
        <f t="shared" si="139"/>
        <v>166.6966263754058</v>
      </c>
      <c r="H747" s="84">
        <f t="shared" si="140"/>
        <v>1.054349763294999E-2</v>
      </c>
      <c r="I747" s="34"/>
      <c r="J747" s="16">
        <v>16</v>
      </c>
      <c r="K747" s="20">
        <f t="shared" si="141"/>
        <v>2.1709633649932156E-2</v>
      </c>
      <c r="L747" s="13"/>
      <c r="M747" s="24"/>
      <c r="N747" s="33"/>
      <c r="O747" s="29"/>
      <c r="P747" s="29"/>
      <c r="Q747" s="39"/>
      <c r="R747" s="89">
        <f t="shared" si="142"/>
        <v>903.86469255840757</v>
      </c>
      <c r="S747" s="7"/>
      <c r="T747" s="16">
        <v>215565</v>
      </c>
      <c r="U747" s="20">
        <f t="shared" si="143"/>
        <v>1.6583480648451675E-2</v>
      </c>
      <c r="V747" s="34"/>
    </row>
    <row r="748" spans="1:22" x14ac:dyDescent="0.3">
      <c r="A748" s="2">
        <v>18061</v>
      </c>
      <c r="B748" s="2" t="s">
        <v>651</v>
      </c>
      <c r="C748" s="47">
        <v>24.168356442154874</v>
      </c>
      <c r="D748" s="40">
        <v>6.2087675982469994</v>
      </c>
      <c r="E748" s="40">
        <v>4.7148630444544233E-3</v>
      </c>
      <c r="F748" s="40">
        <f t="shared" si="138"/>
        <v>7.4837732253272442</v>
      </c>
      <c r="G748" s="40">
        <f t="shared" si="139"/>
        <v>37.860897265729122</v>
      </c>
      <c r="H748" s="84">
        <f t="shared" si="140"/>
        <v>2.3946872194257744E-3</v>
      </c>
      <c r="I748" s="34"/>
      <c r="J748" s="16">
        <v>4</v>
      </c>
      <c r="K748" s="20">
        <f t="shared" si="141"/>
        <v>5.4274084124830389E-3</v>
      </c>
      <c r="L748" s="13"/>
      <c r="M748" s="24"/>
      <c r="N748" s="33"/>
      <c r="O748" s="29"/>
      <c r="P748" s="29"/>
      <c r="Q748" s="39"/>
      <c r="R748" s="89">
        <f t="shared" si="142"/>
        <v>225.96617313960189</v>
      </c>
      <c r="S748" s="7"/>
      <c r="T748" s="16">
        <v>51288</v>
      </c>
      <c r="U748" s="20">
        <f t="shared" si="143"/>
        <v>3.9456013522500841E-3</v>
      </c>
      <c r="V748" s="34"/>
    </row>
    <row r="749" spans="1:22" x14ac:dyDescent="0.3">
      <c r="A749" s="2">
        <v>18063</v>
      </c>
      <c r="B749" s="2" t="s">
        <v>652</v>
      </c>
      <c r="C749" s="47">
        <v>220.7217951508577</v>
      </c>
      <c r="D749" s="40">
        <v>77.664726107874955</v>
      </c>
      <c r="E749" s="40">
        <v>6.4268073641670406E-2</v>
      </c>
      <c r="F749" s="40">
        <f t="shared" si="138"/>
        <v>102.01095646428207</v>
      </c>
      <c r="G749" s="40">
        <f t="shared" si="139"/>
        <v>400.39747772301473</v>
      </c>
      <c r="H749" s="84">
        <f t="shared" si="140"/>
        <v>2.5324986776304667E-2</v>
      </c>
      <c r="I749" s="34"/>
      <c r="J749" s="16">
        <v>16</v>
      </c>
      <c r="K749" s="20">
        <f t="shared" si="141"/>
        <v>2.1709633649932156E-2</v>
      </c>
      <c r="L749" s="13"/>
      <c r="M749" s="24"/>
      <c r="N749" s="33"/>
      <c r="O749" s="29"/>
      <c r="P749" s="29"/>
      <c r="Q749" s="39"/>
      <c r="R749" s="89">
        <f t="shared" si="142"/>
        <v>903.86469255840757</v>
      </c>
      <c r="S749" s="7"/>
      <c r="T749" s="16">
        <v>816628</v>
      </c>
      <c r="U749" s="20">
        <f t="shared" si="143"/>
        <v>6.2823439032235265E-2</v>
      </c>
      <c r="V749" s="34"/>
    </row>
    <row r="750" spans="1:22" x14ac:dyDescent="0.3">
      <c r="A750" s="2">
        <v>18065</v>
      </c>
      <c r="B750" s="2" t="s">
        <v>653</v>
      </c>
      <c r="C750" s="47">
        <v>5.1789335233189018</v>
      </c>
      <c r="D750" s="40">
        <v>47.793677604846131</v>
      </c>
      <c r="E750" s="40">
        <v>1.0103277952402336E-3</v>
      </c>
      <c r="F750" s="40">
        <f t="shared" si="138"/>
        <v>1.6036656911415523</v>
      </c>
      <c r="G750" s="40">
        <f t="shared" si="139"/>
        <v>54.576276819306585</v>
      </c>
      <c r="H750" s="84">
        <f t="shared" si="140"/>
        <v>3.4519285601119984E-3</v>
      </c>
      <c r="I750" s="34"/>
      <c r="J750" s="16">
        <v>8</v>
      </c>
      <c r="K750" s="20">
        <f t="shared" si="141"/>
        <v>1.0854816824966078E-2</v>
      </c>
      <c r="L750" s="13"/>
      <c r="M750" s="24"/>
      <c r="N750" s="33"/>
      <c r="O750" s="29"/>
      <c r="P750" s="29"/>
      <c r="Q750" s="39"/>
      <c r="R750" s="89">
        <f t="shared" si="142"/>
        <v>451.93234627920378</v>
      </c>
      <c r="S750" s="7"/>
      <c r="T750" s="16">
        <v>42967</v>
      </c>
      <c r="U750" s="20">
        <f t="shared" si="143"/>
        <v>3.3054643055320811E-3</v>
      </c>
      <c r="V750" s="34"/>
    </row>
    <row r="751" spans="1:22" x14ac:dyDescent="0.3">
      <c r="A751" s="2">
        <v>18067</v>
      </c>
      <c r="B751" s="2" t="s">
        <v>654</v>
      </c>
      <c r="C751" s="47">
        <v>30.294571490220516</v>
      </c>
      <c r="D751" s="40">
        <v>37.252605589481995</v>
      </c>
      <c r="E751" s="40">
        <v>7.8581050740907047E-3</v>
      </c>
      <c r="F751" s="40">
        <f t="shared" si="138"/>
        <v>12.472955375545407</v>
      </c>
      <c r="G751" s="40">
        <f t="shared" si="139"/>
        <v>80.020132455247918</v>
      </c>
      <c r="H751" s="84">
        <f t="shared" si="140"/>
        <v>5.0612426626453202E-3</v>
      </c>
      <c r="I751" s="34"/>
      <c r="J751" s="16">
        <v>6</v>
      </c>
      <c r="K751" s="20">
        <f t="shared" si="141"/>
        <v>8.1411126187245584E-3</v>
      </c>
      <c r="L751" s="13"/>
      <c r="M751" s="24"/>
      <c r="N751" s="33"/>
      <c r="O751" s="29"/>
      <c r="P751" s="29"/>
      <c r="Q751" s="39"/>
      <c r="R751" s="89">
        <f t="shared" si="142"/>
        <v>338.94925970940284</v>
      </c>
      <c r="S751" s="7"/>
      <c r="T751" s="16">
        <v>83217</v>
      </c>
      <c r="U751" s="20">
        <f t="shared" si="143"/>
        <v>6.4019089792972097E-3</v>
      </c>
      <c r="V751" s="34"/>
    </row>
    <row r="752" spans="1:22" x14ac:dyDescent="0.3">
      <c r="A752" s="2">
        <v>18069</v>
      </c>
      <c r="B752" s="2" t="s">
        <v>655</v>
      </c>
      <c r="C752" s="47">
        <v>15.249082040883433</v>
      </c>
      <c r="D752" s="40">
        <v>6.2087675982469994</v>
      </c>
      <c r="E752" s="40">
        <v>2.9748540637629097E-3</v>
      </c>
      <c r="F752" s="40">
        <f t="shared" si="138"/>
        <v>4.7219045350279041</v>
      </c>
      <c r="G752" s="40">
        <f t="shared" si="139"/>
        <v>26.179754174158337</v>
      </c>
      <c r="H752" s="84">
        <f t="shared" si="140"/>
        <v>1.6558594026062159E-3</v>
      </c>
      <c r="I752" s="34"/>
      <c r="J752" s="16">
        <v>5</v>
      </c>
      <c r="K752" s="20">
        <f t="shared" si="141"/>
        <v>6.7842605156037995E-3</v>
      </c>
      <c r="L752" s="13"/>
      <c r="M752" s="24"/>
      <c r="N752" s="33"/>
      <c r="O752" s="29"/>
      <c r="P752" s="29"/>
      <c r="Q752" s="39"/>
      <c r="R752" s="89">
        <f t="shared" si="142"/>
        <v>282.45771642450239</v>
      </c>
      <c r="S752" s="7"/>
      <c r="T752" s="16">
        <v>46179</v>
      </c>
      <c r="U752" s="20">
        <f t="shared" si="143"/>
        <v>3.5525644370136612E-3</v>
      </c>
      <c r="V752" s="34"/>
    </row>
    <row r="753" spans="1:22" x14ac:dyDescent="0.3">
      <c r="A753" s="2">
        <v>18071</v>
      </c>
      <c r="B753" s="2" t="s">
        <v>656</v>
      </c>
      <c r="C753" s="47">
        <v>26.64665373778756</v>
      </c>
      <c r="D753" s="40">
        <v>37.252605589481995</v>
      </c>
      <c r="E753" s="40">
        <v>9.9910193084867538E-3</v>
      </c>
      <c r="F753" s="40">
        <f t="shared" si="138"/>
        <v>15.858471834622017</v>
      </c>
      <c r="G753" s="40">
        <f t="shared" si="139"/>
        <v>79.75773116189157</v>
      </c>
      <c r="H753" s="84">
        <f t="shared" si="140"/>
        <v>5.0446458815613703E-3</v>
      </c>
      <c r="I753" s="34"/>
      <c r="J753" s="16">
        <v>9</v>
      </c>
      <c r="K753" s="20">
        <f t="shared" si="141"/>
        <v>1.2211668928086838E-2</v>
      </c>
      <c r="L753" s="13"/>
      <c r="M753" s="24"/>
      <c r="N753" s="33"/>
      <c r="O753" s="29"/>
      <c r="P753" s="29"/>
      <c r="Q753" s="39"/>
      <c r="R753" s="89">
        <f t="shared" si="142"/>
        <v>508.42388956410429</v>
      </c>
      <c r="S753" s="7"/>
      <c r="T753" s="16">
        <v>71530</v>
      </c>
      <c r="U753" s="20">
        <f t="shared" si="143"/>
        <v>5.5028245345197426E-3</v>
      </c>
      <c r="V753" s="34"/>
    </row>
    <row r="754" spans="1:22" x14ac:dyDescent="0.3">
      <c r="A754" s="2">
        <v>18073</v>
      </c>
      <c r="B754" s="2" t="s">
        <v>657</v>
      </c>
      <c r="C754" s="47">
        <v>14.673644982736887</v>
      </c>
      <c r="D754" s="40">
        <v>309.91212821892412</v>
      </c>
      <c r="E754" s="40">
        <v>2.8625954198473282E-3</v>
      </c>
      <c r="F754" s="40">
        <f t="shared" si="138"/>
        <v>4.5437194582343983</v>
      </c>
      <c r="G754" s="40">
        <f t="shared" si="139"/>
        <v>329.12949265989545</v>
      </c>
      <c r="H754" s="84">
        <f t="shared" si="140"/>
        <v>2.0817314076763006E-2</v>
      </c>
      <c r="I754" s="34"/>
      <c r="J754" s="16">
        <v>7</v>
      </c>
      <c r="K754" s="20">
        <f t="shared" si="141"/>
        <v>9.497964721845319E-3</v>
      </c>
      <c r="L754" s="13"/>
      <c r="M754" s="24"/>
      <c r="N754" s="33"/>
      <c r="O754" s="29"/>
      <c r="P754" s="29"/>
      <c r="Q754" s="39"/>
      <c r="R754" s="89">
        <f t="shared" si="142"/>
        <v>395.44080299430334</v>
      </c>
      <c r="S754" s="7"/>
      <c r="T754" s="16">
        <v>31859</v>
      </c>
      <c r="U754" s="20">
        <f t="shared" si="143"/>
        <v>2.4509225058753597E-3</v>
      </c>
      <c r="V754" s="34"/>
    </row>
    <row r="755" spans="1:22" x14ac:dyDescent="0.3">
      <c r="A755" s="2">
        <v>18075</v>
      </c>
      <c r="B755" s="2" t="s">
        <v>658</v>
      </c>
      <c r="C755" s="47">
        <v>5.5613087978733047</v>
      </c>
      <c r="D755" s="40">
        <v>37.252605589481995</v>
      </c>
      <c r="E755" s="40">
        <v>1.1787157611136058E-3</v>
      </c>
      <c r="F755" s="40">
        <f t="shared" si="138"/>
        <v>1.8709433063318111</v>
      </c>
      <c r="G755" s="40">
        <f t="shared" si="139"/>
        <v>44.684857693687107</v>
      </c>
      <c r="H755" s="84">
        <f t="shared" si="140"/>
        <v>2.8263000971662598E-3</v>
      </c>
      <c r="I755" s="34"/>
      <c r="J755" s="16">
        <v>5</v>
      </c>
      <c r="K755" s="20">
        <f t="shared" si="141"/>
        <v>6.7842605156037995E-3</v>
      </c>
      <c r="L755" s="13"/>
      <c r="M755" s="24"/>
      <c r="N755" s="33"/>
      <c r="O755" s="29"/>
      <c r="P755" s="29"/>
      <c r="Q755" s="39"/>
      <c r="R755" s="89">
        <f t="shared" si="142"/>
        <v>282.45771642450239</v>
      </c>
      <c r="S755" s="7"/>
      <c r="T755" s="16">
        <v>21755</v>
      </c>
      <c r="U755" s="20">
        <f t="shared" si="143"/>
        <v>1.6736187298822451E-3</v>
      </c>
      <c r="V755" s="34"/>
    </row>
    <row r="756" spans="1:22" x14ac:dyDescent="0.3">
      <c r="A756" s="2">
        <v>18077</v>
      </c>
      <c r="B756" s="2" t="s">
        <v>659</v>
      </c>
      <c r="C756" s="47">
        <v>7.8630570304594833</v>
      </c>
      <c r="D756" s="40">
        <v>37.252605589481995</v>
      </c>
      <c r="E756" s="40">
        <v>1.6277503367759317E-3</v>
      </c>
      <c r="F756" s="40">
        <f t="shared" si="138"/>
        <v>2.5836836135058339</v>
      </c>
      <c r="G756" s="40">
        <f t="shared" si="139"/>
        <v>47.699346233447315</v>
      </c>
      <c r="H756" s="84">
        <f t="shared" si="140"/>
        <v>3.0169653402164686E-3</v>
      </c>
      <c r="I756" s="34"/>
      <c r="J756" s="16">
        <v>3</v>
      </c>
      <c r="K756" s="20">
        <f t="shared" si="141"/>
        <v>4.0705563093622792E-3</v>
      </c>
      <c r="L756" s="13"/>
      <c r="M756" s="24"/>
      <c r="N756" s="33"/>
      <c r="O756" s="29"/>
      <c r="P756" s="29"/>
      <c r="Q756" s="39"/>
      <c r="R756" s="89">
        <f t="shared" si="142"/>
        <v>169.47462985470142</v>
      </c>
      <c r="S756" s="7"/>
      <c r="T756" s="16">
        <v>62121</v>
      </c>
      <c r="U756" s="20">
        <f t="shared" si="143"/>
        <v>4.7789873187320132E-3</v>
      </c>
      <c r="V756" s="34"/>
    </row>
    <row r="757" spans="1:22" x14ac:dyDescent="0.3">
      <c r="A757" s="2">
        <v>18079</v>
      </c>
      <c r="B757" s="2" t="s">
        <v>660</v>
      </c>
      <c r="C757" s="47">
        <v>13.5227708664438</v>
      </c>
      <c r="D757" s="40">
        <v>37.252605589481995</v>
      </c>
      <c r="E757" s="40">
        <v>2.6380781320161652E-3</v>
      </c>
      <c r="F757" s="40">
        <f t="shared" si="138"/>
        <v>4.1873493046473866</v>
      </c>
      <c r="G757" s="40">
        <f t="shared" si="139"/>
        <v>54.962725760573178</v>
      </c>
      <c r="H757" s="84">
        <f t="shared" si="140"/>
        <v>3.4763713073114795E-3</v>
      </c>
      <c r="I757" s="34"/>
      <c r="J757" s="16">
        <v>2</v>
      </c>
      <c r="K757" s="20">
        <f t="shared" si="141"/>
        <v>2.7137042062415195E-3</v>
      </c>
      <c r="L757" s="13"/>
      <c r="M757" s="24"/>
      <c r="N757" s="33"/>
      <c r="O757" s="29"/>
      <c r="P757" s="29"/>
      <c r="Q757" s="39"/>
      <c r="R757" s="89">
        <f t="shared" si="142"/>
        <v>112.98308656980095</v>
      </c>
      <c r="S757" s="7"/>
      <c r="T757" s="16">
        <v>24770</v>
      </c>
      <c r="U757" s="20">
        <f t="shared" si="143"/>
        <v>1.9055635917804279E-3</v>
      </c>
      <c r="V757" s="34"/>
    </row>
    <row r="758" spans="1:22" x14ac:dyDescent="0.3">
      <c r="A758" s="2">
        <v>18081</v>
      </c>
      <c r="B758" s="2" t="s">
        <v>661</v>
      </c>
      <c r="C758" s="47">
        <v>189.79207585761884</v>
      </c>
      <c r="D758" s="40">
        <v>76.917949895299245</v>
      </c>
      <c r="E758" s="40">
        <v>3.7494387067804218E-2</v>
      </c>
      <c r="F758" s="40">
        <f t="shared" si="138"/>
        <v>59.513815649030938</v>
      </c>
      <c r="G758" s="40">
        <f t="shared" si="139"/>
        <v>326.22384140194902</v>
      </c>
      <c r="H758" s="84">
        <f t="shared" si="140"/>
        <v>2.0633532750011115E-2</v>
      </c>
      <c r="I758" s="34"/>
      <c r="J758" s="16">
        <v>19</v>
      </c>
      <c r="K758" s="20">
        <f t="shared" si="141"/>
        <v>2.5780189959294438E-2</v>
      </c>
      <c r="L758" s="13"/>
      <c r="M758" s="24"/>
      <c r="N758" s="33"/>
      <c r="O758" s="29"/>
      <c r="P758" s="29"/>
      <c r="Q758" s="39"/>
      <c r="R758" s="89">
        <f t="shared" si="142"/>
        <v>1073.3393224131091</v>
      </c>
      <c r="S758" s="7"/>
      <c r="T758" s="16">
        <v>355723</v>
      </c>
      <c r="U758" s="20">
        <f t="shared" si="143"/>
        <v>2.7365877979770255E-2</v>
      </c>
      <c r="V758" s="34"/>
    </row>
    <row r="759" spans="1:22" x14ac:dyDescent="0.3">
      <c r="A759" s="2">
        <v>18083</v>
      </c>
      <c r="B759" s="2" t="s">
        <v>662</v>
      </c>
      <c r="C759" s="47">
        <v>7.9079080120938148</v>
      </c>
      <c r="D759" s="40">
        <v>37.252605589481995</v>
      </c>
      <c r="E759" s="40">
        <v>1.9083969465648854E-3</v>
      </c>
      <c r="F759" s="40">
        <f t="shared" si="138"/>
        <v>3.0291463054895988</v>
      </c>
      <c r="G759" s="40">
        <f t="shared" si="139"/>
        <v>48.189659907065405</v>
      </c>
      <c r="H759" s="84">
        <f t="shared" si="140"/>
        <v>3.0479774918694556E-3</v>
      </c>
      <c r="I759" s="34"/>
      <c r="J759" s="16">
        <v>4</v>
      </c>
      <c r="K759" s="20">
        <f t="shared" si="141"/>
        <v>5.4274084124830389E-3</v>
      </c>
      <c r="L759" s="13"/>
      <c r="M759" s="24"/>
      <c r="N759" s="33"/>
      <c r="O759" s="29"/>
      <c r="P759" s="29"/>
      <c r="Q759" s="39"/>
      <c r="R759" s="89">
        <f t="shared" si="142"/>
        <v>225.96617313960189</v>
      </c>
      <c r="S759" s="7"/>
      <c r="T759" s="16">
        <v>36520</v>
      </c>
      <c r="U759" s="20">
        <f t="shared" si="143"/>
        <v>2.8094946456124841E-3</v>
      </c>
      <c r="V759" s="34"/>
    </row>
    <row r="760" spans="1:22" x14ac:dyDescent="0.3">
      <c r="A760" s="2">
        <v>18085</v>
      </c>
      <c r="B760" s="2" t="s">
        <v>663</v>
      </c>
      <c r="C760" s="47">
        <v>44.687145635675542</v>
      </c>
      <c r="D760" s="40">
        <v>76.917949895299245</v>
      </c>
      <c r="E760" s="40">
        <v>1.4649753030983386E-2</v>
      </c>
      <c r="F760" s="40">
        <f t="shared" si="138"/>
        <v>23.253152521552508</v>
      </c>
      <c r="G760" s="40">
        <f t="shared" si="139"/>
        <v>144.8582480525273</v>
      </c>
      <c r="H760" s="84">
        <f t="shared" si="140"/>
        <v>9.1622285865315001E-3</v>
      </c>
      <c r="I760" s="34"/>
      <c r="J760" s="16">
        <v>17</v>
      </c>
      <c r="K760" s="20">
        <f t="shared" si="141"/>
        <v>2.3066485753052916E-2</v>
      </c>
      <c r="L760" s="13"/>
      <c r="M760" s="24"/>
      <c r="N760" s="33"/>
      <c r="O760" s="29"/>
      <c r="P760" s="29"/>
      <c r="Q760" s="39"/>
      <c r="R760" s="89">
        <f t="shared" si="142"/>
        <v>960.35623584330801</v>
      </c>
      <c r="S760" s="7"/>
      <c r="T760" s="16">
        <v>92620</v>
      </c>
      <c r="U760" s="20">
        <f t="shared" si="143"/>
        <v>7.1252846132702158E-3</v>
      </c>
      <c r="V760" s="34"/>
    </row>
    <row r="761" spans="1:22" x14ac:dyDescent="0.3">
      <c r="A761" s="2">
        <v>18087</v>
      </c>
      <c r="B761" s="2" t="s">
        <v>664</v>
      </c>
      <c r="C761" s="47">
        <v>34.813942017865948</v>
      </c>
      <c r="D761" s="40">
        <v>37.252605589481995</v>
      </c>
      <c r="E761" s="40">
        <v>6.791647956892681E-3</v>
      </c>
      <c r="F761" s="40">
        <f t="shared" si="138"/>
        <v>10.780197146007103</v>
      </c>
      <c r="G761" s="40">
        <f t="shared" si="139"/>
        <v>82.84674475335504</v>
      </c>
      <c r="H761" s="84">
        <f t="shared" si="140"/>
        <v>5.2400248055259084E-3</v>
      </c>
      <c r="I761" s="34"/>
      <c r="J761" s="16">
        <v>6</v>
      </c>
      <c r="K761" s="20">
        <f t="shared" si="141"/>
        <v>8.1411126187245584E-3</v>
      </c>
      <c r="L761" s="13"/>
      <c r="M761" s="24"/>
      <c r="N761" s="33"/>
      <c r="O761" s="29"/>
      <c r="P761" s="29"/>
      <c r="Q761" s="39"/>
      <c r="R761" s="89">
        <f t="shared" si="142"/>
        <v>338.94925970940284</v>
      </c>
      <c r="S761" s="7"/>
      <c r="T761" s="16">
        <v>29157</v>
      </c>
      <c r="U761" s="20">
        <f t="shared" si="143"/>
        <v>2.2430568286452134E-3</v>
      </c>
      <c r="V761" s="34"/>
    </row>
    <row r="762" spans="1:22" x14ac:dyDescent="0.3">
      <c r="A762" s="2">
        <v>18089</v>
      </c>
      <c r="B762" s="2" t="s">
        <v>665</v>
      </c>
      <c r="C762" s="47">
        <v>238.85662819523935</v>
      </c>
      <c r="D762" s="40">
        <v>846.09744884829161</v>
      </c>
      <c r="E762" s="40">
        <v>5.0965424337674002E-2</v>
      </c>
      <c r="F762" s="40">
        <f t="shared" si="138"/>
        <v>80.896024864251643</v>
      </c>
      <c r="G762" s="40">
        <f t="shared" si="139"/>
        <v>1165.8501019077826</v>
      </c>
      <c r="H762" s="84">
        <f t="shared" si="140"/>
        <v>7.3739571442537455E-2</v>
      </c>
      <c r="I762" s="34"/>
      <c r="J762" s="16">
        <v>46</v>
      </c>
      <c r="K762" s="20">
        <f t="shared" si="141"/>
        <v>6.2415196743554953E-2</v>
      </c>
      <c r="L762" s="13"/>
      <c r="M762" s="24"/>
      <c r="N762" s="33"/>
      <c r="O762" s="29"/>
      <c r="P762" s="29"/>
      <c r="Q762" s="39"/>
      <c r="R762" s="89">
        <f t="shared" si="142"/>
        <v>2598.6109911054218</v>
      </c>
      <c r="S762" s="7"/>
      <c r="T762" s="16">
        <v>839198</v>
      </c>
      <c r="U762" s="20">
        <f t="shared" si="143"/>
        <v>6.4559755958617349E-2</v>
      </c>
      <c r="V762" s="34"/>
    </row>
    <row r="763" spans="1:22" x14ac:dyDescent="0.3">
      <c r="A763" s="2">
        <v>18091</v>
      </c>
      <c r="B763" s="2" t="s">
        <v>666</v>
      </c>
      <c r="C763" s="47">
        <v>30.129668314555559</v>
      </c>
      <c r="D763" s="40">
        <v>320.36699519498421</v>
      </c>
      <c r="E763" s="40">
        <v>7.016165244723844E-3</v>
      </c>
      <c r="F763" s="40">
        <f t="shared" si="138"/>
        <v>11.136567299594114</v>
      </c>
      <c r="G763" s="40">
        <f t="shared" si="139"/>
        <v>361.63323080913386</v>
      </c>
      <c r="H763" s="84">
        <f t="shared" si="140"/>
        <v>2.2873163038377525E-2</v>
      </c>
      <c r="I763" s="34"/>
      <c r="J763" s="16">
        <v>14</v>
      </c>
      <c r="K763" s="20">
        <f t="shared" si="141"/>
        <v>1.8995929443690638E-2</v>
      </c>
      <c r="L763" s="13"/>
      <c r="M763" s="24"/>
      <c r="N763" s="33"/>
      <c r="O763" s="29"/>
      <c r="P763" s="29"/>
      <c r="Q763" s="39"/>
      <c r="R763" s="89">
        <f t="shared" si="142"/>
        <v>790.88160598860668</v>
      </c>
      <c r="S763" s="7"/>
      <c r="T763" s="16">
        <v>113699</v>
      </c>
      <c r="U763" s="20">
        <f t="shared" si="143"/>
        <v>8.7468984586936971E-3</v>
      </c>
      <c r="V763" s="34"/>
    </row>
    <row r="764" spans="1:22" x14ac:dyDescent="0.3">
      <c r="A764" s="2">
        <v>18093</v>
      </c>
      <c r="B764" s="2" t="s">
        <v>667</v>
      </c>
      <c r="C764" s="47">
        <v>3.0261101626259665</v>
      </c>
      <c r="D764" s="40">
        <v>108.65343296932249</v>
      </c>
      <c r="E764" s="40">
        <v>2.3574315222272117E-3</v>
      </c>
      <c r="F764" s="40">
        <f t="shared" si="138"/>
        <v>3.7418866126636221</v>
      </c>
      <c r="G764" s="40">
        <f t="shared" si="139"/>
        <v>115.42142974461208</v>
      </c>
      <c r="H764" s="84">
        <f t="shared" si="140"/>
        <v>7.300361127665674E-3</v>
      </c>
      <c r="I764" s="34"/>
      <c r="J764" s="16">
        <v>8</v>
      </c>
      <c r="K764" s="20">
        <f t="shared" si="141"/>
        <v>1.0854816824966078E-2</v>
      </c>
      <c r="L764" s="13"/>
      <c r="M764" s="24"/>
      <c r="N764" s="33"/>
      <c r="O764" s="29"/>
      <c r="P764" s="29"/>
      <c r="Q764" s="39"/>
      <c r="R764" s="89">
        <f t="shared" si="142"/>
        <v>451.93234627920378</v>
      </c>
      <c r="S764" s="7"/>
      <c r="T764" s="16">
        <v>133606</v>
      </c>
      <c r="U764" s="20">
        <f t="shared" si="143"/>
        <v>1.0278349989641335E-2</v>
      </c>
      <c r="V764" s="34"/>
    </row>
    <row r="765" spans="1:22" x14ac:dyDescent="0.3">
      <c r="A765" s="2">
        <v>18095</v>
      </c>
      <c r="B765" s="2" t="s">
        <v>668</v>
      </c>
      <c r="C765" s="47">
        <v>25.508544049410226</v>
      </c>
      <c r="D765" s="40">
        <v>122.47129886241821</v>
      </c>
      <c r="E765" s="40">
        <v>5.1638976201167494E-3</v>
      </c>
      <c r="F765" s="40">
        <f t="shared" si="138"/>
        <v>8.1965135325012675</v>
      </c>
      <c r="G765" s="40">
        <f t="shared" si="139"/>
        <v>156.17635644432971</v>
      </c>
      <c r="H765" s="84">
        <f t="shared" si="140"/>
        <v>9.878094597938954E-3</v>
      </c>
      <c r="I765" s="34"/>
      <c r="J765" s="16">
        <v>12</v>
      </c>
      <c r="K765" s="20">
        <f t="shared" si="141"/>
        <v>1.6282225237449117E-2</v>
      </c>
      <c r="L765" s="13"/>
      <c r="M765" s="24"/>
      <c r="N765" s="33"/>
      <c r="O765" s="29"/>
      <c r="P765" s="29"/>
      <c r="Q765" s="39"/>
      <c r="R765" s="89">
        <f t="shared" si="142"/>
        <v>677.89851941880568</v>
      </c>
      <c r="S765" s="7"/>
      <c r="T765" s="16">
        <v>215598</v>
      </c>
      <c r="U765" s="20">
        <f t="shared" si="143"/>
        <v>1.6586019348432648E-2</v>
      </c>
      <c r="V765" s="34"/>
    </row>
    <row r="766" spans="1:22" x14ac:dyDescent="0.3">
      <c r="A766" s="2">
        <v>18097</v>
      </c>
      <c r="B766" s="2" t="s">
        <v>669</v>
      </c>
      <c r="C766" s="47">
        <v>203.66955122693713</v>
      </c>
      <c r="D766" s="40">
        <v>2483.030906814271</v>
      </c>
      <c r="E766" s="40">
        <v>6.7074539739559944E-2</v>
      </c>
      <c r="F766" s="40">
        <f t="shared" si="138"/>
        <v>106.46558338411971</v>
      </c>
      <c r="G766" s="40">
        <f t="shared" si="139"/>
        <v>2793.1660414253279</v>
      </c>
      <c r="H766" s="84">
        <f t="shared" si="140"/>
        <v>0.17666667998356811</v>
      </c>
      <c r="I766" s="34"/>
      <c r="J766" s="16">
        <v>63</v>
      </c>
      <c r="K766" s="20">
        <f t="shared" si="141"/>
        <v>8.5481682496607869E-2</v>
      </c>
      <c r="L766" s="13"/>
      <c r="M766" s="24"/>
      <c r="N766" s="33"/>
      <c r="O766" s="29"/>
      <c r="P766" s="29"/>
      <c r="Q766" s="39"/>
      <c r="R766" s="89">
        <f t="shared" si="142"/>
        <v>3558.9672269487301</v>
      </c>
      <c r="S766" s="7"/>
      <c r="T766" s="16">
        <v>2103500</v>
      </c>
      <c r="U766" s="20">
        <f t="shared" si="143"/>
        <v>0.1618228912115515</v>
      </c>
      <c r="V766" s="34"/>
    </row>
    <row r="767" spans="1:22" x14ac:dyDescent="0.3">
      <c r="A767" s="2">
        <v>18099</v>
      </c>
      <c r="B767" s="2" t="s">
        <v>670</v>
      </c>
      <c r="C767" s="47">
        <v>23.880637913081603</v>
      </c>
      <c r="D767" s="40">
        <v>26.883943652725947</v>
      </c>
      <c r="E767" s="40">
        <v>4.6587337224966319E-3</v>
      </c>
      <c r="F767" s="40">
        <f t="shared" si="138"/>
        <v>7.3946806869304904</v>
      </c>
      <c r="G767" s="40">
        <f t="shared" si="139"/>
        <v>58.159262252738046</v>
      </c>
      <c r="H767" s="84">
        <f t="shared" si="140"/>
        <v>3.6785510134734931E-3</v>
      </c>
      <c r="I767" s="34"/>
      <c r="J767" s="16">
        <v>6</v>
      </c>
      <c r="K767" s="20">
        <f t="shared" si="141"/>
        <v>8.1411126187245584E-3</v>
      </c>
      <c r="L767" s="13"/>
      <c r="M767" s="24"/>
      <c r="N767" s="33"/>
      <c r="O767" s="29"/>
      <c r="P767" s="29"/>
      <c r="Q767" s="39"/>
      <c r="R767" s="89">
        <f t="shared" si="142"/>
        <v>338.94925970940284</v>
      </c>
      <c r="S767" s="7"/>
      <c r="T767" s="16">
        <v>53064</v>
      </c>
      <c r="U767" s="20">
        <f t="shared" si="143"/>
        <v>4.0822295694080187E-3</v>
      </c>
      <c r="V767" s="34"/>
    </row>
    <row r="768" spans="1:22" x14ac:dyDescent="0.3">
      <c r="A768" s="2">
        <v>18101</v>
      </c>
      <c r="B768" s="2" t="s">
        <v>671</v>
      </c>
      <c r="C768" s="47">
        <v>2.3017482325861782</v>
      </c>
      <c r="D768" s="40">
        <v>6.2087675982469994</v>
      </c>
      <c r="E768" s="40">
        <v>4.4903457566232598E-4</v>
      </c>
      <c r="F768" s="40">
        <f t="shared" si="138"/>
        <v>0.71274030717402326</v>
      </c>
      <c r="G768" s="40">
        <f t="shared" si="139"/>
        <v>9.2232561380072013</v>
      </c>
      <c r="H768" s="84">
        <f t="shared" si="140"/>
        <v>5.8336741044879258E-4</v>
      </c>
      <c r="I768" s="34"/>
      <c r="J768" s="16">
        <v>1</v>
      </c>
      <c r="K768" s="20">
        <f t="shared" si="141"/>
        <v>1.3568521031207597E-3</v>
      </c>
      <c r="L768" s="13"/>
      <c r="M768" s="24"/>
      <c r="N768" s="33"/>
      <c r="O768" s="29"/>
      <c r="P768" s="29"/>
      <c r="Q768" s="39"/>
      <c r="R768" s="89">
        <f t="shared" si="142"/>
        <v>56.491543284900473</v>
      </c>
      <c r="S768" s="7"/>
      <c r="T768" s="16">
        <v>15726</v>
      </c>
      <c r="U768" s="20">
        <f t="shared" si="143"/>
        <v>1.2098059363883332E-3</v>
      </c>
      <c r="V768" s="34"/>
    </row>
    <row r="769" spans="1:22" x14ac:dyDescent="0.3">
      <c r="A769" s="2">
        <v>18103</v>
      </c>
      <c r="B769" s="2" t="s">
        <v>672</v>
      </c>
      <c r="C769" s="47">
        <v>2.8771852907327231</v>
      </c>
      <c r="D769" s="40">
        <v>64.969530494087707</v>
      </c>
      <c r="E769" s="40">
        <v>5.6129321957790754E-4</v>
      </c>
      <c r="F769" s="40">
        <f t="shared" si="138"/>
        <v>0.89092538396752907</v>
      </c>
      <c r="G769" s="40">
        <f t="shared" si="139"/>
        <v>68.73764116878796</v>
      </c>
      <c r="H769" s="84">
        <f t="shared" si="140"/>
        <v>4.34762941947941E-3</v>
      </c>
      <c r="I769" s="34"/>
      <c r="J769" s="16">
        <v>4</v>
      </c>
      <c r="K769" s="20">
        <f t="shared" si="141"/>
        <v>5.4274084124830389E-3</v>
      </c>
      <c r="L769" s="13"/>
      <c r="M769" s="24"/>
      <c r="N769" s="33"/>
      <c r="O769" s="29"/>
      <c r="P769" s="29"/>
      <c r="Q769" s="39"/>
      <c r="R769" s="89">
        <f t="shared" si="142"/>
        <v>225.96617313960189</v>
      </c>
      <c r="S769" s="7"/>
      <c r="T769" s="16">
        <v>18807</v>
      </c>
      <c r="U769" s="20">
        <f t="shared" si="143"/>
        <v>1.4468281982484663E-3</v>
      </c>
      <c r="V769" s="34"/>
    </row>
    <row r="770" spans="1:22" x14ac:dyDescent="0.3">
      <c r="A770" s="2">
        <v>18105</v>
      </c>
      <c r="B770" s="2" t="s">
        <v>673</v>
      </c>
      <c r="C770" s="47">
        <v>72.659128633731868</v>
      </c>
      <c r="D770" s="40">
        <v>108.65343296932249</v>
      </c>
      <c r="E770" s="40">
        <v>2.9243376740008979E-2</v>
      </c>
      <c r="F770" s="40">
        <f t="shared" si="138"/>
        <v>46.41721250470826</v>
      </c>
      <c r="G770" s="40">
        <f t="shared" si="139"/>
        <v>227.72977410776264</v>
      </c>
      <c r="H770" s="84">
        <f t="shared" si="140"/>
        <v>1.4403820799889215E-2</v>
      </c>
      <c r="I770" s="34"/>
      <c r="J770" s="16">
        <v>11</v>
      </c>
      <c r="K770" s="20">
        <f t="shared" si="141"/>
        <v>1.4925373134328358E-2</v>
      </c>
      <c r="L770" s="13"/>
      <c r="M770" s="24"/>
      <c r="N770" s="33"/>
      <c r="O770" s="29"/>
      <c r="P770" s="29"/>
      <c r="Q770" s="39"/>
      <c r="R770" s="89">
        <f t="shared" si="142"/>
        <v>621.40697613390523</v>
      </c>
      <c r="S770" s="7"/>
      <c r="T770" s="16">
        <v>295651</v>
      </c>
      <c r="U770" s="20">
        <f t="shared" si="143"/>
        <v>2.2744520850766059E-2</v>
      </c>
      <c r="V770" s="34"/>
    </row>
    <row r="771" spans="1:22" x14ac:dyDescent="0.3">
      <c r="A771" s="2">
        <v>18107</v>
      </c>
      <c r="B771" s="2" t="s">
        <v>674</v>
      </c>
      <c r="C771" s="47">
        <v>12.947333808297255</v>
      </c>
      <c r="D771" s="40">
        <v>41.819467904240362</v>
      </c>
      <c r="E771" s="40">
        <v>2.5258194881005837E-3</v>
      </c>
      <c r="F771" s="40">
        <f t="shared" si="138"/>
        <v>4.0091642278538808</v>
      </c>
      <c r="G771" s="40">
        <f t="shared" si="139"/>
        <v>58.775965940391501</v>
      </c>
      <c r="H771" s="84">
        <f t="shared" si="140"/>
        <v>3.7175572850003239E-3</v>
      </c>
      <c r="I771" s="34"/>
      <c r="J771" s="16">
        <v>5</v>
      </c>
      <c r="K771" s="20">
        <f t="shared" si="141"/>
        <v>6.7842605156037995E-3</v>
      </c>
      <c r="L771" s="13"/>
      <c r="M771" s="24"/>
      <c r="N771" s="33"/>
      <c r="O771" s="29"/>
      <c r="P771" s="29"/>
      <c r="Q771" s="39"/>
      <c r="R771" s="89">
        <f t="shared" si="142"/>
        <v>282.45771642450239</v>
      </c>
      <c r="S771" s="7"/>
      <c r="T771" s="16">
        <v>56142</v>
      </c>
      <c r="U771" s="20">
        <f t="shared" si="143"/>
        <v>4.3190210403607912E-3</v>
      </c>
      <c r="V771" s="34"/>
    </row>
    <row r="772" spans="1:22" x14ac:dyDescent="0.3">
      <c r="A772" s="2">
        <v>18109</v>
      </c>
      <c r="B772" s="2" t="s">
        <v>675</v>
      </c>
      <c r="C772" s="47">
        <v>36.634909937786716</v>
      </c>
      <c r="D772" s="40">
        <v>37.252605589481995</v>
      </c>
      <c r="E772" s="40">
        <v>7.2406825325550071E-3</v>
      </c>
      <c r="F772" s="40">
        <f t="shared" si="138"/>
        <v>11.492937453181126</v>
      </c>
      <c r="G772" s="40">
        <f t="shared" si="139"/>
        <v>85.380452980449832</v>
      </c>
      <c r="H772" s="84">
        <f t="shared" si="140"/>
        <v>5.4002808783440758E-3</v>
      </c>
      <c r="I772" s="34"/>
      <c r="J772" s="16">
        <v>4</v>
      </c>
      <c r="K772" s="20">
        <f t="shared" si="141"/>
        <v>5.4274084124830389E-3</v>
      </c>
      <c r="L772" s="13"/>
      <c r="M772" s="24"/>
      <c r="N772" s="33"/>
      <c r="O772" s="29"/>
      <c r="P772" s="29"/>
      <c r="Q772" s="39"/>
      <c r="R772" s="89">
        <f t="shared" si="142"/>
        <v>225.96617313960189</v>
      </c>
      <c r="S772" s="7"/>
      <c r="T772" s="16">
        <v>118173</v>
      </c>
      <c r="U772" s="20">
        <f t="shared" si="143"/>
        <v>9.091084631871962E-3</v>
      </c>
      <c r="V772" s="34"/>
    </row>
    <row r="773" spans="1:22" x14ac:dyDescent="0.3">
      <c r="A773" s="2">
        <v>18111</v>
      </c>
      <c r="B773" s="2" t="s">
        <v>676</v>
      </c>
      <c r="C773" s="47">
        <v>6.3298076396119907</v>
      </c>
      <c r="D773" s="40">
        <v>6.2087675982469994</v>
      </c>
      <c r="E773" s="40">
        <v>1.2348450830713966E-3</v>
      </c>
      <c r="F773" s="40">
        <f t="shared" si="138"/>
        <v>1.960035844728564</v>
      </c>
      <c r="G773" s="40">
        <f t="shared" si="139"/>
        <v>14.498611082587553</v>
      </c>
      <c r="H773" s="84">
        <f t="shared" si="140"/>
        <v>9.1703158578665758E-4</v>
      </c>
      <c r="I773" s="34"/>
      <c r="J773" s="16">
        <v>4</v>
      </c>
      <c r="K773" s="20">
        <f t="shared" si="141"/>
        <v>5.4274084124830389E-3</v>
      </c>
      <c r="L773" s="13"/>
      <c r="M773" s="24"/>
      <c r="N773" s="33"/>
      <c r="O773" s="29"/>
      <c r="P773" s="29"/>
      <c r="Q773" s="39"/>
      <c r="R773" s="89">
        <f t="shared" si="142"/>
        <v>225.96617313960189</v>
      </c>
      <c r="S773" s="7"/>
      <c r="T773" s="16">
        <v>13145</v>
      </c>
      <c r="U773" s="20">
        <f t="shared" si="143"/>
        <v>1.011248825755096E-3</v>
      </c>
      <c r="V773" s="34"/>
    </row>
    <row r="774" spans="1:22" x14ac:dyDescent="0.3">
      <c r="A774" s="2">
        <v>18113</v>
      </c>
      <c r="B774" s="2" t="s">
        <v>677</v>
      </c>
      <c r="C774" s="47">
        <v>24.550731716709279</v>
      </c>
      <c r="D774" s="40">
        <v>6.2087675982469994</v>
      </c>
      <c r="E774" s="40">
        <v>4.883251010327795E-3</v>
      </c>
      <c r="F774" s="40">
        <f t="shared" si="138"/>
        <v>7.751050840517502</v>
      </c>
      <c r="G774" s="40">
        <f t="shared" si="139"/>
        <v>38.51055015547378</v>
      </c>
      <c r="H774" s="84">
        <f t="shared" si="140"/>
        <v>2.4357775153375609E-3</v>
      </c>
      <c r="I774" s="34"/>
      <c r="J774" s="16">
        <v>7</v>
      </c>
      <c r="K774" s="20">
        <f t="shared" si="141"/>
        <v>9.497964721845319E-3</v>
      </c>
      <c r="L774" s="13"/>
      <c r="M774" s="24"/>
      <c r="N774" s="33"/>
      <c r="O774" s="29"/>
      <c r="P774" s="29"/>
      <c r="Q774" s="39"/>
      <c r="R774" s="89">
        <f t="shared" si="142"/>
        <v>395.44080299430334</v>
      </c>
      <c r="S774" s="7"/>
      <c r="T774" s="16">
        <v>61115</v>
      </c>
      <c r="U774" s="20">
        <f t="shared" si="143"/>
        <v>4.7015954344634984E-3</v>
      </c>
      <c r="V774" s="34"/>
    </row>
    <row r="775" spans="1:22" x14ac:dyDescent="0.3">
      <c r="A775" s="2">
        <v>18115</v>
      </c>
      <c r="B775" s="2" t="s">
        <v>678</v>
      </c>
      <c r="C775" s="47">
        <v>5.7543705814654462</v>
      </c>
      <c r="D775" s="40">
        <v>0</v>
      </c>
      <c r="E775" s="40">
        <v>1.1225864391558151E-3</v>
      </c>
      <c r="F775" s="40">
        <f t="shared" si="138"/>
        <v>1.7818507679350581</v>
      </c>
      <c r="G775" s="40">
        <f t="shared" si="139"/>
        <v>7.5362213494005044</v>
      </c>
      <c r="H775" s="84">
        <f t="shared" si="140"/>
        <v>4.7666310762552145E-4</v>
      </c>
      <c r="I775" s="34"/>
      <c r="J775" s="16">
        <v>1</v>
      </c>
      <c r="K775" s="20">
        <f t="shared" si="141"/>
        <v>1.3568521031207597E-3</v>
      </c>
      <c r="L775" s="13"/>
      <c r="M775" s="24"/>
      <c r="N775" s="33"/>
      <c r="O775" s="29"/>
      <c r="P775" s="29"/>
      <c r="Q775" s="39"/>
      <c r="R775" s="89">
        <f t="shared" si="142"/>
        <v>56.491543284900473</v>
      </c>
      <c r="S775" s="7"/>
      <c r="T775" s="16">
        <v>7508</v>
      </c>
      <c r="U775" s="20">
        <f t="shared" si="143"/>
        <v>5.7759271082307036E-4</v>
      </c>
      <c r="V775" s="34"/>
    </row>
    <row r="776" spans="1:22" x14ac:dyDescent="0.3">
      <c r="A776" s="2">
        <v>18117</v>
      </c>
      <c r="B776" s="2" t="s">
        <v>679</v>
      </c>
      <c r="C776" s="47">
        <v>0.28771852907327228</v>
      </c>
      <c r="D776" s="40">
        <v>37.252605589481995</v>
      </c>
      <c r="E776" s="40">
        <v>5.6129321957790747E-5</v>
      </c>
      <c r="F776" s="40">
        <f t="shared" si="138"/>
        <v>8.9092538396752907E-2</v>
      </c>
      <c r="G776" s="40">
        <f t="shared" si="139"/>
        <v>37.629416656952024</v>
      </c>
      <c r="H776" s="84">
        <f t="shared" si="140"/>
        <v>2.3800461597727803E-3</v>
      </c>
      <c r="I776" s="34"/>
      <c r="J776" s="16">
        <v>13</v>
      </c>
      <c r="K776" s="20">
        <f t="shared" si="141"/>
        <v>1.7639077340569877E-2</v>
      </c>
      <c r="L776" s="13"/>
      <c r="M776" s="24"/>
      <c r="N776" s="33"/>
      <c r="O776" s="29"/>
      <c r="P776" s="29"/>
      <c r="Q776" s="39"/>
      <c r="R776" s="89">
        <f t="shared" si="142"/>
        <v>734.39006270370612</v>
      </c>
      <c r="S776" s="7"/>
      <c r="T776" s="16">
        <v>12745</v>
      </c>
      <c r="U776" s="20">
        <f t="shared" si="143"/>
        <v>9.8047670477357921E-4</v>
      </c>
      <c r="V776" s="34"/>
    </row>
    <row r="777" spans="1:22" x14ac:dyDescent="0.3">
      <c r="A777" s="2">
        <v>18119</v>
      </c>
      <c r="B777" s="2" t="s">
        <v>680</v>
      </c>
      <c r="C777" s="47">
        <v>5.1789335233189018</v>
      </c>
      <c r="D777" s="40">
        <v>6.2087675982469994</v>
      </c>
      <c r="E777" s="40">
        <v>1.0103277952402336E-3</v>
      </c>
      <c r="F777" s="40">
        <f t="shared" si="138"/>
        <v>1.6036656911415523</v>
      </c>
      <c r="G777" s="40">
        <f t="shared" si="139"/>
        <v>12.991366812707454</v>
      </c>
      <c r="H777" s="84">
        <f t="shared" si="140"/>
        <v>8.2169896426155335E-4</v>
      </c>
      <c r="I777" s="34"/>
      <c r="J777" s="16">
        <v>4</v>
      </c>
      <c r="K777" s="20">
        <f t="shared" si="141"/>
        <v>5.4274084124830389E-3</v>
      </c>
      <c r="L777" s="13"/>
      <c r="M777" s="24"/>
      <c r="N777" s="33"/>
      <c r="O777" s="29"/>
      <c r="P777" s="29"/>
      <c r="Q777" s="39"/>
      <c r="R777" s="89">
        <f t="shared" si="142"/>
        <v>225.96617313960189</v>
      </c>
      <c r="S777" s="7"/>
      <c r="T777" s="16">
        <v>35794</v>
      </c>
      <c r="U777" s="20">
        <f t="shared" si="143"/>
        <v>2.7536432460310311E-3</v>
      </c>
      <c r="V777" s="34"/>
    </row>
    <row r="778" spans="1:22" x14ac:dyDescent="0.3">
      <c r="A778" s="2">
        <v>18121</v>
      </c>
      <c r="B778" s="2" t="s">
        <v>2901</v>
      </c>
      <c r="C778" s="47">
        <v>7.4806817559050813</v>
      </c>
      <c r="D778" s="40">
        <v>37.252605589481995</v>
      </c>
      <c r="E778" s="40">
        <v>1.4593623709025594E-3</v>
      </c>
      <c r="F778" s="40">
        <f t="shared" si="138"/>
        <v>2.3164059983155751</v>
      </c>
      <c r="G778" s="40">
        <f t="shared" si="139"/>
        <v>47.04969334370265</v>
      </c>
      <c r="H778" s="84">
        <f t="shared" si="140"/>
        <v>2.9758750443046821E-3</v>
      </c>
      <c r="I778" s="34"/>
      <c r="J778" s="16">
        <v>0</v>
      </c>
      <c r="K778" s="20">
        <f t="shared" si="141"/>
        <v>0</v>
      </c>
      <c r="L778" s="13"/>
      <c r="M778" s="24"/>
      <c r="N778" s="33"/>
      <c r="O778" s="29"/>
      <c r="P778" s="29"/>
      <c r="Q778" s="39"/>
      <c r="R778" s="89">
        <f t="shared" si="142"/>
        <v>0</v>
      </c>
      <c r="S778" s="7"/>
      <c r="T778" s="16">
        <v>13530</v>
      </c>
      <c r="U778" s="20">
        <f t="shared" si="143"/>
        <v>1.0408669921998059E-3</v>
      </c>
      <c r="V778" s="34"/>
    </row>
    <row r="779" spans="1:22" x14ac:dyDescent="0.3">
      <c r="A779" s="2">
        <v>18123</v>
      </c>
      <c r="B779" s="2" t="s">
        <v>681</v>
      </c>
      <c r="C779" s="47">
        <v>13.810489395517072</v>
      </c>
      <c r="D779" s="40">
        <v>6.2087675982469994</v>
      </c>
      <c r="E779" s="40">
        <v>2.6942074539739562E-3</v>
      </c>
      <c r="F779" s="40">
        <f t="shared" si="138"/>
        <v>4.2764418430441395</v>
      </c>
      <c r="G779" s="40">
        <f t="shared" si="139"/>
        <v>24.295698836808214</v>
      </c>
      <c r="H779" s="84">
        <f t="shared" si="140"/>
        <v>1.5366936256998357E-3</v>
      </c>
      <c r="I779" s="34"/>
      <c r="J779" s="16">
        <v>1</v>
      </c>
      <c r="K779" s="20">
        <f t="shared" si="141"/>
        <v>1.3568521031207597E-3</v>
      </c>
      <c r="L779" s="13"/>
      <c r="M779" s="24"/>
      <c r="N779" s="33"/>
      <c r="O779" s="29"/>
      <c r="P779" s="29"/>
      <c r="Q779" s="39"/>
      <c r="R779" s="89">
        <f t="shared" si="142"/>
        <v>56.491543284900473</v>
      </c>
      <c r="S779" s="7"/>
      <c r="T779" s="16">
        <v>14005</v>
      </c>
      <c r="U779" s="20">
        <f t="shared" si="143"/>
        <v>1.0774088858653569E-3</v>
      </c>
      <c r="V779" s="34"/>
    </row>
    <row r="780" spans="1:22" x14ac:dyDescent="0.3">
      <c r="A780" s="2">
        <v>18125</v>
      </c>
      <c r="B780" s="2" t="s">
        <v>2902</v>
      </c>
      <c r="C780" s="47">
        <v>5.7543705814654462</v>
      </c>
      <c r="D780" s="40">
        <v>6.2087675982469994</v>
      </c>
      <c r="E780" s="40">
        <v>1.1225864391558151E-3</v>
      </c>
      <c r="F780" s="40">
        <f t="shared" si="138"/>
        <v>1.7818507679350581</v>
      </c>
      <c r="G780" s="40">
        <f t="shared" si="139"/>
        <v>13.744988947647503</v>
      </c>
      <c r="H780" s="84">
        <f t="shared" si="140"/>
        <v>8.6936527502410547E-4</v>
      </c>
      <c r="I780" s="34"/>
      <c r="J780" s="16">
        <v>0</v>
      </c>
      <c r="K780" s="20">
        <f t="shared" si="141"/>
        <v>0</v>
      </c>
      <c r="L780" s="13"/>
      <c r="M780" s="24"/>
      <c r="N780" s="33"/>
      <c r="O780" s="29"/>
      <c r="P780" s="29"/>
      <c r="Q780" s="39"/>
      <c r="R780" s="89">
        <f t="shared" si="142"/>
        <v>0</v>
      </c>
      <c r="S780" s="7"/>
      <c r="T780" s="16">
        <v>8586</v>
      </c>
      <c r="U780" s="20">
        <f t="shared" si="143"/>
        <v>6.6052357686825812E-4</v>
      </c>
      <c r="V780" s="34"/>
    </row>
    <row r="781" spans="1:22" x14ac:dyDescent="0.3">
      <c r="A781" s="2">
        <v>18127</v>
      </c>
      <c r="B781" s="2" t="s">
        <v>682</v>
      </c>
      <c r="C781" s="47">
        <v>109.41506818894177</v>
      </c>
      <c r="D781" s="40">
        <v>56.00821594317906</v>
      </c>
      <c r="E781" s="40">
        <v>2.5145936237090254E-2</v>
      </c>
      <c r="F781" s="40">
        <f t="shared" si="138"/>
        <v>39.913457201745295</v>
      </c>
      <c r="G781" s="40">
        <f t="shared" si="139"/>
        <v>205.33674133386614</v>
      </c>
      <c r="H781" s="84">
        <f t="shared" si="140"/>
        <v>1.2987470072343937E-2</v>
      </c>
      <c r="I781" s="34"/>
      <c r="J781" s="16">
        <v>11</v>
      </c>
      <c r="K781" s="20">
        <f t="shared" si="141"/>
        <v>1.4925373134328358E-2</v>
      </c>
      <c r="L781" s="13"/>
      <c r="M781" s="24"/>
      <c r="N781" s="33"/>
      <c r="O781" s="29"/>
      <c r="P781" s="29"/>
      <c r="Q781" s="39"/>
      <c r="R781" s="89">
        <f t="shared" si="142"/>
        <v>621.40697613390523</v>
      </c>
      <c r="S781" s="7"/>
      <c r="T781" s="16">
        <v>309547</v>
      </c>
      <c r="U781" s="20">
        <f t="shared" si="143"/>
        <v>2.3813544333663953E-2</v>
      </c>
      <c r="V781" s="34"/>
    </row>
    <row r="782" spans="1:22" x14ac:dyDescent="0.3">
      <c r="A782" s="2">
        <v>18129</v>
      </c>
      <c r="B782" s="2" t="s">
        <v>683</v>
      </c>
      <c r="C782" s="47">
        <v>15.824519099029979</v>
      </c>
      <c r="D782" s="40">
        <v>6.2087675982469994</v>
      </c>
      <c r="E782" s="40">
        <v>3.0871127076784913E-3</v>
      </c>
      <c r="F782" s="40">
        <f t="shared" si="138"/>
        <v>4.9000896118214099</v>
      </c>
      <c r="G782" s="40">
        <f t="shared" si="139"/>
        <v>26.933376309098389</v>
      </c>
      <c r="H782" s="84">
        <f t="shared" si="140"/>
        <v>1.7035257133687681E-3</v>
      </c>
      <c r="I782" s="34"/>
      <c r="J782" s="16">
        <v>6</v>
      </c>
      <c r="K782" s="20">
        <f t="shared" si="141"/>
        <v>8.1411126187245584E-3</v>
      </c>
      <c r="L782" s="13"/>
      <c r="M782" s="24"/>
      <c r="N782" s="33"/>
      <c r="O782" s="29"/>
      <c r="P782" s="29"/>
      <c r="Q782" s="39"/>
      <c r="R782" s="89">
        <f t="shared" si="142"/>
        <v>338.94925970940284</v>
      </c>
      <c r="S782" s="7"/>
      <c r="T782" s="16">
        <v>35487</v>
      </c>
      <c r="U782" s="20">
        <f t="shared" si="143"/>
        <v>2.7300256431777169E-3</v>
      </c>
      <c r="V782" s="34"/>
    </row>
    <row r="783" spans="1:22" x14ac:dyDescent="0.3">
      <c r="A783" s="2">
        <v>18131</v>
      </c>
      <c r="B783" s="2" t="s">
        <v>684</v>
      </c>
      <c r="C783" s="47">
        <v>3.7403408779525407</v>
      </c>
      <c r="D783" s="40">
        <v>0</v>
      </c>
      <c r="E783" s="40">
        <v>7.2968118545127969E-4</v>
      </c>
      <c r="F783" s="40">
        <f t="shared" ref="F783:F809" si="144">E783*$F$717</f>
        <v>1.1582029991577876</v>
      </c>
      <c r="G783" s="40">
        <f t="shared" ref="G783:G809" si="145">SUM(F783,D783,C783)</f>
        <v>4.8985438771103285</v>
      </c>
      <c r="H783" s="84">
        <f t="shared" ref="H783:H809" si="146">G783/$G$717</f>
        <v>3.09831019956589E-4</v>
      </c>
      <c r="I783" s="34"/>
      <c r="J783" s="16">
        <v>3</v>
      </c>
      <c r="K783" s="20">
        <f t="shared" ref="K783:K809" si="147">J783/$J$717</f>
        <v>4.0705563093622792E-3</v>
      </c>
      <c r="L783" s="13"/>
      <c r="M783" s="24"/>
      <c r="N783" s="33"/>
      <c r="O783" s="29"/>
      <c r="P783" s="29"/>
      <c r="Q783" s="39"/>
      <c r="R783" s="89">
        <f t="shared" ref="R783:R809" si="148">P$717*K783</f>
        <v>169.47462985470142</v>
      </c>
      <c r="S783" s="7"/>
      <c r="T783" s="16">
        <v>19764</v>
      </c>
      <c r="U783" s="20">
        <f t="shared" ref="U783:U809" si="149">T783/$T$717</f>
        <v>1.5204504976967452E-3</v>
      </c>
      <c r="V783" s="34"/>
    </row>
    <row r="784" spans="1:22" x14ac:dyDescent="0.3">
      <c r="A784" s="2">
        <v>18133</v>
      </c>
      <c r="B784" s="2" t="s">
        <v>685</v>
      </c>
      <c r="C784" s="47">
        <v>10.605196956642057</v>
      </c>
      <c r="D784" s="40">
        <v>37.252605589481995</v>
      </c>
      <c r="E784" s="40">
        <v>3.6484059272563988E-3</v>
      </c>
      <c r="F784" s="40">
        <f t="shared" si="144"/>
        <v>5.791014995788939</v>
      </c>
      <c r="G784" s="40">
        <f t="shared" si="145"/>
        <v>53.64881754191299</v>
      </c>
      <c r="H784" s="84">
        <f t="shared" si="146"/>
        <v>3.3932671168153896E-3</v>
      </c>
      <c r="I784" s="34"/>
      <c r="J784" s="16">
        <v>3</v>
      </c>
      <c r="K784" s="20">
        <f t="shared" si="147"/>
        <v>4.0705563093622792E-3</v>
      </c>
      <c r="L784" s="13"/>
      <c r="M784" s="24"/>
      <c r="N784" s="33"/>
      <c r="O784" s="29"/>
      <c r="P784" s="29"/>
      <c r="Q784" s="39"/>
      <c r="R784" s="89">
        <f t="shared" si="148"/>
        <v>169.47462985470142</v>
      </c>
      <c r="S784" s="7"/>
      <c r="T784" s="16">
        <v>62805</v>
      </c>
      <c r="U784" s="20">
        <f t="shared" si="149"/>
        <v>4.8316076456104071E-3</v>
      </c>
      <c r="V784" s="34"/>
    </row>
    <row r="785" spans="1:22" x14ac:dyDescent="0.3">
      <c r="A785" s="2">
        <v>18135</v>
      </c>
      <c r="B785" s="2" t="s">
        <v>686</v>
      </c>
      <c r="C785" s="47">
        <v>0.76475054910880624</v>
      </c>
      <c r="D785" s="40">
        <v>6.2087675982469994</v>
      </c>
      <c r="E785" s="40">
        <v>3.3677593174674452E-4</v>
      </c>
      <c r="F785" s="40">
        <f t="shared" si="144"/>
        <v>0.53455523038051744</v>
      </c>
      <c r="G785" s="40">
        <f t="shared" si="145"/>
        <v>7.5080733777363236</v>
      </c>
      <c r="H785" s="84">
        <f t="shared" si="146"/>
        <v>4.7488275922215735E-4</v>
      </c>
      <c r="I785" s="34"/>
      <c r="J785" s="16">
        <v>5</v>
      </c>
      <c r="K785" s="20">
        <f t="shared" si="147"/>
        <v>6.7842605156037995E-3</v>
      </c>
      <c r="L785" s="13"/>
      <c r="M785" s="24"/>
      <c r="N785" s="33"/>
      <c r="O785" s="29"/>
      <c r="P785" s="29"/>
      <c r="Q785" s="39"/>
      <c r="R785" s="89">
        <f t="shared" si="148"/>
        <v>282.45771642450239</v>
      </c>
      <c r="S785" s="7"/>
      <c r="T785" s="16">
        <v>18768</v>
      </c>
      <c r="U785" s="20">
        <f t="shared" si="149"/>
        <v>1.4438279164527684E-3</v>
      </c>
      <c r="V785" s="34"/>
    </row>
    <row r="786" spans="1:22" x14ac:dyDescent="0.3">
      <c r="A786" s="2">
        <v>18137</v>
      </c>
      <c r="B786" s="2" t="s">
        <v>687</v>
      </c>
      <c r="C786" s="47">
        <v>19.812189886986769</v>
      </c>
      <c r="D786" s="40">
        <v>108.65343296932249</v>
      </c>
      <c r="E786" s="40">
        <v>4.8271216883700044E-3</v>
      </c>
      <c r="F786" s="40">
        <f t="shared" si="144"/>
        <v>7.66195830212075</v>
      </c>
      <c r="G786" s="40">
        <f t="shared" si="145"/>
        <v>136.12758115843002</v>
      </c>
      <c r="H786" s="84">
        <f t="shared" si="146"/>
        <v>8.6100172566831914E-3</v>
      </c>
      <c r="I786" s="34"/>
      <c r="J786" s="16">
        <v>6</v>
      </c>
      <c r="K786" s="20">
        <f t="shared" si="147"/>
        <v>8.1411126187245584E-3</v>
      </c>
      <c r="L786" s="13"/>
      <c r="M786" s="24"/>
      <c r="N786" s="33"/>
      <c r="O786" s="29"/>
      <c r="P786" s="29"/>
      <c r="Q786" s="39"/>
      <c r="R786" s="89">
        <f t="shared" si="148"/>
        <v>338.94925970940284</v>
      </c>
      <c r="S786" s="7"/>
      <c r="T786" s="16">
        <v>25589</v>
      </c>
      <c r="U786" s="20">
        <f t="shared" si="149"/>
        <v>1.9685695094900837E-3</v>
      </c>
      <c r="V786" s="34"/>
    </row>
    <row r="787" spans="1:22" x14ac:dyDescent="0.3">
      <c r="A787" s="2">
        <v>18139</v>
      </c>
      <c r="B787" s="2" t="s">
        <v>688</v>
      </c>
      <c r="C787" s="47">
        <v>2.8771852907327231</v>
      </c>
      <c r="D787" s="40">
        <v>6.2087675982469994</v>
      </c>
      <c r="E787" s="40">
        <v>5.6129321957790754E-4</v>
      </c>
      <c r="F787" s="40">
        <f t="shared" si="144"/>
        <v>0.89092538396752907</v>
      </c>
      <c r="G787" s="40">
        <f t="shared" si="145"/>
        <v>9.9768782729472516</v>
      </c>
      <c r="H787" s="84">
        <f t="shared" si="146"/>
        <v>6.310337212113448E-4</v>
      </c>
      <c r="I787" s="34"/>
      <c r="J787" s="16">
        <v>2</v>
      </c>
      <c r="K787" s="20">
        <f t="shared" si="147"/>
        <v>2.7137042062415195E-3</v>
      </c>
      <c r="L787" s="13"/>
      <c r="M787" s="24"/>
      <c r="N787" s="33"/>
      <c r="O787" s="29"/>
      <c r="P787" s="29"/>
      <c r="Q787" s="39"/>
      <c r="R787" s="89">
        <f t="shared" si="148"/>
        <v>112.98308656980095</v>
      </c>
      <c r="S787" s="7"/>
      <c r="T787" s="16">
        <v>14644</v>
      </c>
      <c r="U787" s="20">
        <f t="shared" si="149"/>
        <v>1.1265673491333301E-3</v>
      </c>
      <c r="V787" s="34"/>
    </row>
    <row r="788" spans="1:22" x14ac:dyDescent="0.3">
      <c r="A788" s="2">
        <v>18141</v>
      </c>
      <c r="B788" s="2" t="s">
        <v>689</v>
      </c>
      <c r="C788" s="47">
        <v>75.93118256361798</v>
      </c>
      <c r="D788" s="40">
        <v>338.28962429680155</v>
      </c>
      <c r="E788" s="40">
        <v>2.402334979793444E-2</v>
      </c>
      <c r="F788" s="40">
        <f t="shared" si="144"/>
        <v>38.131606433810241</v>
      </c>
      <c r="G788" s="40">
        <f t="shared" si="145"/>
        <v>452.35241329422979</v>
      </c>
      <c r="H788" s="84">
        <f t="shared" si="146"/>
        <v>2.8611116508657757E-2</v>
      </c>
      <c r="I788" s="34"/>
      <c r="J788" s="16">
        <v>28</v>
      </c>
      <c r="K788" s="20">
        <f t="shared" si="147"/>
        <v>3.7991858887381276E-2</v>
      </c>
      <c r="L788" s="13"/>
      <c r="M788" s="24"/>
      <c r="N788" s="33"/>
      <c r="O788" s="29"/>
      <c r="P788" s="29"/>
      <c r="Q788" s="39"/>
      <c r="R788" s="89">
        <f t="shared" si="148"/>
        <v>1581.7632119772134</v>
      </c>
      <c r="S788" s="7"/>
      <c r="T788" s="16">
        <v>439894</v>
      </c>
      <c r="U788" s="20">
        <f t="shared" si="149"/>
        <v>3.3841178467608382E-2</v>
      </c>
      <c r="V788" s="34"/>
    </row>
    <row r="789" spans="1:22" x14ac:dyDescent="0.3">
      <c r="A789" s="2">
        <v>18143</v>
      </c>
      <c r="B789" s="2" t="s">
        <v>690</v>
      </c>
      <c r="C789" s="47">
        <v>6.519121130574252</v>
      </c>
      <c r="D789" s="40">
        <v>6.2087675982469994</v>
      </c>
      <c r="E789" s="40">
        <v>1.4593623709025594E-3</v>
      </c>
      <c r="F789" s="40">
        <f t="shared" si="144"/>
        <v>2.3164059983155751</v>
      </c>
      <c r="G789" s="40">
        <f t="shared" si="145"/>
        <v>15.044294727136826</v>
      </c>
      <c r="H789" s="84">
        <f t="shared" si="146"/>
        <v>9.5154586684767864E-4</v>
      </c>
      <c r="I789" s="34"/>
      <c r="J789" s="16">
        <v>3</v>
      </c>
      <c r="K789" s="20">
        <f t="shared" si="147"/>
        <v>4.0705563093622792E-3</v>
      </c>
      <c r="L789" s="13"/>
      <c r="M789" s="24"/>
      <c r="N789" s="33"/>
      <c r="O789" s="29"/>
      <c r="P789" s="29"/>
      <c r="Q789" s="39"/>
      <c r="R789" s="89">
        <f t="shared" si="148"/>
        <v>169.47462985470142</v>
      </c>
      <c r="S789" s="7"/>
      <c r="T789" s="16">
        <v>25900</v>
      </c>
      <c r="U789" s="20">
        <f t="shared" si="149"/>
        <v>1.992494833553213E-3</v>
      </c>
      <c r="V789" s="34"/>
    </row>
    <row r="790" spans="1:22" x14ac:dyDescent="0.3">
      <c r="A790" s="2">
        <v>18145</v>
      </c>
      <c r="B790" s="2" t="s">
        <v>691</v>
      </c>
      <c r="C790" s="47">
        <v>12.480433002974936</v>
      </c>
      <c r="D790" s="40">
        <v>84.385712021056449</v>
      </c>
      <c r="E790" s="40">
        <v>3.3116299955096543E-3</v>
      </c>
      <c r="F790" s="40">
        <f t="shared" si="144"/>
        <v>5.2564597654084215</v>
      </c>
      <c r="G790" s="40">
        <f t="shared" si="145"/>
        <v>102.12260478943981</v>
      </c>
      <c r="H790" s="84">
        <f t="shared" si="146"/>
        <v>6.4592155539088042E-3</v>
      </c>
      <c r="I790" s="34"/>
      <c r="J790" s="16">
        <v>11</v>
      </c>
      <c r="K790" s="20">
        <f t="shared" si="147"/>
        <v>1.4925373134328358E-2</v>
      </c>
      <c r="L790" s="13"/>
      <c r="M790" s="24"/>
      <c r="N790" s="33"/>
      <c r="O790" s="29"/>
      <c r="P790" s="29"/>
      <c r="Q790" s="39"/>
      <c r="R790" s="89">
        <f t="shared" si="148"/>
        <v>621.40697613390523</v>
      </c>
      <c r="S790" s="7"/>
      <c r="T790" s="16">
        <v>69674</v>
      </c>
      <c r="U790" s="20">
        <f t="shared" si="149"/>
        <v>5.3600418931655045E-3</v>
      </c>
      <c r="V790" s="34"/>
    </row>
    <row r="791" spans="1:22" x14ac:dyDescent="0.3">
      <c r="A791" s="2">
        <v>18147</v>
      </c>
      <c r="B791" s="2" t="s">
        <v>692</v>
      </c>
      <c r="C791" s="47">
        <v>10.357867046637804</v>
      </c>
      <c r="D791" s="40">
        <v>37.252605589481995</v>
      </c>
      <c r="E791" s="40">
        <v>2.0206555904804671E-3</v>
      </c>
      <c r="F791" s="40">
        <f t="shared" si="144"/>
        <v>3.2073313822831047</v>
      </c>
      <c r="G791" s="40">
        <f t="shared" si="145"/>
        <v>50.81780401840291</v>
      </c>
      <c r="H791" s="84">
        <f t="shared" si="146"/>
        <v>3.214206598117443E-3</v>
      </c>
      <c r="I791" s="34"/>
      <c r="J791" s="16">
        <v>7</v>
      </c>
      <c r="K791" s="20">
        <f t="shared" si="147"/>
        <v>9.497964721845319E-3</v>
      </c>
      <c r="L791" s="13"/>
      <c r="M791" s="24"/>
      <c r="N791" s="33"/>
      <c r="O791" s="29"/>
      <c r="P791" s="29"/>
      <c r="Q791" s="39"/>
      <c r="R791" s="89">
        <f t="shared" si="148"/>
        <v>395.44080299430334</v>
      </c>
      <c r="S791" s="7"/>
      <c r="T791" s="16">
        <v>35089</v>
      </c>
      <c r="U791" s="20">
        <f t="shared" si="149"/>
        <v>2.6994073828011077E-3</v>
      </c>
      <c r="V791" s="34"/>
    </row>
    <row r="792" spans="1:22" x14ac:dyDescent="0.3">
      <c r="A792" s="2">
        <v>18149</v>
      </c>
      <c r="B792" s="2" t="s">
        <v>693</v>
      </c>
      <c r="C792" s="47">
        <v>10.357867046637804</v>
      </c>
      <c r="D792" s="40">
        <v>0</v>
      </c>
      <c r="E792" s="40">
        <v>2.0206555904804671E-3</v>
      </c>
      <c r="F792" s="40">
        <f t="shared" si="144"/>
        <v>3.2073313822831047</v>
      </c>
      <c r="G792" s="40">
        <f t="shared" si="145"/>
        <v>13.565198428920908</v>
      </c>
      <c r="H792" s="84">
        <f t="shared" si="146"/>
        <v>8.5799359372593857E-4</v>
      </c>
      <c r="I792" s="34"/>
      <c r="J792" s="16">
        <v>1</v>
      </c>
      <c r="K792" s="20">
        <f t="shared" si="147"/>
        <v>1.3568521031207597E-3</v>
      </c>
      <c r="L792" s="13"/>
      <c r="M792" s="24"/>
      <c r="N792" s="33"/>
      <c r="O792" s="29"/>
      <c r="P792" s="29"/>
      <c r="Q792" s="39"/>
      <c r="R792" s="89">
        <f t="shared" si="148"/>
        <v>56.491543284900473</v>
      </c>
      <c r="S792" s="7"/>
      <c r="T792" s="16">
        <v>9827</v>
      </c>
      <c r="U792" s="20">
        <f t="shared" si="149"/>
        <v>7.5599408221341409E-4</v>
      </c>
      <c r="V792" s="34"/>
    </row>
    <row r="793" spans="1:22" x14ac:dyDescent="0.3">
      <c r="A793" s="2">
        <v>18151</v>
      </c>
      <c r="B793" s="2" t="s">
        <v>694</v>
      </c>
      <c r="C793" s="47">
        <v>28.196415849180685</v>
      </c>
      <c r="D793" s="40">
        <v>38.08558684136176</v>
      </c>
      <c r="E793" s="40">
        <v>5.5006735518634935E-3</v>
      </c>
      <c r="F793" s="40">
        <f t="shared" si="144"/>
        <v>8.7310687628817849</v>
      </c>
      <c r="G793" s="40">
        <f t="shared" si="145"/>
        <v>75.013071453424232</v>
      </c>
      <c r="H793" s="84">
        <f t="shared" si="146"/>
        <v>4.7445479762041253E-3</v>
      </c>
      <c r="I793" s="34"/>
      <c r="J793" s="16">
        <v>3</v>
      </c>
      <c r="K793" s="20">
        <f t="shared" si="147"/>
        <v>4.0705563093622792E-3</v>
      </c>
      <c r="L793" s="13"/>
      <c r="M793" s="24"/>
      <c r="N793" s="33"/>
      <c r="O793" s="29"/>
      <c r="P793" s="29"/>
      <c r="Q793" s="39"/>
      <c r="R793" s="89">
        <f t="shared" si="148"/>
        <v>169.47462985470142</v>
      </c>
      <c r="S793" s="7"/>
      <c r="T793" s="16">
        <v>83337</v>
      </c>
      <c r="U793" s="20">
        <f t="shared" si="149"/>
        <v>6.4111406155916645E-3</v>
      </c>
      <c r="V793" s="34"/>
    </row>
    <row r="794" spans="1:22" x14ac:dyDescent="0.3">
      <c r="A794" s="2">
        <v>18153</v>
      </c>
      <c r="B794" s="2" t="s">
        <v>695</v>
      </c>
      <c r="C794" s="47">
        <v>0.57543705814654456</v>
      </c>
      <c r="D794" s="40">
        <v>37.252605589481995</v>
      </c>
      <c r="E794" s="40">
        <v>1.1225864391558149E-4</v>
      </c>
      <c r="F794" s="40">
        <f t="shared" si="144"/>
        <v>0.17818507679350581</v>
      </c>
      <c r="G794" s="40">
        <f t="shared" si="145"/>
        <v>38.006227724422047</v>
      </c>
      <c r="H794" s="84">
        <f t="shared" si="146"/>
        <v>2.4038793151540563E-3</v>
      </c>
      <c r="I794" s="34"/>
      <c r="J794" s="16">
        <v>1</v>
      </c>
      <c r="K794" s="20">
        <f t="shared" si="147"/>
        <v>1.3568521031207597E-3</v>
      </c>
      <c r="L794" s="13"/>
      <c r="M794" s="24"/>
      <c r="N794" s="33"/>
      <c r="O794" s="29"/>
      <c r="P794" s="29"/>
      <c r="Q794" s="39"/>
      <c r="R794" s="89">
        <f t="shared" si="148"/>
        <v>56.491543284900473</v>
      </c>
      <c r="S794" s="7"/>
      <c r="T794" s="16">
        <v>15567</v>
      </c>
      <c r="U794" s="20">
        <f t="shared" si="149"/>
        <v>1.1975740182981801E-3</v>
      </c>
      <c r="V794" s="34"/>
    </row>
    <row r="795" spans="1:22" x14ac:dyDescent="0.3">
      <c r="A795" s="2">
        <v>18155</v>
      </c>
      <c r="B795" s="2" t="s">
        <v>696</v>
      </c>
      <c r="C795" s="47">
        <v>15.536800569956707</v>
      </c>
      <c r="D795" s="40">
        <v>0</v>
      </c>
      <c r="E795" s="40">
        <v>3.0309833857207003E-3</v>
      </c>
      <c r="F795" s="40">
        <f t="shared" si="144"/>
        <v>4.8109970734246561</v>
      </c>
      <c r="G795" s="40">
        <f t="shared" si="145"/>
        <v>20.347797643381362</v>
      </c>
      <c r="H795" s="84">
        <f t="shared" si="146"/>
        <v>1.286990390588908E-3</v>
      </c>
      <c r="I795" s="34"/>
      <c r="J795" s="16">
        <v>1</v>
      </c>
      <c r="K795" s="20">
        <f t="shared" si="147"/>
        <v>1.3568521031207597E-3</v>
      </c>
      <c r="L795" s="13"/>
      <c r="M795" s="24"/>
      <c r="N795" s="33"/>
      <c r="O795" s="29"/>
      <c r="P795" s="29"/>
      <c r="Q795" s="39"/>
      <c r="R795" s="89">
        <f t="shared" si="148"/>
        <v>56.491543284900473</v>
      </c>
      <c r="S795" s="7"/>
      <c r="T795" s="16">
        <v>48597</v>
      </c>
      <c r="U795" s="20">
        <f t="shared" si="149"/>
        <v>3.7385819083469302E-3</v>
      </c>
      <c r="V795" s="34"/>
    </row>
    <row r="796" spans="1:22" x14ac:dyDescent="0.3">
      <c r="A796" s="2">
        <v>18157</v>
      </c>
      <c r="B796" s="2" t="s">
        <v>697</v>
      </c>
      <c r="C796" s="47">
        <v>180.17048169206834</v>
      </c>
      <c r="D796" s="40">
        <v>327.8347573207414</v>
      </c>
      <c r="E796" s="40">
        <v>5.9216434665469241E-2</v>
      </c>
      <c r="F796" s="40">
        <f t="shared" si="144"/>
        <v>93.992628008574314</v>
      </c>
      <c r="G796" s="40">
        <f t="shared" si="145"/>
        <v>601.99786702138408</v>
      </c>
      <c r="H796" s="84">
        <f t="shared" si="146"/>
        <v>3.8076134016575142E-2</v>
      </c>
      <c r="I796" s="34"/>
      <c r="J796" s="16">
        <v>12</v>
      </c>
      <c r="K796" s="20">
        <f t="shared" si="147"/>
        <v>1.6282225237449117E-2</v>
      </c>
      <c r="L796" s="13"/>
      <c r="M796" s="24"/>
      <c r="N796" s="33"/>
      <c r="O796" s="29"/>
      <c r="P796" s="29"/>
      <c r="Q796" s="39"/>
      <c r="R796" s="89">
        <f t="shared" si="148"/>
        <v>677.89851941880568</v>
      </c>
      <c r="S796" s="7"/>
      <c r="T796" s="16">
        <v>349566</v>
      </c>
      <c r="U796" s="20">
        <f t="shared" si="149"/>
        <v>2.6892218107562257E-2</v>
      </c>
      <c r="V796" s="34"/>
    </row>
    <row r="797" spans="1:22" x14ac:dyDescent="0.3">
      <c r="A797" s="2">
        <v>18159</v>
      </c>
      <c r="B797" s="2" t="s">
        <v>698</v>
      </c>
      <c r="C797" s="47">
        <v>2.0140297035129064</v>
      </c>
      <c r="D797" s="40">
        <v>5.2274334880300453</v>
      </c>
      <c r="E797" s="40">
        <v>3.9290525370453522E-4</v>
      </c>
      <c r="F797" s="40">
        <f t="shared" si="144"/>
        <v>0.62364776877727024</v>
      </c>
      <c r="G797" s="40">
        <f t="shared" si="145"/>
        <v>7.8651109603202221</v>
      </c>
      <c r="H797" s="84">
        <f t="shared" si="146"/>
        <v>4.974652492742951E-4</v>
      </c>
      <c r="I797" s="34"/>
      <c r="J797" s="16">
        <v>2</v>
      </c>
      <c r="K797" s="20">
        <f t="shared" si="147"/>
        <v>2.7137042062415195E-3</v>
      </c>
      <c r="L797" s="13"/>
      <c r="M797" s="24"/>
      <c r="N797" s="33"/>
      <c r="O797" s="29"/>
      <c r="P797" s="29"/>
      <c r="Q797" s="39"/>
      <c r="R797" s="89">
        <f t="shared" si="148"/>
        <v>112.98308656980095</v>
      </c>
      <c r="S797" s="7"/>
      <c r="T797" s="16">
        <v>12638</v>
      </c>
      <c r="U797" s="20">
        <f t="shared" si="149"/>
        <v>9.7224516241102338E-4</v>
      </c>
      <c r="V797" s="34"/>
    </row>
    <row r="798" spans="1:22" x14ac:dyDescent="0.3">
      <c r="A798" s="2">
        <v>18161</v>
      </c>
      <c r="B798" s="2" t="s">
        <v>699</v>
      </c>
      <c r="C798" s="47">
        <v>0.863155587219817</v>
      </c>
      <c r="D798" s="40">
        <v>6.2087675982469994</v>
      </c>
      <c r="E798" s="40">
        <v>1.6838796587337226E-4</v>
      </c>
      <c r="F798" s="40">
        <f t="shared" si="144"/>
        <v>0.26727761519025872</v>
      </c>
      <c r="G798" s="40">
        <f t="shared" si="145"/>
        <v>7.3392008006570748</v>
      </c>
      <c r="H798" s="84">
        <f t="shared" si="146"/>
        <v>4.6420163354241224E-4</v>
      </c>
      <c r="I798" s="34"/>
      <c r="J798" s="16">
        <v>1</v>
      </c>
      <c r="K798" s="20">
        <f t="shared" si="147"/>
        <v>1.3568521031207597E-3</v>
      </c>
      <c r="L798" s="13"/>
      <c r="M798" s="24"/>
      <c r="N798" s="33"/>
      <c r="O798" s="29"/>
      <c r="P798" s="29"/>
      <c r="Q798" s="39"/>
      <c r="R798" s="89">
        <f t="shared" si="148"/>
        <v>56.491543284900473</v>
      </c>
      <c r="S798" s="7"/>
      <c r="T798" s="16">
        <v>13685</v>
      </c>
      <c r="U798" s="20">
        <f t="shared" si="149"/>
        <v>1.0527911890801437E-3</v>
      </c>
      <c r="V798" s="34"/>
    </row>
    <row r="799" spans="1:22" x14ac:dyDescent="0.3">
      <c r="A799" s="2">
        <v>18163</v>
      </c>
      <c r="B799" s="2" t="s">
        <v>700</v>
      </c>
      <c r="C799" s="47">
        <v>86.395222296943317</v>
      </c>
      <c r="D799" s="40">
        <v>1086.5343296932247</v>
      </c>
      <c r="E799" s="40">
        <v>1.8073641670408622E-2</v>
      </c>
      <c r="F799" s="40">
        <f t="shared" si="144"/>
        <v>28.687797363754438</v>
      </c>
      <c r="G799" s="40">
        <f t="shared" si="145"/>
        <v>1201.6173493539225</v>
      </c>
      <c r="H799" s="84">
        <f t="shared" si="146"/>
        <v>7.6001836114506546E-2</v>
      </c>
      <c r="I799" s="34"/>
      <c r="J799" s="16">
        <v>25</v>
      </c>
      <c r="K799" s="20">
        <f t="shared" si="147"/>
        <v>3.3921302578018994E-2</v>
      </c>
      <c r="L799" s="13"/>
      <c r="M799" s="24"/>
      <c r="N799" s="33"/>
      <c r="O799" s="29"/>
      <c r="P799" s="29"/>
      <c r="Q799" s="39"/>
      <c r="R799" s="89">
        <f t="shared" si="148"/>
        <v>1412.2885821225118</v>
      </c>
      <c r="S799" s="7"/>
      <c r="T799" s="16">
        <v>346574</v>
      </c>
      <c r="U799" s="20">
        <f t="shared" si="149"/>
        <v>2.6662042642620509E-2</v>
      </c>
      <c r="V799" s="34"/>
    </row>
    <row r="800" spans="1:22" x14ac:dyDescent="0.3">
      <c r="A800" s="2">
        <v>18165</v>
      </c>
      <c r="B800" s="2" t="s">
        <v>701</v>
      </c>
      <c r="C800" s="47">
        <v>0.28771852907327228</v>
      </c>
      <c r="D800" s="40">
        <v>6.2087675982469994</v>
      </c>
      <c r="E800" s="40">
        <v>5.6129321957790747E-5</v>
      </c>
      <c r="F800" s="40">
        <f t="shared" si="144"/>
        <v>8.9092538396752907E-2</v>
      </c>
      <c r="G800" s="40">
        <f t="shared" si="145"/>
        <v>6.5855786657170245</v>
      </c>
      <c r="H800" s="84">
        <f t="shared" si="146"/>
        <v>4.1653532277986013E-4</v>
      </c>
      <c r="I800" s="34"/>
      <c r="J800" s="16">
        <v>1</v>
      </c>
      <c r="K800" s="20">
        <f t="shared" si="147"/>
        <v>1.3568521031207597E-3</v>
      </c>
      <c r="L800" s="13"/>
      <c r="M800" s="24"/>
      <c r="N800" s="33"/>
      <c r="O800" s="29"/>
      <c r="P800" s="29"/>
      <c r="Q800" s="39"/>
      <c r="R800" s="89">
        <f t="shared" si="148"/>
        <v>56.491543284900473</v>
      </c>
      <c r="S800" s="7"/>
      <c r="T800" s="16">
        <v>12344</v>
      </c>
      <c r="U800" s="20">
        <f t="shared" si="149"/>
        <v>9.4962765348960854E-4</v>
      </c>
      <c r="V800" s="34"/>
    </row>
    <row r="801" spans="1:22" x14ac:dyDescent="0.3">
      <c r="A801" s="2">
        <v>18167</v>
      </c>
      <c r="B801" s="2" t="s">
        <v>702</v>
      </c>
      <c r="C801" s="47">
        <v>22.828305074683364</v>
      </c>
      <c r="D801" s="40">
        <v>163.54399055408285</v>
      </c>
      <c r="E801" s="40">
        <v>1.801751234845083E-2</v>
      </c>
      <c r="F801" s="40">
        <f t="shared" si="144"/>
        <v>28.598704825357682</v>
      </c>
      <c r="G801" s="40">
        <f t="shared" si="145"/>
        <v>214.9710004541239</v>
      </c>
      <c r="H801" s="84">
        <f t="shared" si="146"/>
        <v>1.3596833263659555E-2</v>
      </c>
      <c r="I801" s="34"/>
      <c r="J801" s="16">
        <v>12</v>
      </c>
      <c r="K801" s="20">
        <f t="shared" si="147"/>
        <v>1.6282225237449117E-2</v>
      </c>
      <c r="L801" s="13"/>
      <c r="M801" s="24"/>
      <c r="N801" s="33"/>
      <c r="O801" s="29"/>
      <c r="P801" s="29"/>
      <c r="Q801" s="39"/>
      <c r="R801" s="89">
        <f t="shared" si="148"/>
        <v>677.89851941880568</v>
      </c>
      <c r="S801" s="7"/>
      <c r="T801" s="16">
        <v>142751</v>
      </c>
      <c r="U801" s="20">
        <f t="shared" si="149"/>
        <v>1.0981877605581263E-2</v>
      </c>
      <c r="V801" s="34"/>
    </row>
    <row r="802" spans="1:22" x14ac:dyDescent="0.3">
      <c r="A802" s="2">
        <v>18169</v>
      </c>
      <c r="B802" s="2" t="s">
        <v>703</v>
      </c>
      <c r="C802" s="47">
        <v>6.905244697758536</v>
      </c>
      <c r="D802" s="40">
        <v>37.252605589481995</v>
      </c>
      <c r="E802" s="40">
        <v>1.3471037269869781E-3</v>
      </c>
      <c r="F802" s="40">
        <f t="shared" si="144"/>
        <v>2.1382209215220698</v>
      </c>
      <c r="G802" s="40">
        <f t="shared" si="145"/>
        <v>46.296071208762598</v>
      </c>
      <c r="H802" s="84">
        <f t="shared" si="146"/>
        <v>2.9282087335421297E-3</v>
      </c>
      <c r="I802" s="34"/>
      <c r="J802" s="16">
        <v>4</v>
      </c>
      <c r="K802" s="20">
        <f t="shared" si="147"/>
        <v>5.4274084124830389E-3</v>
      </c>
      <c r="L802" s="13"/>
      <c r="M802" s="24"/>
      <c r="N802" s="33"/>
      <c r="O802" s="29"/>
      <c r="P802" s="29"/>
      <c r="Q802" s="39"/>
      <c r="R802" s="89">
        <f t="shared" si="148"/>
        <v>225.96617313960189</v>
      </c>
      <c r="S802" s="7"/>
      <c r="T802" s="16">
        <v>18807</v>
      </c>
      <c r="U802" s="20">
        <f t="shared" si="149"/>
        <v>1.4468281982484663E-3</v>
      </c>
      <c r="V802" s="34"/>
    </row>
    <row r="803" spans="1:22" x14ac:dyDescent="0.3">
      <c r="A803" s="2">
        <v>18171</v>
      </c>
      <c r="B803" s="2" t="s">
        <v>704</v>
      </c>
      <c r="C803" s="47">
        <v>5.466652052392174</v>
      </c>
      <c r="D803" s="40">
        <v>37.252605589481995</v>
      </c>
      <c r="E803" s="40">
        <v>1.0664571171980243E-3</v>
      </c>
      <c r="F803" s="40">
        <f t="shared" si="144"/>
        <v>1.6927582295383052</v>
      </c>
      <c r="G803" s="40">
        <f t="shared" si="145"/>
        <v>44.412015871412478</v>
      </c>
      <c r="H803" s="84">
        <f t="shared" si="146"/>
        <v>2.8090429566357497E-3</v>
      </c>
      <c r="I803" s="34"/>
      <c r="J803" s="16">
        <v>1</v>
      </c>
      <c r="K803" s="20">
        <f t="shared" si="147"/>
        <v>1.3568521031207597E-3</v>
      </c>
      <c r="L803" s="13"/>
      <c r="M803" s="24"/>
      <c r="N803" s="33"/>
      <c r="O803" s="29"/>
      <c r="P803" s="29"/>
      <c r="Q803" s="39"/>
      <c r="R803" s="89">
        <f t="shared" si="148"/>
        <v>56.491543284900473</v>
      </c>
      <c r="S803" s="7"/>
      <c r="T803" s="16">
        <v>8807</v>
      </c>
      <c r="U803" s="20">
        <f t="shared" si="149"/>
        <v>6.7752517371054617E-4</v>
      </c>
      <c r="V803" s="34"/>
    </row>
    <row r="804" spans="1:22" x14ac:dyDescent="0.3">
      <c r="A804" s="2">
        <v>18173</v>
      </c>
      <c r="B804" s="2" t="s">
        <v>705</v>
      </c>
      <c r="C804" s="47">
        <v>55.797268450572233</v>
      </c>
      <c r="D804" s="40">
        <v>6.2087675982469994</v>
      </c>
      <c r="E804" s="40">
        <v>1.7063313875168389E-2</v>
      </c>
      <c r="F804" s="40">
        <f t="shared" si="144"/>
        <v>27.084131672612884</v>
      </c>
      <c r="G804" s="40">
        <f t="shared" si="145"/>
        <v>89.090167721432124</v>
      </c>
      <c r="H804" s="84">
        <f t="shared" si="146"/>
        <v>5.6349189117640324E-3</v>
      </c>
      <c r="I804" s="34"/>
      <c r="J804" s="16">
        <v>11</v>
      </c>
      <c r="K804" s="20">
        <f t="shared" si="147"/>
        <v>1.4925373134328358E-2</v>
      </c>
      <c r="L804" s="13"/>
      <c r="M804" s="24"/>
      <c r="N804" s="33"/>
      <c r="O804" s="29"/>
      <c r="P804" s="29"/>
      <c r="Q804" s="39"/>
      <c r="R804" s="89">
        <f t="shared" si="148"/>
        <v>621.40697613390523</v>
      </c>
      <c r="S804" s="7"/>
      <c r="T804" s="16">
        <v>128400</v>
      </c>
      <c r="U804" s="20">
        <f t="shared" si="149"/>
        <v>9.8778508350668929E-3</v>
      </c>
      <c r="V804" s="34"/>
    </row>
    <row r="805" spans="1:22" x14ac:dyDescent="0.3">
      <c r="A805" s="2">
        <v>18175</v>
      </c>
      <c r="B805" s="2" t="s">
        <v>706</v>
      </c>
      <c r="C805" s="47">
        <v>9.2069929303447129</v>
      </c>
      <c r="D805" s="40">
        <v>37.252605589481995</v>
      </c>
      <c r="E805" s="40">
        <v>1.7961383026493039E-3</v>
      </c>
      <c r="F805" s="40">
        <f t="shared" si="144"/>
        <v>2.850961228696093</v>
      </c>
      <c r="G805" s="40">
        <f t="shared" si="145"/>
        <v>49.310559748522799</v>
      </c>
      <c r="H805" s="84">
        <f t="shared" si="146"/>
        <v>3.1188739765923381E-3</v>
      </c>
      <c r="I805" s="34"/>
      <c r="J805" s="16">
        <v>4</v>
      </c>
      <c r="K805" s="20">
        <f t="shared" si="147"/>
        <v>5.4274084124830389E-3</v>
      </c>
      <c r="L805" s="13"/>
      <c r="M805" s="24"/>
      <c r="N805" s="33"/>
      <c r="O805" s="29"/>
      <c r="P805" s="29"/>
      <c r="Q805" s="39"/>
      <c r="R805" s="89">
        <f t="shared" si="148"/>
        <v>225.96617313960189</v>
      </c>
      <c r="S805" s="7"/>
      <c r="T805" s="16">
        <v>44017</v>
      </c>
      <c r="U805" s="20">
        <f t="shared" si="149"/>
        <v>3.3862411231085627E-3</v>
      </c>
      <c r="V805" s="34"/>
    </row>
    <row r="806" spans="1:22" x14ac:dyDescent="0.3">
      <c r="A806" s="2">
        <v>18177</v>
      </c>
      <c r="B806" s="2" t="s">
        <v>707</v>
      </c>
      <c r="C806" s="47">
        <v>7.9349529568445698</v>
      </c>
      <c r="D806" s="40">
        <v>59.742097006057662</v>
      </c>
      <c r="E806" s="40">
        <v>4.7709923664122139E-3</v>
      </c>
      <c r="F806" s="40">
        <f t="shared" si="144"/>
        <v>7.5728657637239971</v>
      </c>
      <c r="G806" s="40">
        <f t="shared" si="145"/>
        <v>75.249915726626227</v>
      </c>
      <c r="H806" s="84">
        <f t="shared" si="146"/>
        <v>4.7595282855731899E-3</v>
      </c>
      <c r="I806" s="34"/>
      <c r="J806" s="16">
        <v>7</v>
      </c>
      <c r="K806" s="20">
        <f t="shared" si="147"/>
        <v>9.497964721845319E-3</v>
      </c>
      <c r="L806" s="13"/>
      <c r="M806" s="24"/>
      <c r="N806" s="33"/>
      <c r="O806" s="29"/>
      <c r="P806" s="29"/>
      <c r="Q806" s="39"/>
      <c r="R806" s="89">
        <f t="shared" si="148"/>
        <v>395.44080299430334</v>
      </c>
      <c r="S806" s="7"/>
      <c r="T806" s="16">
        <v>90181</v>
      </c>
      <c r="U806" s="20">
        <f t="shared" si="149"/>
        <v>6.9376516055854173E-3</v>
      </c>
      <c r="V806" s="34"/>
    </row>
    <row r="807" spans="1:22" x14ac:dyDescent="0.3">
      <c r="A807" s="2">
        <v>18179</v>
      </c>
      <c r="B807" s="2" t="s">
        <v>708</v>
      </c>
      <c r="C807" s="47">
        <v>9.3963064213069742</v>
      </c>
      <c r="D807" s="40">
        <v>41.819467904240362</v>
      </c>
      <c r="E807" s="40">
        <v>2.0206555904804671E-3</v>
      </c>
      <c r="F807" s="40">
        <f t="shared" si="144"/>
        <v>3.2073313822831047</v>
      </c>
      <c r="G807" s="40">
        <f t="shared" si="145"/>
        <v>54.423105707830445</v>
      </c>
      <c r="H807" s="84">
        <f t="shared" si="146"/>
        <v>3.4422405461047561E-3</v>
      </c>
      <c r="I807" s="34"/>
      <c r="J807" s="16">
        <v>2</v>
      </c>
      <c r="K807" s="20">
        <f t="shared" si="147"/>
        <v>2.7137042062415195E-3</v>
      </c>
      <c r="L807" s="13"/>
      <c r="M807" s="24"/>
      <c r="N807" s="33"/>
      <c r="O807" s="29"/>
      <c r="P807" s="29"/>
      <c r="Q807" s="39"/>
      <c r="R807" s="89">
        <f t="shared" si="148"/>
        <v>112.98308656980095</v>
      </c>
      <c r="S807" s="7"/>
      <c r="T807" s="16">
        <v>24733</v>
      </c>
      <c r="U807" s="20">
        <f t="shared" si="149"/>
        <v>1.9027171705896376E-3</v>
      </c>
      <c r="V807" s="34"/>
    </row>
    <row r="808" spans="1:22" x14ac:dyDescent="0.3">
      <c r="A808" s="2">
        <v>18181</v>
      </c>
      <c r="B808" s="2" t="s">
        <v>709</v>
      </c>
      <c r="C808" s="47">
        <v>8.438494088606026</v>
      </c>
      <c r="D808" s="40">
        <v>6.2087675982469994</v>
      </c>
      <c r="E808" s="40">
        <v>1.7400089806915132E-3</v>
      </c>
      <c r="F808" s="40">
        <f t="shared" si="144"/>
        <v>2.7618686902993397</v>
      </c>
      <c r="G808" s="40">
        <f t="shared" si="145"/>
        <v>17.409130377152366</v>
      </c>
      <c r="H808" s="84">
        <f t="shared" si="146"/>
        <v>1.1011208139861007E-3</v>
      </c>
      <c r="I808" s="34"/>
      <c r="J808" s="16">
        <v>10</v>
      </c>
      <c r="K808" s="20">
        <f t="shared" si="147"/>
        <v>1.3568521031207599E-2</v>
      </c>
      <c r="L808" s="13"/>
      <c r="M808" s="24"/>
      <c r="N808" s="33"/>
      <c r="O808" s="29"/>
      <c r="P808" s="29"/>
      <c r="Q808" s="39"/>
      <c r="R808" s="89">
        <f t="shared" si="148"/>
        <v>564.91543284900479</v>
      </c>
      <c r="S808" s="7"/>
      <c r="T808" s="16">
        <v>22349</v>
      </c>
      <c r="U808" s="20">
        <f t="shared" si="149"/>
        <v>1.7193153295397975E-3</v>
      </c>
      <c r="V808" s="34"/>
    </row>
    <row r="809" spans="1:22" x14ac:dyDescent="0.3">
      <c r="A809" s="2">
        <v>18183</v>
      </c>
      <c r="B809" s="2" t="s">
        <v>710</v>
      </c>
      <c r="C809" s="47">
        <v>27.0455417328876</v>
      </c>
      <c r="D809" s="40">
        <v>37.252605589481995</v>
      </c>
      <c r="E809" s="40">
        <v>5.2761562640323304E-3</v>
      </c>
      <c r="F809" s="40">
        <f t="shared" si="144"/>
        <v>8.3746986092947733</v>
      </c>
      <c r="G809" s="40">
        <f t="shared" si="145"/>
        <v>72.672845931664369</v>
      </c>
      <c r="H809" s="84">
        <f t="shared" si="146"/>
        <v>4.596529610231455E-3</v>
      </c>
      <c r="I809" s="34"/>
      <c r="J809" s="16">
        <v>10</v>
      </c>
      <c r="K809" s="20">
        <f t="shared" si="147"/>
        <v>1.3568521031207599E-2</v>
      </c>
      <c r="L809" s="13"/>
      <c r="M809" s="24"/>
      <c r="N809" s="33"/>
      <c r="O809" s="29"/>
      <c r="P809" s="29"/>
      <c r="Q809" s="39"/>
      <c r="R809" s="89">
        <f t="shared" si="148"/>
        <v>564.91543284900479</v>
      </c>
      <c r="S809" s="7"/>
      <c r="T809" s="16">
        <v>65546</v>
      </c>
      <c r="U809" s="20">
        <f t="shared" si="149"/>
        <v>5.0424736046362512E-3</v>
      </c>
      <c r="V809" s="34"/>
    </row>
    <row r="810" spans="1:22" s="4" customFormat="1" x14ac:dyDescent="0.3">
      <c r="A810" s="4">
        <v>19000</v>
      </c>
      <c r="B810" s="4" t="s">
        <v>3162</v>
      </c>
      <c r="C810" s="45">
        <v>2115.2703758595494</v>
      </c>
      <c r="D810" s="46">
        <v>5871.1545832703159</v>
      </c>
      <c r="E810" s="46"/>
      <c r="F810" s="46">
        <v>964.20639474450161</v>
      </c>
      <c r="G810" s="46">
        <v>8950.6313538743671</v>
      </c>
      <c r="H810" s="46"/>
      <c r="I810" s="12">
        <f t="shared" ref="I810" si="150">G810/$G$3203</f>
        <v>1.4255442323064865E-2</v>
      </c>
      <c r="J810" s="15">
        <f>SUM(J811:J909)</f>
        <v>543</v>
      </c>
      <c r="K810" s="19"/>
      <c r="L810" s="12">
        <f t="shared" ref="L810" si="151">J810/$J$3203</f>
        <v>1.4188659524431669E-2</v>
      </c>
      <c r="M810" s="25">
        <v>47925</v>
      </c>
      <c r="N810" s="32">
        <f t="shared" ref="N810" si="152">M810/$M$3203</f>
        <v>2.1950525782077655E-2</v>
      </c>
      <c r="O810" s="30">
        <v>-0.82622271776199341</v>
      </c>
      <c r="P810" s="28">
        <f>M810-(M810*(O810/100))</f>
        <v>48320.967237487435</v>
      </c>
      <c r="Q810" s="32">
        <f>P810/$M$3203</f>
        <v>2.2131886012757382E-2</v>
      </c>
      <c r="R810" s="88"/>
      <c r="S810" s="6"/>
      <c r="T810" s="15">
        <v>6467683</v>
      </c>
      <c r="U810" s="19"/>
      <c r="V810" s="12">
        <f>T810/$T$3203</f>
        <v>1.2165205112157008E-2</v>
      </c>
    </row>
    <row r="811" spans="1:22" x14ac:dyDescent="0.3">
      <c r="A811" s="2">
        <v>19001</v>
      </c>
      <c r="B811" s="2" t="s">
        <v>711</v>
      </c>
      <c r="C811" s="47">
        <v>2.3017482325861782</v>
      </c>
      <c r="D811" s="40">
        <v>5.2577902446388149</v>
      </c>
      <c r="E811" s="40">
        <v>7.8003120124804995E-4</v>
      </c>
      <c r="F811" s="40">
        <f>E811*$F$810</f>
        <v>0.75211107234360497</v>
      </c>
      <c r="G811" s="40">
        <f>SUM(F811,D811,C811)</f>
        <v>8.3116495495685978</v>
      </c>
      <c r="H811" s="84">
        <f>G811/$G$810</f>
        <v>9.2861042098117696E-4</v>
      </c>
      <c r="I811" s="34"/>
      <c r="J811" s="16">
        <v>1</v>
      </c>
      <c r="K811" s="20">
        <f>J811/$J$810</f>
        <v>1.841620626151013E-3</v>
      </c>
      <c r="L811" s="13"/>
      <c r="M811" s="24"/>
      <c r="N811" s="33"/>
      <c r="O811" s="29"/>
      <c r="P811" s="29"/>
      <c r="Q811" s="39"/>
      <c r="R811" s="89">
        <f>P$810*K811</f>
        <v>88.988889940124196</v>
      </c>
      <c r="S811" s="7"/>
      <c r="T811" s="16">
        <v>8317</v>
      </c>
      <c r="U811" s="20">
        <f>T811/$T$810</f>
        <v>1.2859319171950759E-3</v>
      </c>
      <c r="V811" s="34"/>
    </row>
    <row r="812" spans="1:22" x14ac:dyDescent="0.3">
      <c r="A812" s="2">
        <v>19003</v>
      </c>
      <c r="B812" s="2" t="s">
        <v>2903</v>
      </c>
      <c r="C812" s="47">
        <v>0.28771852907327228</v>
      </c>
      <c r="D812" s="40">
        <v>5.2577902446388149</v>
      </c>
      <c r="E812" s="40">
        <v>9.7503900156006244E-5</v>
      </c>
      <c r="F812" s="40">
        <f t="shared" ref="F812:F875" si="153">E812*$F$810</f>
        <v>9.4013884042950621E-2</v>
      </c>
      <c r="G812" s="40">
        <f t="shared" ref="G812:G875" si="154">SUM(F812,D812,C812)</f>
        <v>5.6395226577550375</v>
      </c>
      <c r="H812" s="84">
        <f t="shared" ref="H812:H875" si="155">G812/$G$810</f>
        <v>6.3006981684190534E-4</v>
      </c>
      <c r="I812" s="34"/>
      <c r="J812" s="16">
        <v>0</v>
      </c>
      <c r="K812" s="20">
        <f t="shared" ref="K812:K875" si="156">J812/$J$810</f>
        <v>0</v>
      </c>
      <c r="L812" s="13"/>
      <c r="M812" s="24"/>
      <c r="N812" s="33"/>
      <c r="O812" s="29"/>
      <c r="P812" s="29"/>
      <c r="Q812" s="39"/>
      <c r="R812" s="89">
        <f t="shared" ref="R812:R875" si="157">P$810*K812</f>
        <v>0</v>
      </c>
      <c r="S812" s="7"/>
      <c r="T812" s="16">
        <v>3270</v>
      </c>
      <c r="U812" s="20">
        <f t="shared" ref="U812:U875" si="158">T812/$T$810</f>
        <v>5.0559064196560035E-4</v>
      </c>
      <c r="V812" s="34"/>
    </row>
    <row r="813" spans="1:22" x14ac:dyDescent="0.3">
      <c r="A813" s="2">
        <v>19005</v>
      </c>
      <c r="B813" s="2" t="s">
        <v>712</v>
      </c>
      <c r="C813" s="47">
        <v>11.315679379338752</v>
      </c>
      <c r="D813" s="40">
        <v>0</v>
      </c>
      <c r="E813" s="40">
        <v>3.9976599063962556E-3</v>
      </c>
      <c r="F813" s="40">
        <f t="shared" si="153"/>
        <v>3.8545692457609753</v>
      </c>
      <c r="G813" s="40">
        <f t="shared" si="154"/>
        <v>15.170248625099727</v>
      </c>
      <c r="H813" s="84">
        <f t="shared" si="155"/>
        <v>1.6948802855714909E-3</v>
      </c>
      <c r="I813" s="34"/>
      <c r="J813" s="16">
        <v>2</v>
      </c>
      <c r="K813" s="20">
        <f t="shared" si="156"/>
        <v>3.6832412523020259E-3</v>
      </c>
      <c r="L813" s="13"/>
      <c r="M813" s="24"/>
      <c r="N813" s="33"/>
      <c r="O813" s="29"/>
      <c r="P813" s="29"/>
      <c r="Q813" s="39"/>
      <c r="R813" s="89">
        <f t="shared" si="157"/>
        <v>177.97777988024839</v>
      </c>
      <c r="S813" s="7"/>
      <c r="T813" s="16">
        <v>9718</v>
      </c>
      <c r="U813" s="20">
        <f t="shared" si="158"/>
        <v>1.5025473573766679E-3</v>
      </c>
      <c r="V813" s="34"/>
    </row>
    <row r="814" spans="1:22" x14ac:dyDescent="0.3">
      <c r="A814" s="2">
        <v>19007</v>
      </c>
      <c r="B814" s="2" t="s">
        <v>713</v>
      </c>
      <c r="C814" s="47">
        <v>1.726311174439634</v>
      </c>
      <c r="D814" s="40">
        <v>5.2577902446388149</v>
      </c>
      <c r="E814" s="40">
        <v>5.8502340093603746E-4</v>
      </c>
      <c r="F814" s="40">
        <f t="shared" si="153"/>
        <v>0.56408330425770381</v>
      </c>
      <c r="G814" s="40">
        <f t="shared" si="154"/>
        <v>7.5481847233361528</v>
      </c>
      <c r="H814" s="84">
        <f t="shared" si="155"/>
        <v>8.433131055128137E-4</v>
      </c>
      <c r="I814" s="34"/>
      <c r="J814" s="16">
        <v>2</v>
      </c>
      <c r="K814" s="20">
        <f t="shared" si="156"/>
        <v>3.6832412523020259E-3</v>
      </c>
      <c r="L814" s="13"/>
      <c r="M814" s="24"/>
      <c r="N814" s="33"/>
      <c r="O814" s="29"/>
      <c r="P814" s="29"/>
      <c r="Q814" s="39"/>
      <c r="R814" s="89">
        <f t="shared" si="157"/>
        <v>177.97777988024839</v>
      </c>
      <c r="S814" s="7"/>
      <c r="T814" s="16">
        <v>4979</v>
      </c>
      <c r="U814" s="20">
        <f t="shared" si="158"/>
        <v>7.6982746371459456E-4</v>
      </c>
      <c r="V814" s="34"/>
    </row>
    <row r="815" spans="1:22" x14ac:dyDescent="0.3">
      <c r="A815" s="2">
        <v>19009</v>
      </c>
      <c r="B815" s="2" t="s">
        <v>714</v>
      </c>
      <c r="C815" s="47">
        <v>0.9578123327009479</v>
      </c>
      <c r="D815" s="40">
        <v>5.2577902446388149</v>
      </c>
      <c r="E815" s="40">
        <v>4.8751950078003122E-4</v>
      </c>
      <c r="F815" s="40">
        <f t="shared" si="153"/>
        <v>0.47006942021475312</v>
      </c>
      <c r="G815" s="40">
        <f t="shared" si="154"/>
        <v>6.6856719975545165</v>
      </c>
      <c r="H815" s="84">
        <f t="shared" si="155"/>
        <v>7.4694976624867465E-4</v>
      </c>
      <c r="I815" s="34"/>
      <c r="J815" s="16">
        <v>1</v>
      </c>
      <c r="K815" s="20">
        <f t="shared" si="156"/>
        <v>1.841620626151013E-3</v>
      </c>
      <c r="L815" s="13"/>
      <c r="M815" s="24"/>
      <c r="N815" s="33"/>
      <c r="O815" s="29"/>
      <c r="P815" s="29"/>
      <c r="Q815" s="39"/>
      <c r="R815" s="89">
        <f t="shared" si="157"/>
        <v>88.988889940124196</v>
      </c>
      <c r="S815" s="7"/>
      <c r="T815" s="16">
        <v>4078</v>
      </c>
      <c r="U815" s="20">
        <f t="shared" si="158"/>
        <v>6.3051946114242152E-4</v>
      </c>
      <c r="V815" s="34"/>
    </row>
    <row r="816" spans="1:22" x14ac:dyDescent="0.3">
      <c r="A816" s="2">
        <v>19011</v>
      </c>
      <c r="B816" s="2" t="s">
        <v>715</v>
      </c>
      <c r="C816" s="47">
        <v>4.7392558996579401</v>
      </c>
      <c r="D816" s="40">
        <v>31.546741467832891</v>
      </c>
      <c r="E816" s="40">
        <v>2.7301092043681748E-3</v>
      </c>
      <c r="F816" s="40">
        <f t="shared" si="153"/>
        <v>2.6323887532026178</v>
      </c>
      <c r="G816" s="40">
        <f t="shared" si="154"/>
        <v>38.918386120693448</v>
      </c>
      <c r="H816" s="84">
        <f t="shared" si="155"/>
        <v>4.3481163039797467E-3</v>
      </c>
      <c r="I816" s="34"/>
      <c r="J816" s="16">
        <v>7</v>
      </c>
      <c r="K816" s="20">
        <f t="shared" si="156"/>
        <v>1.289134438305709E-2</v>
      </c>
      <c r="L816" s="13"/>
      <c r="M816" s="24"/>
      <c r="N816" s="33"/>
      <c r="O816" s="29"/>
      <c r="P816" s="29"/>
      <c r="Q816" s="39"/>
      <c r="R816" s="89">
        <f t="shared" si="157"/>
        <v>622.92222958086938</v>
      </c>
      <c r="S816" s="7"/>
      <c r="T816" s="16">
        <v>25195</v>
      </c>
      <c r="U816" s="20">
        <f t="shared" si="158"/>
        <v>3.8955217811386241E-3</v>
      </c>
      <c r="V816" s="34"/>
    </row>
    <row r="817" spans="1:22" x14ac:dyDescent="0.3">
      <c r="A817" s="2">
        <v>19013</v>
      </c>
      <c r="B817" s="2" t="s">
        <v>716</v>
      </c>
      <c r="C817" s="47">
        <v>78.372438523319602</v>
      </c>
      <c r="D817" s="40">
        <v>176.98596238044581</v>
      </c>
      <c r="E817" s="40">
        <v>3.061622464898596E-2</v>
      </c>
      <c r="F817" s="40">
        <f t="shared" si="153"/>
        <v>29.520359589486496</v>
      </c>
      <c r="G817" s="40">
        <f t="shared" si="154"/>
        <v>284.87876049325189</v>
      </c>
      <c r="H817" s="84">
        <f t="shared" si="155"/>
        <v>3.1827783899282071E-2</v>
      </c>
      <c r="I817" s="34"/>
      <c r="J817" s="16">
        <v>16</v>
      </c>
      <c r="K817" s="20">
        <f t="shared" si="156"/>
        <v>2.9465930018416207E-2</v>
      </c>
      <c r="L817" s="13"/>
      <c r="M817" s="24"/>
      <c r="N817" s="33"/>
      <c r="O817" s="29"/>
      <c r="P817" s="29"/>
      <c r="Q817" s="39"/>
      <c r="R817" s="89">
        <f t="shared" si="157"/>
        <v>1423.8222390419871</v>
      </c>
      <c r="S817" s="7"/>
      <c r="T817" s="16">
        <v>175725</v>
      </c>
      <c r="U817" s="20">
        <f t="shared" si="158"/>
        <v>2.7169698947830313E-2</v>
      </c>
      <c r="V817" s="34"/>
    </row>
    <row r="818" spans="1:22" x14ac:dyDescent="0.3">
      <c r="A818" s="2">
        <v>19015</v>
      </c>
      <c r="B818" s="2" t="s">
        <v>717</v>
      </c>
      <c r="C818" s="47">
        <v>12.178834966558568</v>
      </c>
      <c r="D818" s="40">
        <v>29.871048503028831</v>
      </c>
      <c r="E818" s="40">
        <v>4.2901716068642747E-3</v>
      </c>
      <c r="F818" s="40">
        <f t="shared" si="153"/>
        <v>4.1366108978898275</v>
      </c>
      <c r="G818" s="40">
        <f t="shared" si="154"/>
        <v>46.186494367477223</v>
      </c>
      <c r="H818" s="84">
        <f t="shared" si="155"/>
        <v>5.1601381557832742E-3</v>
      </c>
      <c r="I818" s="34"/>
      <c r="J818" s="16">
        <v>4</v>
      </c>
      <c r="K818" s="20">
        <f t="shared" si="156"/>
        <v>7.3664825046040518E-3</v>
      </c>
      <c r="L818" s="13"/>
      <c r="M818" s="24"/>
      <c r="N818" s="33"/>
      <c r="O818" s="29"/>
      <c r="P818" s="29"/>
      <c r="Q818" s="39"/>
      <c r="R818" s="89">
        <f t="shared" si="157"/>
        <v>355.95555976049678</v>
      </c>
      <c r="S818" s="7"/>
      <c r="T818" s="16">
        <v>29196</v>
      </c>
      <c r="U818" s="20">
        <f t="shared" si="158"/>
        <v>4.5141358968891947E-3</v>
      </c>
      <c r="V818" s="34"/>
    </row>
    <row r="819" spans="1:22" x14ac:dyDescent="0.3">
      <c r="A819" s="2">
        <v>19017</v>
      </c>
      <c r="B819" s="2" t="s">
        <v>718</v>
      </c>
      <c r="C819" s="47">
        <v>17.061346885961854</v>
      </c>
      <c r="D819" s="40">
        <v>31.546741467832891</v>
      </c>
      <c r="E819" s="40">
        <v>7.215288611544462E-3</v>
      </c>
      <c r="F819" s="40">
        <f t="shared" si="153"/>
        <v>6.9570274191783463</v>
      </c>
      <c r="G819" s="40">
        <f t="shared" si="154"/>
        <v>55.565115772973094</v>
      </c>
      <c r="H819" s="84">
        <f t="shared" si="155"/>
        <v>6.2079549001782088E-3</v>
      </c>
      <c r="I819" s="34"/>
      <c r="J819" s="16">
        <v>5</v>
      </c>
      <c r="K819" s="20">
        <f t="shared" si="156"/>
        <v>9.2081031307550652E-3</v>
      </c>
      <c r="L819" s="13"/>
      <c r="M819" s="24"/>
      <c r="N819" s="33"/>
      <c r="O819" s="29"/>
      <c r="P819" s="29"/>
      <c r="Q819" s="39"/>
      <c r="R819" s="89">
        <f t="shared" si="157"/>
        <v>444.94444970062096</v>
      </c>
      <c r="S819" s="7"/>
      <c r="T819" s="16">
        <v>48570</v>
      </c>
      <c r="U819" s="20">
        <f t="shared" si="158"/>
        <v>7.5096444893789629E-3</v>
      </c>
      <c r="V819" s="34"/>
    </row>
    <row r="820" spans="1:22" x14ac:dyDescent="0.3">
      <c r="A820" s="2">
        <v>19019</v>
      </c>
      <c r="B820" s="2" t="s">
        <v>719</v>
      </c>
      <c r="C820" s="47">
        <v>5.8452790343166976</v>
      </c>
      <c r="D820" s="40">
        <v>92.011329281179258</v>
      </c>
      <c r="E820" s="40">
        <v>2.6326053042121686E-3</v>
      </c>
      <c r="F820" s="40">
        <f t="shared" si="153"/>
        <v>2.538374869159667</v>
      </c>
      <c r="G820" s="40">
        <f t="shared" si="154"/>
        <v>100.39498318465563</v>
      </c>
      <c r="H820" s="84">
        <f t="shared" si="155"/>
        <v>1.1216525317088241E-2</v>
      </c>
      <c r="I820" s="34"/>
      <c r="J820" s="16">
        <v>5</v>
      </c>
      <c r="K820" s="20">
        <f t="shared" si="156"/>
        <v>9.2081031307550652E-3</v>
      </c>
      <c r="L820" s="13"/>
      <c r="M820" s="24"/>
      <c r="N820" s="33"/>
      <c r="O820" s="29"/>
      <c r="P820" s="29"/>
      <c r="Q820" s="39"/>
      <c r="R820" s="89">
        <f t="shared" si="157"/>
        <v>444.94444970062096</v>
      </c>
      <c r="S820" s="7"/>
      <c r="T820" s="16">
        <v>29380</v>
      </c>
      <c r="U820" s="20">
        <f t="shared" si="158"/>
        <v>4.5425850339294617E-3</v>
      </c>
      <c r="V820" s="34"/>
    </row>
    <row r="821" spans="1:22" x14ac:dyDescent="0.3">
      <c r="A821" s="2">
        <v>19021</v>
      </c>
      <c r="B821" s="2" t="s">
        <v>720</v>
      </c>
      <c r="C821" s="47">
        <v>2.3017482325861782</v>
      </c>
      <c r="D821" s="40">
        <v>36.592034416210318</v>
      </c>
      <c r="E821" s="40">
        <v>7.8003120124804995E-4</v>
      </c>
      <c r="F821" s="40">
        <f t="shared" si="153"/>
        <v>0.75211107234360497</v>
      </c>
      <c r="G821" s="40">
        <f t="shared" si="154"/>
        <v>39.645893721140098</v>
      </c>
      <c r="H821" s="84">
        <f t="shared" si="155"/>
        <v>4.4293963357097703E-3</v>
      </c>
      <c r="I821" s="34"/>
      <c r="J821" s="16">
        <v>4</v>
      </c>
      <c r="K821" s="20">
        <f t="shared" si="156"/>
        <v>7.3664825046040518E-3</v>
      </c>
      <c r="L821" s="13"/>
      <c r="M821" s="24"/>
      <c r="N821" s="33"/>
      <c r="O821" s="29"/>
      <c r="P821" s="29"/>
      <c r="Q821" s="39"/>
      <c r="R821" s="89">
        <f t="shared" si="157"/>
        <v>355.95555976049678</v>
      </c>
      <c r="S821" s="7"/>
      <c r="T821" s="16">
        <v>20196</v>
      </c>
      <c r="U821" s="20">
        <f t="shared" si="158"/>
        <v>3.1226020199196527E-3</v>
      </c>
      <c r="V821" s="34"/>
    </row>
    <row r="822" spans="1:22" x14ac:dyDescent="0.3">
      <c r="A822" s="2">
        <v>19023</v>
      </c>
      <c r="B822" s="2" t="s">
        <v>721</v>
      </c>
      <c r="C822" s="47">
        <v>6.0420891105387184</v>
      </c>
      <c r="D822" s="40">
        <v>31.546741467832891</v>
      </c>
      <c r="E822" s="40">
        <v>2.0475819032761311E-3</v>
      </c>
      <c r="F822" s="40">
        <f t="shared" si="153"/>
        <v>1.9742915649019632</v>
      </c>
      <c r="G822" s="40">
        <f t="shared" si="154"/>
        <v>39.563122143273574</v>
      </c>
      <c r="H822" s="84">
        <f t="shared" si="155"/>
        <v>4.4201487670641575E-3</v>
      </c>
      <c r="I822" s="34"/>
      <c r="J822" s="16">
        <v>4</v>
      </c>
      <c r="K822" s="20">
        <f t="shared" si="156"/>
        <v>7.3664825046040518E-3</v>
      </c>
      <c r="L822" s="13"/>
      <c r="M822" s="24"/>
      <c r="N822" s="33"/>
      <c r="O822" s="29"/>
      <c r="P822" s="29"/>
      <c r="Q822" s="39"/>
      <c r="R822" s="89">
        <f t="shared" si="157"/>
        <v>355.95555976049678</v>
      </c>
      <c r="S822" s="7"/>
      <c r="T822" s="16">
        <v>8987</v>
      </c>
      <c r="U822" s="20">
        <f t="shared" si="158"/>
        <v>1.3895238835916974E-3</v>
      </c>
      <c r="V822" s="34"/>
    </row>
    <row r="823" spans="1:22" x14ac:dyDescent="0.3">
      <c r="A823" s="2">
        <v>19025</v>
      </c>
      <c r="B823" s="2" t="s">
        <v>722</v>
      </c>
      <c r="C823" s="47">
        <v>3.452622348879268</v>
      </c>
      <c r="D823" s="40">
        <v>5.2577902446388149</v>
      </c>
      <c r="E823" s="40">
        <v>1.1700468018720749E-3</v>
      </c>
      <c r="F823" s="40">
        <f t="shared" si="153"/>
        <v>1.1281666085154076</v>
      </c>
      <c r="G823" s="40">
        <f t="shared" si="154"/>
        <v>9.8385792020334915</v>
      </c>
      <c r="H823" s="84">
        <f t="shared" si="155"/>
        <v>1.0992050519179038E-3</v>
      </c>
      <c r="I823" s="34"/>
      <c r="J823" s="16">
        <v>2</v>
      </c>
      <c r="K823" s="20">
        <f t="shared" si="156"/>
        <v>3.6832412523020259E-3</v>
      </c>
      <c r="L823" s="13"/>
      <c r="M823" s="24"/>
      <c r="N823" s="33"/>
      <c r="O823" s="29"/>
      <c r="P823" s="29"/>
      <c r="Q823" s="39"/>
      <c r="R823" s="89">
        <f t="shared" si="157"/>
        <v>177.97777988024839</v>
      </c>
      <c r="S823" s="7"/>
      <c r="T823" s="16">
        <v>2539</v>
      </c>
      <c r="U823" s="20">
        <f t="shared" si="158"/>
        <v>3.9256716818062977E-4</v>
      </c>
      <c r="V823" s="34"/>
    </row>
    <row r="824" spans="1:22" x14ac:dyDescent="0.3">
      <c r="A824" s="2">
        <v>19027</v>
      </c>
      <c r="B824" s="2" t="s">
        <v>723</v>
      </c>
      <c r="C824" s="47">
        <v>7.4806817559050813</v>
      </c>
      <c r="D824" s="40">
        <v>52.274334880300451</v>
      </c>
      <c r="E824" s="40">
        <v>2.5351014040561623E-3</v>
      </c>
      <c r="F824" s="40">
        <f t="shared" si="153"/>
        <v>2.4443609851167163</v>
      </c>
      <c r="G824" s="40">
        <f t="shared" si="154"/>
        <v>62.199377621322249</v>
      </c>
      <c r="H824" s="84">
        <f t="shared" si="155"/>
        <v>6.94916092085489E-3</v>
      </c>
      <c r="I824" s="34"/>
      <c r="J824" s="16">
        <v>3</v>
      </c>
      <c r="K824" s="20">
        <f t="shared" si="156"/>
        <v>5.5248618784530384E-3</v>
      </c>
      <c r="L824" s="13"/>
      <c r="M824" s="24"/>
      <c r="N824" s="33"/>
      <c r="O824" s="29"/>
      <c r="P824" s="29"/>
      <c r="Q824" s="39"/>
      <c r="R824" s="89">
        <f t="shared" si="157"/>
        <v>266.96666982037254</v>
      </c>
      <c r="S824" s="7"/>
      <c r="T824" s="16">
        <v>35330</v>
      </c>
      <c r="U824" s="20">
        <f t="shared" si="158"/>
        <v>5.4625435414815474E-3</v>
      </c>
      <c r="V824" s="34"/>
    </row>
    <row r="825" spans="1:22" x14ac:dyDescent="0.3">
      <c r="A825" s="2">
        <v>19029</v>
      </c>
      <c r="B825" s="2" t="s">
        <v>724</v>
      </c>
      <c r="C825" s="47">
        <v>3.452622348879268</v>
      </c>
      <c r="D825" s="40">
        <v>10.454866976060091</v>
      </c>
      <c r="E825" s="40">
        <v>1.1700468018720749E-3</v>
      </c>
      <c r="F825" s="40">
        <f t="shared" si="153"/>
        <v>1.1281666085154076</v>
      </c>
      <c r="G825" s="40">
        <f t="shared" si="154"/>
        <v>15.035655933454766</v>
      </c>
      <c r="H825" s="84">
        <f t="shared" si="155"/>
        <v>1.6798430567634135E-3</v>
      </c>
      <c r="I825" s="34"/>
      <c r="J825" s="16">
        <v>7</v>
      </c>
      <c r="K825" s="20">
        <f t="shared" si="156"/>
        <v>1.289134438305709E-2</v>
      </c>
      <c r="L825" s="13"/>
      <c r="M825" s="24"/>
      <c r="N825" s="33"/>
      <c r="O825" s="29"/>
      <c r="P825" s="29"/>
      <c r="Q825" s="39"/>
      <c r="R825" s="89">
        <f t="shared" si="157"/>
        <v>622.92222958086938</v>
      </c>
      <c r="S825" s="7"/>
      <c r="T825" s="16">
        <v>18997</v>
      </c>
      <c r="U825" s="20">
        <f t="shared" si="158"/>
        <v>2.9372187845322661E-3</v>
      </c>
      <c r="V825" s="34"/>
    </row>
    <row r="826" spans="1:22" x14ac:dyDescent="0.3">
      <c r="A826" s="2">
        <v>19031</v>
      </c>
      <c r="B826" s="2" t="s">
        <v>725</v>
      </c>
      <c r="C826" s="47">
        <v>7.3822767177940687</v>
      </c>
      <c r="D826" s="40">
        <v>31.546741467832891</v>
      </c>
      <c r="E826" s="40">
        <v>2.8276131045241811E-3</v>
      </c>
      <c r="F826" s="40">
        <f t="shared" si="153"/>
        <v>2.7264026372455681</v>
      </c>
      <c r="G826" s="40">
        <f t="shared" si="154"/>
        <v>41.655420822872529</v>
      </c>
      <c r="H826" s="84">
        <f t="shared" si="155"/>
        <v>4.6539086658776959E-3</v>
      </c>
      <c r="I826" s="34"/>
      <c r="J826" s="16">
        <v>4</v>
      </c>
      <c r="K826" s="20">
        <f t="shared" si="156"/>
        <v>7.3664825046040518E-3</v>
      </c>
      <c r="L826" s="13"/>
      <c r="M826" s="24"/>
      <c r="N826" s="33"/>
      <c r="O826" s="29"/>
      <c r="P826" s="29"/>
      <c r="Q826" s="39"/>
      <c r="R826" s="89">
        <f t="shared" si="157"/>
        <v>355.95555976049678</v>
      </c>
      <c r="S826" s="7"/>
      <c r="T826" s="16">
        <v>20482</v>
      </c>
      <c r="U826" s="20">
        <f t="shared" si="158"/>
        <v>3.1668218742322406E-3</v>
      </c>
      <c r="V826" s="34"/>
    </row>
    <row r="827" spans="1:22" x14ac:dyDescent="0.3">
      <c r="A827" s="2">
        <v>19033</v>
      </c>
      <c r="B827" s="2" t="s">
        <v>726</v>
      </c>
      <c r="C827" s="47">
        <v>11.468352543861874</v>
      </c>
      <c r="D827" s="40">
        <v>212.83122058408043</v>
      </c>
      <c r="E827" s="40">
        <v>8.3853354134165361E-3</v>
      </c>
      <c r="F827" s="40">
        <f t="shared" si="153"/>
        <v>8.0851940276937526</v>
      </c>
      <c r="G827" s="40">
        <f t="shared" si="154"/>
        <v>232.38476715563604</v>
      </c>
      <c r="H827" s="84">
        <f t="shared" si="155"/>
        <v>2.5962946966310487E-2</v>
      </c>
      <c r="I827" s="34"/>
      <c r="J827" s="16">
        <v>10</v>
      </c>
      <c r="K827" s="20">
        <f t="shared" si="156"/>
        <v>1.841620626151013E-2</v>
      </c>
      <c r="L827" s="13"/>
      <c r="M827" s="24"/>
      <c r="N827" s="33"/>
      <c r="O827" s="29"/>
      <c r="P827" s="29"/>
      <c r="Q827" s="39"/>
      <c r="R827" s="89">
        <f t="shared" si="157"/>
        <v>889.88889940124193</v>
      </c>
      <c r="S827" s="7"/>
      <c r="T827" s="16">
        <v>489998</v>
      </c>
      <c r="U827" s="20">
        <f t="shared" si="158"/>
        <v>7.5760979627480199E-2</v>
      </c>
      <c r="V827" s="34"/>
    </row>
    <row r="828" spans="1:22" x14ac:dyDescent="0.3">
      <c r="A828" s="2">
        <v>19035</v>
      </c>
      <c r="B828" s="2" t="s">
        <v>727</v>
      </c>
      <c r="C828" s="47">
        <v>1.726311174439634</v>
      </c>
      <c r="D828" s="40">
        <v>31.546741467832891</v>
      </c>
      <c r="E828" s="40">
        <v>5.8502340093603746E-4</v>
      </c>
      <c r="F828" s="40">
        <f t="shared" si="153"/>
        <v>0.56408330425770381</v>
      </c>
      <c r="G828" s="40">
        <f t="shared" si="154"/>
        <v>33.837135946530232</v>
      </c>
      <c r="H828" s="84">
        <f t="shared" si="155"/>
        <v>3.7804189010514329E-3</v>
      </c>
      <c r="I828" s="34"/>
      <c r="J828" s="16">
        <v>4</v>
      </c>
      <c r="K828" s="20">
        <f t="shared" si="156"/>
        <v>7.3664825046040518E-3</v>
      </c>
      <c r="L828" s="13"/>
      <c r="M828" s="24"/>
      <c r="N828" s="33"/>
      <c r="O828" s="29"/>
      <c r="P828" s="29"/>
      <c r="Q828" s="39"/>
      <c r="R828" s="89">
        <f t="shared" si="157"/>
        <v>355.95555976049678</v>
      </c>
      <c r="S828" s="7"/>
      <c r="T828" s="16">
        <v>13368</v>
      </c>
      <c r="U828" s="20">
        <f t="shared" si="158"/>
        <v>2.0668916519254268E-3</v>
      </c>
      <c r="V828" s="34"/>
    </row>
    <row r="829" spans="1:22" x14ac:dyDescent="0.3">
      <c r="A829" s="2">
        <v>19037</v>
      </c>
      <c r="B829" s="2" t="s">
        <v>728</v>
      </c>
      <c r="C829" s="47">
        <v>1.4385926453663616</v>
      </c>
      <c r="D829" s="40">
        <v>0</v>
      </c>
      <c r="E829" s="40">
        <v>4.8751950078003122E-4</v>
      </c>
      <c r="F829" s="40">
        <f t="shared" si="153"/>
        <v>0.47006942021475312</v>
      </c>
      <c r="G829" s="40">
        <f t="shared" si="154"/>
        <v>1.9086620655811146</v>
      </c>
      <c r="H829" s="84">
        <f t="shared" si="155"/>
        <v>2.1324328867090831E-4</v>
      </c>
      <c r="I829" s="34"/>
      <c r="J829" s="16">
        <v>7</v>
      </c>
      <c r="K829" s="20">
        <f t="shared" si="156"/>
        <v>1.289134438305709E-2</v>
      </c>
      <c r="L829" s="13"/>
      <c r="M829" s="24"/>
      <c r="N829" s="33"/>
      <c r="O829" s="29"/>
      <c r="P829" s="29"/>
      <c r="Q829" s="39"/>
      <c r="R829" s="89">
        <f t="shared" si="157"/>
        <v>622.92222958086938</v>
      </c>
      <c r="S829" s="7"/>
      <c r="T829" s="16">
        <v>16381</v>
      </c>
      <c r="U829" s="20">
        <f t="shared" si="158"/>
        <v>2.5327462709597856E-3</v>
      </c>
      <c r="V829" s="34"/>
    </row>
    <row r="830" spans="1:22" x14ac:dyDescent="0.3">
      <c r="A830" s="2">
        <v>19039</v>
      </c>
      <c r="B830" s="2" t="s">
        <v>729</v>
      </c>
      <c r="C830" s="47">
        <v>0.28771852907327228</v>
      </c>
      <c r="D830" s="40">
        <v>0</v>
      </c>
      <c r="E830" s="40">
        <v>9.7503900156006244E-5</v>
      </c>
      <c r="F830" s="40">
        <f t="shared" si="153"/>
        <v>9.4013884042950621E-2</v>
      </c>
      <c r="G830" s="40">
        <f t="shared" si="154"/>
        <v>0.38173241311622291</v>
      </c>
      <c r="H830" s="84">
        <f t="shared" si="155"/>
        <v>4.2648657734181663E-5</v>
      </c>
      <c r="I830" s="34"/>
      <c r="J830" s="16">
        <v>2</v>
      </c>
      <c r="K830" s="20">
        <f t="shared" si="156"/>
        <v>3.6832412523020259E-3</v>
      </c>
      <c r="L830" s="13"/>
      <c r="M830" s="24"/>
      <c r="N830" s="33"/>
      <c r="O830" s="29"/>
      <c r="P830" s="29"/>
      <c r="Q830" s="39"/>
      <c r="R830" s="89">
        <f t="shared" si="157"/>
        <v>177.97777988024839</v>
      </c>
      <c r="S830" s="7"/>
      <c r="T830" s="16">
        <v>9187</v>
      </c>
      <c r="U830" s="20">
        <f t="shared" si="158"/>
        <v>1.4204468586354649E-3</v>
      </c>
      <c r="V830" s="34"/>
    </row>
    <row r="831" spans="1:22" x14ac:dyDescent="0.3">
      <c r="A831" s="2">
        <v>19041</v>
      </c>
      <c r="B831" s="2" t="s">
        <v>730</v>
      </c>
      <c r="C831" s="47">
        <v>3.5472790943603987</v>
      </c>
      <c r="D831" s="40">
        <v>62.729201856360547</v>
      </c>
      <c r="E831" s="40">
        <v>1.3650546021840874E-3</v>
      </c>
      <c r="F831" s="40">
        <f t="shared" si="153"/>
        <v>1.3161943766013089</v>
      </c>
      <c r="G831" s="40">
        <f t="shared" si="154"/>
        <v>67.592675327322254</v>
      </c>
      <c r="H831" s="84">
        <f t="shared" si="155"/>
        <v>7.5517215104679864E-3</v>
      </c>
      <c r="I831" s="34"/>
      <c r="J831" s="16">
        <v>6</v>
      </c>
      <c r="K831" s="20">
        <f t="shared" si="156"/>
        <v>1.1049723756906077E-2</v>
      </c>
      <c r="L831" s="13"/>
      <c r="M831" s="24"/>
      <c r="N831" s="33"/>
      <c r="O831" s="29"/>
      <c r="P831" s="29"/>
      <c r="Q831" s="39"/>
      <c r="R831" s="89">
        <f t="shared" si="157"/>
        <v>533.93333964074509</v>
      </c>
      <c r="S831" s="7"/>
      <c r="T831" s="16">
        <v>58403</v>
      </c>
      <c r="U831" s="20">
        <f t="shared" si="158"/>
        <v>9.0299725574057976E-3</v>
      </c>
      <c r="V831" s="34"/>
    </row>
    <row r="832" spans="1:22" x14ac:dyDescent="0.3">
      <c r="A832" s="2">
        <v>19043</v>
      </c>
      <c r="B832" s="2" t="s">
        <v>731</v>
      </c>
      <c r="C832" s="47">
        <v>8.0561188140516258</v>
      </c>
      <c r="D832" s="40">
        <v>5.2577902446388149</v>
      </c>
      <c r="E832" s="40">
        <v>2.7301092043681748E-3</v>
      </c>
      <c r="F832" s="40">
        <f t="shared" si="153"/>
        <v>2.6323887532026178</v>
      </c>
      <c r="G832" s="40">
        <f t="shared" si="154"/>
        <v>15.946297811893059</v>
      </c>
      <c r="H832" s="84">
        <f t="shared" si="155"/>
        <v>1.7815835756648105E-3</v>
      </c>
      <c r="I832" s="34"/>
      <c r="J832" s="16">
        <v>7</v>
      </c>
      <c r="K832" s="20">
        <f t="shared" si="156"/>
        <v>1.289134438305709E-2</v>
      </c>
      <c r="L832" s="13"/>
      <c r="M832" s="24"/>
      <c r="N832" s="33"/>
      <c r="O832" s="29"/>
      <c r="P832" s="29"/>
      <c r="Q832" s="39"/>
      <c r="R832" s="89">
        <f t="shared" si="157"/>
        <v>622.92222958086938</v>
      </c>
      <c r="S832" s="7"/>
      <c r="T832" s="16">
        <v>12558</v>
      </c>
      <c r="U832" s="20">
        <f t="shared" si="158"/>
        <v>1.9416536029981679E-3</v>
      </c>
      <c r="V832" s="34"/>
    </row>
    <row r="833" spans="1:22" x14ac:dyDescent="0.3">
      <c r="A833" s="2">
        <v>19045</v>
      </c>
      <c r="B833" s="2" t="s">
        <v>732</v>
      </c>
      <c r="C833" s="47">
        <v>21.157375689832264</v>
      </c>
      <c r="D833" s="40">
        <v>30.617824715604552</v>
      </c>
      <c r="E833" s="40">
        <v>9.945397815912636E-3</v>
      </c>
      <c r="F833" s="40">
        <f t="shared" si="153"/>
        <v>9.5894161723809628</v>
      </c>
      <c r="G833" s="40">
        <f t="shared" si="154"/>
        <v>61.364616577817777</v>
      </c>
      <c r="H833" s="84">
        <f t="shared" si="155"/>
        <v>6.8558981094954284E-3</v>
      </c>
      <c r="I833" s="34"/>
      <c r="J833" s="16">
        <v>7</v>
      </c>
      <c r="K833" s="20">
        <f t="shared" si="156"/>
        <v>1.289134438305709E-2</v>
      </c>
      <c r="L833" s="13"/>
      <c r="M833" s="24"/>
      <c r="N833" s="33"/>
      <c r="O833" s="29"/>
      <c r="P833" s="29"/>
      <c r="Q833" s="39"/>
      <c r="R833" s="89">
        <f t="shared" si="157"/>
        <v>622.92222958086938</v>
      </c>
      <c r="S833" s="7"/>
      <c r="T833" s="16">
        <v>43837</v>
      </c>
      <c r="U833" s="20">
        <f t="shared" si="158"/>
        <v>6.7778522849682027E-3</v>
      </c>
      <c r="V833" s="34"/>
    </row>
    <row r="834" spans="1:22" x14ac:dyDescent="0.3">
      <c r="A834" s="2">
        <v>19047</v>
      </c>
      <c r="B834" s="2" t="s">
        <v>733</v>
      </c>
      <c r="C834" s="47">
        <v>3.1649038198059953</v>
      </c>
      <c r="D834" s="40">
        <v>5.2577902446388149</v>
      </c>
      <c r="E834" s="40">
        <v>1.0725429017160687E-3</v>
      </c>
      <c r="F834" s="40">
        <f t="shared" si="153"/>
        <v>1.0341527244724569</v>
      </c>
      <c r="G834" s="40">
        <f t="shared" si="154"/>
        <v>9.456846788917268</v>
      </c>
      <c r="H834" s="84">
        <f t="shared" si="155"/>
        <v>1.0565563941837221E-3</v>
      </c>
      <c r="I834" s="34"/>
      <c r="J834" s="16">
        <v>3</v>
      </c>
      <c r="K834" s="20">
        <f t="shared" si="156"/>
        <v>5.5248618784530384E-3</v>
      </c>
      <c r="L834" s="13"/>
      <c r="M834" s="24"/>
      <c r="N834" s="33"/>
      <c r="O834" s="29"/>
      <c r="P834" s="29"/>
      <c r="Q834" s="39"/>
      <c r="R834" s="89">
        <f t="shared" si="157"/>
        <v>266.96666982037254</v>
      </c>
      <c r="S834" s="7"/>
      <c r="T834" s="16">
        <v>13400</v>
      </c>
      <c r="U834" s="20">
        <f t="shared" si="158"/>
        <v>2.0718393279324297E-3</v>
      </c>
      <c r="V834" s="34"/>
    </row>
    <row r="835" spans="1:22" x14ac:dyDescent="0.3">
      <c r="A835" s="2">
        <v>19049</v>
      </c>
      <c r="B835" s="2" t="s">
        <v>734</v>
      </c>
      <c r="C835" s="47">
        <v>122.86580830546758</v>
      </c>
      <c r="D835" s="40">
        <v>32.858153353331716</v>
      </c>
      <c r="E835" s="40">
        <v>6.4450078003120123E-2</v>
      </c>
      <c r="F835" s="40">
        <f t="shared" si="153"/>
        <v>62.14317735239036</v>
      </c>
      <c r="G835" s="40">
        <f t="shared" si="154"/>
        <v>217.86713901118964</v>
      </c>
      <c r="H835" s="84">
        <f t="shared" si="155"/>
        <v>2.4340980026719986E-2</v>
      </c>
      <c r="I835" s="34"/>
      <c r="J835" s="16">
        <v>11</v>
      </c>
      <c r="K835" s="20">
        <f t="shared" si="156"/>
        <v>2.0257826887661142E-2</v>
      </c>
      <c r="L835" s="13"/>
      <c r="M835" s="24"/>
      <c r="N835" s="33"/>
      <c r="O835" s="29"/>
      <c r="P835" s="29"/>
      <c r="Q835" s="39"/>
      <c r="R835" s="89">
        <f t="shared" si="157"/>
        <v>978.87778934136611</v>
      </c>
      <c r="S835" s="7"/>
      <c r="T835" s="16">
        <v>132265</v>
      </c>
      <c r="U835" s="20">
        <f t="shared" si="158"/>
        <v>2.0450136470819613E-2</v>
      </c>
      <c r="V835" s="34"/>
    </row>
    <row r="836" spans="1:22" x14ac:dyDescent="0.3">
      <c r="A836" s="2">
        <v>19051</v>
      </c>
      <c r="B836" s="2" t="s">
        <v>735</v>
      </c>
      <c r="C836" s="47">
        <v>1.1508741162930891</v>
      </c>
      <c r="D836" s="40">
        <v>5.2577902446388149</v>
      </c>
      <c r="E836" s="40">
        <v>3.9001560062402497E-4</v>
      </c>
      <c r="F836" s="40">
        <f t="shared" si="153"/>
        <v>0.37605553617180248</v>
      </c>
      <c r="G836" s="40">
        <f t="shared" si="154"/>
        <v>6.7847198971037059</v>
      </c>
      <c r="H836" s="84">
        <f t="shared" si="155"/>
        <v>7.5801579004445023E-4</v>
      </c>
      <c r="I836" s="34"/>
      <c r="J836" s="16">
        <v>1</v>
      </c>
      <c r="K836" s="20">
        <f t="shared" si="156"/>
        <v>1.841620626151013E-3</v>
      </c>
      <c r="L836" s="13"/>
      <c r="M836" s="24"/>
      <c r="N836" s="33"/>
      <c r="O836" s="29"/>
      <c r="P836" s="29"/>
      <c r="Q836" s="39"/>
      <c r="R836" s="89">
        <f t="shared" si="157"/>
        <v>88.988889940124196</v>
      </c>
      <c r="S836" s="7"/>
      <c r="T836" s="16">
        <v>5797</v>
      </c>
      <c r="U836" s="20">
        <f t="shared" si="158"/>
        <v>8.9630243164360408E-4</v>
      </c>
      <c r="V836" s="34"/>
    </row>
    <row r="837" spans="1:22" x14ac:dyDescent="0.3">
      <c r="A837" s="2">
        <v>19053</v>
      </c>
      <c r="B837" s="2" t="s">
        <v>2904</v>
      </c>
      <c r="C837" s="47">
        <v>0.57543705814654456</v>
      </c>
      <c r="D837" s="40">
        <v>5.2577902446388149</v>
      </c>
      <c r="E837" s="40">
        <v>1.9500780031201249E-4</v>
      </c>
      <c r="F837" s="40">
        <f t="shared" si="153"/>
        <v>0.18802776808590124</v>
      </c>
      <c r="G837" s="40">
        <f t="shared" si="154"/>
        <v>6.0212550708712609</v>
      </c>
      <c r="H837" s="84">
        <f t="shared" si="155"/>
        <v>6.7271847457608708E-4</v>
      </c>
      <c r="I837" s="34"/>
      <c r="J837" s="16">
        <v>0</v>
      </c>
      <c r="K837" s="20">
        <f t="shared" si="156"/>
        <v>0</v>
      </c>
      <c r="L837" s="13"/>
      <c r="M837" s="24"/>
      <c r="N837" s="33"/>
      <c r="O837" s="29"/>
      <c r="P837" s="29"/>
      <c r="Q837" s="39"/>
      <c r="R837" s="89">
        <f t="shared" si="157"/>
        <v>0</v>
      </c>
      <c r="S837" s="7"/>
      <c r="T837" s="16">
        <v>5845</v>
      </c>
      <c r="U837" s="20">
        <f t="shared" si="158"/>
        <v>9.0372394565410824E-4</v>
      </c>
      <c r="V837" s="34"/>
    </row>
    <row r="838" spans="1:22" x14ac:dyDescent="0.3">
      <c r="A838" s="2">
        <v>19055</v>
      </c>
      <c r="B838" s="2" t="s">
        <v>736</v>
      </c>
      <c r="C838" s="47">
        <v>1.4385926453663616</v>
      </c>
      <c r="D838" s="40">
        <v>27.630719865301664</v>
      </c>
      <c r="E838" s="40">
        <v>4.8751950078003122E-4</v>
      </c>
      <c r="F838" s="40">
        <f t="shared" si="153"/>
        <v>0.47006942021475312</v>
      </c>
      <c r="G838" s="40">
        <f t="shared" si="154"/>
        <v>29.539381930882779</v>
      </c>
      <c r="H838" s="84">
        <f t="shared" si="155"/>
        <v>3.3002567934044534E-3</v>
      </c>
      <c r="I838" s="34"/>
      <c r="J838" s="16">
        <v>5</v>
      </c>
      <c r="K838" s="20">
        <f t="shared" si="156"/>
        <v>9.2081031307550652E-3</v>
      </c>
      <c r="L838" s="13"/>
      <c r="M838" s="24"/>
      <c r="N838" s="33"/>
      <c r="O838" s="29"/>
      <c r="P838" s="29"/>
      <c r="Q838" s="39"/>
      <c r="R838" s="89">
        <f t="shared" si="157"/>
        <v>444.94444970062096</v>
      </c>
      <c r="S838" s="7"/>
      <c r="T838" s="16">
        <v>13808</v>
      </c>
      <c r="U838" s="20">
        <f t="shared" si="158"/>
        <v>2.1349221970217154E-3</v>
      </c>
      <c r="V838" s="34"/>
    </row>
    <row r="839" spans="1:22" x14ac:dyDescent="0.3">
      <c r="A839" s="2">
        <v>19057</v>
      </c>
      <c r="B839" s="2" t="s">
        <v>737</v>
      </c>
      <c r="C839" s="47">
        <v>11.796459692004165</v>
      </c>
      <c r="D839" s="40">
        <v>162.79721434150713</v>
      </c>
      <c r="E839" s="40">
        <v>3.9976599063962556E-3</v>
      </c>
      <c r="F839" s="40">
        <f t="shared" si="153"/>
        <v>3.8545692457609753</v>
      </c>
      <c r="G839" s="40">
        <f t="shared" si="154"/>
        <v>178.44824327927228</v>
      </c>
      <c r="H839" s="84">
        <f t="shared" si="155"/>
        <v>1.9936944805801798E-2</v>
      </c>
      <c r="I839" s="34"/>
      <c r="J839" s="16">
        <v>5</v>
      </c>
      <c r="K839" s="20">
        <f t="shared" si="156"/>
        <v>9.2081031307550652E-3</v>
      </c>
      <c r="L839" s="13"/>
      <c r="M839" s="24"/>
      <c r="N839" s="33"/>
      <c r="O839" s="29"/>
      <c r="P839" s="29"/>
      <c r="Q839" s="39"/>
      <c r="R839" s="89">
        <f t="shared" si="157"/>
        <v>444.94444970062096</v>
      </c>
      <c r="S839" s="7"/>
      <c r="T839" s="16">
        <v>112061</v>
      </c>
      <c r="U839" s="20">
        <f t="shared" si="158"/>
        <v>1.7326297531898207E-2</v>
      </c>
      <c r="V839" s="34"/>
    </row>
    <row r="840" spans="1:22" x14ac:dyDescent="0.3">
      <c r="A840" s="2">
        <v>19059</v>
      </c>
      <c r="B840" s="2" t="s">
        <v>738</v>
      </c>
      <c r="C840" s="47">
        <v>34.395640486807842</v>
      </c>
      <c r="D840" s="40">
        <v>5.2577902446388149</v>
      </c>
      <c r="E840" s="40">
        <v>1.3065522620904836E-2</v>
      </c>
      <c r="F840" s="40">
        <f t="shared" si="153"/>
        <v>12.597860461755383</v>
      </c>
      <c r="G840" s="40">
        <f t="shared" si="154"/>
        <v>52.251291193202036</v>
      </c>
      <c r="H840" s="84">
        <f t="shared" si="155"/>
        <v>5.8377212877373796E-3</v>
      </c>
      <c r="I840" s="34"/>
      <c r="J840" s="16">
        <v>10</v>
      </c>
      <c r="K840" s="20">
        <f t="shared" si="156"/>
        <v>1.841620626151013E-2</v>
      </c>
      <c r="L840" s="13"/>
      <c r="M840" s="24"/>
      <c r="N840" s="33"/>
      <c r="O840" s="29"/>
      <c r="P840" s="29"/>
      <c r="Q840" s="39"/>
      <c r="R840" s="89">
        <f t="shared" si="157"/>
        <v>889.88889940124193</v>
      </c>
      <c r="S840" s="7"/>
      <c r="T840" s="16">
        <v>97669</v>
      </c>
      <c r="U840" s="20">
        <f t="shared" si="158"/>
        <v>1.5101080247748691E-2</v>
      </c>
      <c r="V840" s="34"/>
    </row>
    <row r="841" spans="1:22" x14ac:dyDescent="0.3">
      <c r="A841" s="2">
        <v>19061</v>
      </c>
      <c r="B841" s="2" t="s">
        <v>739</v>
      </c>
      <c r="C841" s="47">
        <v>72.362527376654725</v>
      </c>
      <c r="D841" s="40">
        <v>277.05397486559241</v>
      </c>
      <c r="E841" s="40">
        <v>2.6911076443057722E-2</v>
      </c>
      <c r="F841" s="40">
        <f t="shared" si="153"/>
        <v>25.947831995854372</v>
      </c>
      <c r="G841" s="40">
        <f t="shared" si="154"/>
        <v>375.36433423810149</v>
      </c>
      <c r="H841" s="84">
        <f t="shared" si="155"/>
        <v>4.193719072963735E-2</v>
      </c>
      <c r="I841" s="34"/>
      <c r="J841" s="16">
        <v>18</v>
      </c>
      <c r="K841" s="20">
        <f t="shared" si="156"/>
        <v>3.3149171270718231E-2</v>
      </c>
      <c r="L841" s="13"/>
      <c r="M841" s="24"/>
      <c r="N841" s="33"/>
      <c r="O841" s="29"/>
      <c r="P841" s="29"/>
      <c r="Q841" s="39"/>
      <c r="R841" s="89">
        <f t="shared" si="157"/>
        <v>1601.8000189222353</v>
      </c>
      <c r="S841" s="7"/>
      <c r="T841" s="16">
        <v>130390</v>
      </c>
      <c r="U841" s="20">
        <f t="shared" si="158"/>
        <v>2.016023357978429E-2</v>
      </c>
      <c r="V841" s="34"/>
    </row>
    <row r="842" spans="1:22" x14ac:dyDescent="0.3">
      <c r="A842" s="2">
        <v>19063</v>
      </c>
      <c r="B842" s="2" t="s">
        <v>740</v>
      </c>
      <c r="C842" s="47">
        <v>2.8367966716637047</v>
      </c>
      <c r="D842" s="40">
        <v>31.546741467832891</v>
      </c>
      <c r="E842" s="40">
        <v>4.6801872074882997E-3</v>
      </c>
      <c r="F842" s="40">
        <f t="shared" si="153"/>
        <v>4.5126664340616305</v>
      </c>
      <c r="G842" s="40">
        <f t="shared" si="154"/>
        <v>38.896204573558229</v>
      </c>
      <c r="H842" s="84">
        <f t="shared" si="155"/>
        <v>4.3456380936437106E-3</v>
      </c>
      <c r="I842" s="34"/>
      <c r="J842" s="16">
        <v>8</v>
      </c>
      <c r="K842" s="20">
        <f t="shared" si="156"/>
        <v>1.4732965009208104E-2</v>
      </c>
      <c r="L842" s="13"/>
      <c r="M842" s="24"/>
      <c r="N842" s="33"/>
      <c r="O842" s="29"/>
      <c r="P842" s="29"/>
      <c r="Q842" s="39"/>
      <c r="R842" s="89">
        <f t="shared" si="157"/>
        <v>711.91111952099357</v>
      </c>
      <c r="S842" s="7"/>
      <c r="T842" s="16">
        <v>9121</v>
      </c>
      <c r="U842" s="20">
        <f t="shared" si="158"/>
        <v>1.4102422768710217E-3</v>
      </c>
      <c r="V842" s="34"/>
    </row>
    <row r="843" spans="1:22" x14ac:dyDescent="0.3">
      <c r="A843" s="2">
        <v>19065</v>
      </c>
      <c r="B843" s="2" t="s">
        <v>741</v>
      </c>
      <c r="C843" s="47">
        <v>2.9314534171448354</v>
      </c>
      <c r="D843" s="40">
        <v>5.2577902446388149</v>
      </c>
      <c r="E843" s="40">
        <v>2.3400936037441498E-3</v>
      </c>
      <c r="F843" s="40">
        <f t="shared" si="153"/>
        <v>2.2563332170308152</v>
      </c>
      <c r="G843" s="40">
        <f t="shared" si="154"/>
        <v>10.445576878814466</v>
      </c>
      <c r="H843" s="84">
        <f t="shared" si="155"/>
        <v>1.167021237478739E-3</v>
      </c>
      <c r="I843" s="34"/>
      <c r="J843" s="16">
        <v>2</v>
      </c>
      <c r="K843" s="20">
        <f t="shared" si="156"/>
        <v>3.6832412523020259E-3</v>
      </c>
      <c r="L843" s="13"/>
      <c r="M843" s="24"/>
      <c r="N843" s="33"/>
      <c r="O843" s="29"/>
      <c r="P843" s="29"/>
      <c r="Q843" s="39"/>
      <c r="R843" s="89">
        <f t="shared" si="157"/>
        <v>177.97777988024839</v>
      </c>
      <c r="S843" s="7"/>
      <c r="T843" s="16">
        <v>4730</v>
      </c>
      <c r="U843" s="20">
        <f t="shared" si="158"/>
        <v>7.3132835978510389E-4</v>
      </c>
      <c r="V843" s="34"/>
    </row>
    <row r="844" spans="1:22" x14ac:dyDescent="0.3">
      <c r="A844" s="2">
        <v>19067</v>
      </c>
      <c r="B844" s="2" t="s">
        <v>742</v>
      </c>
      <c r="C844" s="47">
        <v>5.0805284852078909</v>
      </c>
      <c r="D844" s="40">
        <v>40.325915479088927</v>
      </c>
      <c r="E844" s="40">
        <v>2.0475819032761311E-3</v>
      </c>
      <c r="F844" s="40">
        <f t="shared" si="153"/>
        <v>1.9742915649019632</v>
      </c>
      <c r="G844" s="40">
        <f t="shared" si="154"/>
        <v>47.38073552919878</v>
      </c>
      <c r="H844" s="84">
        <f t="shared" si="155"/>
        <v>5.2935635103203722E-3</v>
      </c>
      <c r="I844" s="34"/>
      <c r="J844" s="16">
        <v>1</v>
      </c>
      <c r="K844" s="20">
        <f t="shared" si="156"/>
        <v>1.841620626151013E-3</v>
      </c>
      <c r="L844" s="13"/>
      <c r="M844" s="24"/>
      <c r="N844" s="33"/>
      <c r="O844" s="29"/>
      <c r="P844" s="29"/>
      <c r="Q844" s="39"/>
      <c r="R844" s="89">
        <f t="shared" si="157"/>
        <v>88.988889940124196</v>
      </c>
      <c r="S844" s="7"/>
      <c r="T844" s="16">
        <v>18582</v>
      </c>
      <c r="U844" s="20">
        <f t="shared" si="158"/>
        <v>2.8730536113164484E-3</v>
      </c>
      <c r="V844" s="34"/>
    </row>
    <row r="845" spans="1:22" x14ac:dyDescent="0.3">
      <c r="A845" s="2">
        <v>19069</v>
      </c>
      <c r="B845" s="2" t="s">
        <v>743</v>
      </c>
      <c r="C845" s="47">
        <v>0.863155587219817</v>
      </c>
      <c r="D845" s="40">
        <v>31.546741467832891</v>
      </c>
      <c r="E845" s="40">
        <v>2.9251170046801873E-4</v>
      </c>
      <c r="F845" s="40">
        <f t="shared" si="153"/>
        <v>0.28204165212885191</v>
      </c>
      <c r="G845" s="40">
        <f t="shared" si="154"/>
        <v>32.691938707181563</v>
      </c>
      <c r="H845" s="84">
        <f t="shared" si="155"/>
        <v>3.6524729278488879E-3</v>
      </c>
      <c r="I845" s="34"/>
      <c r="J845" s="16">
        <v>2</v>
      </c>
      <c r="K845" s="20">
        <f t="shared" si="156"/>
        <v>3.6832412523020259E-3</v>
      </c>
      <c r="L845" s="13"/>
      <c r="M845" s="24"/>
      <c r="N845" s="33"/>
      <c r="O845" s="29"/>
      <c r="P845" s="29"/>
      <c r="Q845" s="39"/>
      <c r="R845" s="89">
        <f t="shared" si="157"/>
        <v>177.97777988024839</v>
      </c>
      <c r="S845" s="7"/>
      <c r="T845" s="16">
        <v>5431</v>
      </c>
      <c r="U845" s="20">
        <f t="shared" si="158"/>
        <v>8.3971338731350935E-4</v>
      </c>
      <c r="V845" s="34"/>
    </row>
    <row r="846" spans="1:22" x14ac:dyDescent="0.3">
      <c r="A846" s="2">
        <v>19071</v>
      </c>
      <c r="B846" s="2" t="s">
        <v>744</v>
      </c>
      <c r="C846" s="47">
        <v>2.8771852907327231</v>
      </c>
      <c r="D846" s="40">
        <v>0</v>
      </c>
      <c r="E846" s="40">
        <v>9.7503900156006244E-4</v>
      </c>
      <c r="F846" s="40">
        <f t="shared" si="153"/>
        <v>0.94013884042950624</v>
      </c>
      <c r="G846" s="40">
        <f t="shared" si="154"/>
        <v>3.8173241311622292</v>
      </c>
      <c r="H846" s="84">
        <f t="shared" si="155"/>
        <v>4.2648657734181662E-4</v>
      </c>
      <c r="I846" s="34"/>
      <c r="J846" s="16">
        <v>2</v>
      </c>
      <c r="K846" s="20">
        <f t="shared" si="156"/>
        <v>3.6832412523020259E-3</v>
      </c>
      <c r="L846" s="13"/>
      <c r="M846" s="24"/>
      <c r="N846" s="33"/>
      <c r="O846" s="29"/>
      <c r="P846" s="29"/>
      <c r="Q846" s="39"/>
      <c r="R846" s="89">
        <f t="shared" si="157"/>
        <v>177.97777988024839</v>
      </c>
      <c r="S846" s="7"/>
      <c r="T846" s="16">
        <v>7746</v>
      </c>
      <c r="U846" s="20">
        <f t="shared" si="158"/>
        <v>1.1976468234451193E-3</v>
      </c>
      <c r="V846" s="34"/>
    </row>
    <row r="847" spans="1:22" x14ac:dyDescent="0.3">
      <c r="A847" s="2">
        <v>19073</v>
      </c>
      <c r="B847" s="2" t="s">
        <v>745</v>
      </c>
      <c r="C847" s="47">
        <v>1.726311174439634</v>
      </c>
      <c r="D847" s="40">
        <v>16.429076676665858</v>
      </c>
      <c r="E847" s="40">
        <v>5.8502340093603746E-4</v>
      </c>
      <c r="F847" s="40">
        <f t="shared" si="153"/>
        <v>0.56408330425770381</v>
      </c>
      <c r="G847" s="40">
        <f t="shared" si="154"/>
        <v>18.719471155363195</v>
      </c>
      <c r="H847" s="84">
        <f t="shared" si="155"/>
        <v>2.0914134897601711E-3</v>
      </c>
      <c r="I847" s="34"/>
      <c r="J847" s="16">
        <v>2</v>
      </c>
      <c r="K847" s="20">
        <f t="shared" si="156"/>
        <v>3.6832412523020259E-3</v>
      </c>
      <c r="L847" s="13"/>
      <c r="M847" s="24"/>
      <c r="N847" s="33"/>
      <c r="O847" s="29"/>
      <c r="P847" s="29"/>
      <c r="Q847" s="39"/>
      <c r="R847" s="89">
        <f t="shared" si="157"/>
        <v>177.97777988024839</v>
      </c>
      <c r="S847" s="7"/>
      <c r="T847" s="16">
        <v>7247</v>
      </c>
      <c r="U847" s="20">
        <f t="shared" si="158"/>
        <v>1.1204940007109193E-3</v>
      </c>
      <c r="V847" s="34"/>
    </row>
    <row r="848" spans="1:22" x14ac:dyDescent="0.3">
      <c r="A848" s="2">
        <v>19075</v>
      </c>
      <c r="B848" s="2" t="s">
        <v>746</v>
      </c>
      <c r="C848" s="47">
        <v>4.0243111143959327</v>
      </c>
      <c r="D848" s="40">
        <v>31.546741467832891</v>
      </c>
      <c r="E848" s="40">
        <v>1.8525741029641186E-3</v>
      </c>
      <c r="F848" s="40">
        <f t="shared" si="153"/>
        <v>1.786263796816062</v>
      </c>
      <c r="G848" s="40">
        <f t="shared" si="154"/>
        <v>37.357316379044889</v>
      </c>
      <c r="H848" s="84">
        <f t="shared" si="155"/>
        <v>4.1737074070059216E-3</v>
      </c>
      <c r="I848" s="34"/>
      <c r="J848" s="16">
        <v>3</v>
      </c>
      <c r="K848" s="20">
        <f t="shared" si="156"/>
        <v>5.5248618784530384E-3</v>
      </c>
      <c r="L848" s="13"/>
      <c r="M848" s="24"/>
      <c r="N848" s="33"/>
      <c r="O848" s="29"/>
      <c r="P848" s="29"/>
      <c r="Q848" s="39"/>
      <c r="R848" s="89">
        <f t="shared" si="157"/>
        <v>266.96666982037254</v>
      </c>
      <c r="S848" s="7"/>
      <c r="T848" s="16">
        <v>14893</v>
      </c>
      <c r="U848" s="20">
        <f t="shared" si="158"/>
        <v>2.3026793366341548E-3</v>
      </c>
      <c r="V848" s="34"/>
    </row>
    <row r="849" spans="1:22" x14ac:dyDescent="0.3">
      <c r="A849" s="2">
        <v>19077</v>
      </c>
      <c r="B849" s="2" t="s">
        <v>747</v>
      </c>
      <c r="C849" s="47">
        <v>2.8771852907327231</v>
      </c>
      <c r="D849" s="40">
        <v>5.2577902446388149</v>
      </c>
      <c r="E849" s="40">
        <v>9.7503900156006244E-4</v>
      </c>
      <c r="F849" s="40">
        <f t="shared" si="153"/>
        <v>0.94013884042950624</v>
      </c>
      <c r="G849" s="40">
        <f t="shared" si="154"/>
        <v>9.0751143758010446</v>
      </c>
      <c r="H849" s="84">
        <f t="shared" si="155"/>
        <v>1.0139077364495403E-3</v>
      </c>
      <c r="I849" s="34"/>
      <c r="J849" s="16">
        <v>4</v>
      </c>
      <c r="K849" s="20">
        <f t="shared" si="156"/>
        <v>7.3664825046040518E-3</v>
      </c>
      <c r="L849" s="13"/>
      <c r="M849" s="24"/>
      <c r="N849" s="33"/>
      <c r="O849" s="29"/>
      <c r="P849" s="29"/>
      <c r="Q849" s="39"/>
      <c r="R849" s="89">
        <f t="shared" si="157"/>
        <v>355.95555976049678</v>
      </c>
      <c r="S849" s="7"/>
      <c r="T849" s="16">
        <v>9059</v>
      </c>
      <c r="U849" s="20">
        <f t="shared" si="158"/>
        <v>1.4006561546074537E-3</v>
      </c>
      <c r="V849" s="34"/>
    </row>
    <row r="850" spans="1:22" x14ac:dyDescent="0.3">
      <c r="A850" s="2">
        <v>19079</v>
      </c>
      <c r="B850" s="2" t="s">
        <v>748</v>
      </c>
      <c r="C850" s="47">
        <v>1.4385926453663616</v>
      </c>
      <c r="D850" s="40">
        <v>31.364600928180273</v>
      </c>
      <c r="E850" s="40">
        <v>4.8751950078003122E-4</v>
      </c>
      <c r="F850" s="40">
        <f t="shared" si="153"/>
        <v>0.47006942021475312</v>
      </c>
      <c r="G850" s="40">
        <f t="shared" si="154"/>
        <v>33.273262993761385</v>
      </c>
      <c r="H850" s="84">
        <f t="shared" si="155"/>
        <v>3.7174207805306084E-3</v>
      </c>
      <c r="I850" s="34"/>
      <c r="J850" s="16">
        <v>4</v>
      </c>
      <c r="K850" s="20">
        <f t="shared" si="156"/>
        <v>7.3664825046040518E-3</v>
      </c>
      <c r="L850" s="13"/>
      <c r="M850" s="24"/>
      <c r="N850" s="33"/>
      <c r="O850" s="29"/>
      <c r="P850" s="29"/>
      <c r="Q850" s="39"/>
      <c r="R850" s="89">
        <f t="shared" si="157"/>
        <v>355.95555976049678</v>
      </c>
      <c r="S850" s="7"/>
      <c r="T850" s="16">
        <v>12708</v>
      </c>
      <c r="U850" s="20">
        <f t="shared" si="158"/>
        <v>1.9648458342809935E-3</v>
      </c>
      <c r="V850" s="34"/>
    </row>
    <row r="851" spans="1:22" x14ac:dyDescent="0.3">
      <c r="A851" s="2">
        <v>19081</v>
      </c>
      <c r="B851" s="2" t="s">
        <v>2905</v>
      </c>
      <c r="C851" s="47">
        <v>4.7928099561346187</v>
      </c>
      <c r="D851" s="40">
        <v>31.546741467832891</v>
      </c>
      <c r="E851" s="40">
        <v>1.9500780031201249E-3</v>
      </c>
      <c r="F851" s="40">
        <f t="shared" si="153"/>
        <v>1.8802776808590125</v>
      </c>
      <c r="G851" s="40">
        <f t="shared" si="154"/>
        <v>38.219829104826523</v>
      </c>
      <c r="H851" s="84">
        <f t="shared" si="155"/>
        <v>4.2700707462700604E-3</v>
      </c>
      <c r="I851" s="34"/>
      <c r="J851" s="16">
        <v>0</v>
      </c>
      <c r="K851" s="20">
        <f t="shared" si="156"/>
        <v>0</v>
      </c>
      <c r="L851" s="13"/>
      <c r="M851" s="24"/>
      <c r="N851" s="33"/>
      <c r="O851" s="29"/>
      <c r="P851" s="29"/>
      <c r="Q851" s="39"/>
      <c r="R851" s="89">
        <f t="shared" si="157"/>
        <v>0</v>
      </c>
      <c r="S851" s="7"/>
      <c r="T851" s="16">
        <v>5361</v>
      </c>
      <c r="U851" s="20">
        <f t="shared" si="158"/>
        <v>8.2889034604819063E-4</v>
      </c>
      <c r="V851" s="34"/>
    </row>
    <row r="852" spans="1:22" x14ac:dyDescent="0.3">
      <c r="A852" s="2">
        <v>19083</v>
      </c>
      <c r="B852" s="2" t="s">
        <v>749</v>
      </c>
      <c r="C852" s="47">
        <v>2.0140297035129064</v>
      </c>
      <c r="D852" s="40">
        <v>26.137167440150225</v>
      </c>
      <c r="E852" s="40">
        <v>6.8252730109204371E-4</v>
      </c>
      <c r="F852" s="40">
        <f t="shared" si="153"/>
        <v>0.65809718830065445</v>
      </c>
      <c r="G852" s="40">
        <f t="shared" si="154"/>
        <v>28.809294331963788</v>
      </c>
      <c r="H852" s="84">
        <f t="shared" si="155"/>
        <v>3.218688514022355E-3</v>
      </c>
      <c r="I852" s="34"/>
      <c r="J852" s="16">
        <v>3</v>
      </c>
      <c r="K852" s="20">
        <f t="shared" si="156"/>
        <v>5.5248618784530384E-3</v>
      </c>
      <c r="L852" s="13"/>
      <c r="M852" s="24"/>
      <c r="N852" s="33"/>
      <c r="O852" s="29"/>
      <c r="P852" s="29"/>
      <c r="Q852" s="39"/>
      <c r="R852" s="89">
        <f t="shared" si="157"/>
        <v>266.96666982037254</v>
      </c>
      <c r="S852" s="7"/>
      <c r="T852" s="16">
        <v>6407</v>
      </c>
      <c r="U852" s="20">
        <f t="shared" si="158"/>
        <v>9.9061750552709529E-4</v>
      </c>
      <c r="V852" s="34"/>
    </row>
    <row r="853" spans="1:22" x14ac:dyDescent="0.3">
      <c r="A853" s="2">
        <v>19085</v>
      </c>
      <c r="B853" s="2" t="s">
        <v>750</v>
      </c>
      <c r="C853" s="47">
        <v>8.3438373431248962</v>
      </c>
      <c r="D853" s="40">
        <v>4.4806572754543241</v>
      </c>
      <c r="E853" s="40">
        <v>2.8276131045241811E-3</v>
      </c>
      <c r="F853" s="40">
        <f t="shared" si="153"/>
        <v>2.7264026372455681</v>
      </c>
      <c r="G853" s="40">
        <f t="shared" si="154"/>
        <v>15.550897255824788</v>
      </c>
      <c r="H853" s="84">
        <f t="shared" si="155"/>
        <v>1.737407858842654E-3</v>
      </c>
      <c r="I853" s="34"/>
      <c r="J853" s="16">
        <v>5</v>
      </c>
      <c r="K853" s="20">
        <f t="shared" si="156"/>
        <v>9.2081031307550652E-3</v>
      </c>
      <c r="L853" s="13"/>
      <c r="M853" s="24"/>
      <c r="N853" s="33"/>
      <c r="O853" s="29"/>
      <c r="P853" s="29"/>
      <c r="Q853" s="39"/>
      <c r="R853" s="89">
        <f t="shared" si="157"/>
        <v>444.94444970062096</v>
      </c>
      <c r="S853" s="7"/>
      <c r="T853" s="16">
        <v>14745</v>
      </c>
      <c r="U853" s="20">
        <f t="shared" si="158"/>
        <v>2.2797963351017668E-3</v>
      </c>
      <c r="V853" s="34"/>
    </row>
    <row r="854" spans="1:22" x14ac:dyDescent="0.3">
      <c r="A854" s="2">
        <v>19087</v>
      </c>
      <c r="B854" s="2" t="s">
        <v>751</v>
      </c>
      <c r="C854" s="47">
        <v>5.7543705814654462</v>
      </c>
      <c r="D854" s="40">
        <v>5.2577902446388149</v>
      </c>
      <c r="E854" s="40">
        <v>1.9500780031201249E-3</v>
      </c>
      <c r="F854" s="40">
        <f t="shared" si="153"/>
        <v>1.8802776808590125</v>
      </c>
      <c r="G854" s="40">
        <f t="shared" si="154"/>
        <v>12.892438506963273</v>
      </c>
      <c r="H854" s="84">
        <f t="shared" si="155"/>
        <v>1.4403943137913571E-3</v>
      </c>
      <c r="I854" s="34"/>
      <c r="J854" s="16">
        <v>2</v>
      </c>
      <c r="K854" s="20">
        <f t="shared" si="156"/>
        <v>3.6832412523020259E-3</v>
      </c>
      <c r="L854" s="13"/>
      <c r="M854" s="24"/>
      <c r="N854" s="33"/>
      <c r="O854" s="29"/>
      <c r="P854" s="29"/>
      <c r="Q854" s="39"/>
      <c r="R854" s="89">
        <f t="shared" si="157"/>
        <v>177.97777988024839</v>
      </c>
      <c r="S854" s="7"/>
      <c r="T854" s="16">
        <v>32168</v>
      </c>
      <c r="U854" s="20">
        <f t="shared" si="158"/>
        <v>4.9736513060395816E-3</v>
      </c>
      <c r="V854" s="34"/>
    </row>
    <row r="855" spans="1:22" x14ac:dyDescent="0.3">
      <c r="A855" s="2">
        <v>19089</v>
      </c>
      <c r="B855" s="2" t="s">
        <v>752</v>
      </c>
      <c r="C855" s="47">
        <v>0.28771852907327228</v>
      </c>
      <c r="D855" s="40">
        <v>5.2577902446388149</v>
      </c>
      <c r="E855" s="40">
        <v>9.7503900156006244E-5</v>
      </c>
      <c r="F855" s="40">
        <f t="shared" si="153"/>
        <v>9.4013884042950621E-2</v>
      </c>
      <c r="G855" s="40">
        <f t="shared" si="154"/>
        <v>5.6395226577550375</v>
      </c>
      <c r="H855" s="84">
        <f t="shared" si="155"/>
        <v>6.3006981684190534E-4</v>
      </c>
      <c r="I855" s="34"/>
      <c r="J855" s="16">
        <v>1</v>
      </c>
      <c r="K855" s="20">
        <f t="shared" si="156"/>
        <v>1.841620626151013E-3</v>
      </c>
      <c r="L855" s="13"/>
      <c r="M855" s="24"/>
      <c r="N855" s="33"/>
      <c r="O855" s="29"/>
      <c r="P855" s="29"/>
      <c r="Q855" s="39"/>
      <c r="R855" s="89">
        <f t="shared" si="157"/>
        <v>88.988889940124196</v>
      </c>
      <c r="S855" s="7"/>
      <c r="T855" s="16">
        <v>6357</v>
      </c>
      <c r="U855" s="20">
        <f t="shared" si="158"/>
        <v>9.8288676176615328E-4</v>
      </c>
      <c r="V855" s="34"/>
    </row>
    <row r="856" spans="1:22" x14ac:dyDescent="0.3">
      <c r="A856" s="2">
        <v>19091</v>
      </c>
      <c r="B856" s="2" t="s">
        <v>753</v>
      </c>
      <c r="C856" s="47">
        <v>4.0419389143689068</v>
      </c>
      <c r="D856" s="40">
        <v>31.546741467832891</v>
      </c>
      <c r="E856" s="40">
        <v>2.3400936037441498E-3</v>
      </c>
      <c r="F856" s="40">
        <f t="shared" si="153"/>
        <v>2.2563332170308152</v>
      </c>
      <c r="G856" s="40">
        <f t="shared" si="154"/>
        <v>37.845013599232615</v>
      </c>
      <c r="H856" s="84">
        <f t="shared" si="155"/>
        <v>4.2281948728511804E-3</v>
      </c>
      <c r="I856" s="34"/>
      <c r="J856" s="16">
        <v>1</v>
      </c>
      <c r="K856" s="20">
        <f t="shared" si="156"/>
        <v>1.841620626151013E-3</v>
      </c>
      <c r="L856" s="13"/>
      <c r="M856" s="24"/>
      <c r="N856" s="33"/>
      <c r="O856" s="29"/>
      <c r="P856" s="29"/>
      <c r="Q856" s="39"/>
      <c r="R856" s="89">
        <f t="shared" si="157"/>
        <v>88.988889940124196</v>
      </c>
      <c r="S856" s="7"/>
      <c r="T856" s="16">
        <v>4986</v>
      </c>
      <c r="U856" s="20">
        <f t="shared" si="158"/>
        <v>7.7090976784112636E-4</v>
      </c>
      <c r="V856" s="34"/>
    </row>
    <row r="857" spans="1:22" x14ac:dyDescent="0.3">
      <c r="A857" s="2">
        <v>19093</v>
      </c>
      <c r="B857" s="2" t="s">
        <v>754</v>
      </c>
      <c r="C857" s="47">
        <v>2.684123507140582</v>
      </c>
      <c r="D857" s="40">
        <v>5.2577902446388149</v>
      </c>
      <c r="E857" s="40">
        <v>1.0725429017160687E-3</v>
      </c>
      <c r="F857" s="40">
        <f t="shared" si="153"/>
        <v>1.0341527244724569</v>
      </c>
      <c r="G857" s="40">
        <f t="shared" si="154"/>
        <v>8.9760664762518534</v>
      </c>
      <c r="H857" s="84">
        <f t="shared" si="155"/>
        <v>1.0028417126537645E-3</v>
      </c>
      <c r="I857" s="34"/>
      <c r="J857" s="16">
        <v>6</v>
      </c>
      <c r="K857" s="20">
        <f t="shared" si="156"/>
        <v>1.1049723756906077E-2</v>
      </c>
      <c r="L857" s="13"/>
      <c r="M857" s="24"/>
      <c r="N857" s="33"/>
      <c r="O857" s="29"/>
      <c r="P857" s="29"/>
      <c r="Q857" s="39"/>
      <c r="R857" s="89">
        <f t="shared" si="157"/>
        <v>533.93333964074509</v>
      </c>
      <c r="S857" s="7"/>
      <c r="T857" s="16">
        <v>2279</v>
      </c>
      <c r="U857" s="20">
        <f t="shared" si="158"/>
        <v>3.5236730062373188E-4</v>
      </c>
      <c r="V857" s="34"/>
    </row>
    <row r="858" spans="1:22" x14ac:dyDescent="0.3">
      <c r="A858" s="2">
        <v>19095</v>
      </c>
      <c r="B858" s="2" t="s">
        <v>755</v>
      </c>
      <c r="C858" s="47">
        <v>5.2332016497310132</v>
      </c>
      <c r="D858" s="40">
        <v>5.2577902446388149</v>
      </c>
      <c r="E858" s="40">
        <v>2.2425897035881436E-3</v>
      </c>
      <c r="F858" s="40">
        <f t="shared" si="153"/>
        <v>2.1623193329878645</v>
      </c>
      <c r="G858" s="40">
        <f t="shared" si="154"/>
        <v>12.653311227357692</v>
      </c>
      <c r="H858" s="84">
        <f t="shared" si="155"/>
        <v>1.4136780666182374E-3</v>
      </c>
      <c r="I858" s="34"/>
      <c r="J858" s="16">
        <v>4</v>
      </c>
      <c r="K858" s="20">
        <f t="shared" si="156"/>
        <v>7.3664825046040518E-3</v>
      </c>
      <c r="L858" s="13"/>
      <c r="M858" s="24"/>
      <c r="N858" s="33"/>
      <c r="O858" s="29"/>
      <c r="P858" s="29"/>
      <c r="Q858" s="39"/>
      <c r="R858" s="89">
        <f t="shared" si="157"/>
        <v>355.95555976049678</v>
      </c>
      <c r="S858" s="7"/>
      <c r="T858" s="16">
        <v>10077</v>
      </c>
      <c r="U858" s="20">
        <f t="shared" si="158"/>
        <v>1.5580540975802309E-3</v>
      </c>
      <c r="V858" s="34"/>
    </row>
    <row r="859" spans="1:22" x14ac:dyDescent="0.3">
      <c r="A859" s="2">
        <v>19097</v>
      </c>
      <c r="B859" s="2" t="s">
        <v>756</v>
      </c>
      <c r="C859" s="47">
        <v>9.1571871664979163</v>
      </c>
      <c r="D859" s="40">
        <v>25.390391227574504</v>
      </c>
      <c r="E859" s="40">
        <v>3.4126365054602185E-3</v>
      </c>
      <c r="F859" s="40">
        <f t="shared" si="153"/>
        <v>3.2904859415032721</v>
      </c>
      <c r="G859" s="40">
        <f t="shared" si="154"/>
        <v>37.838064335575694</v>
      </c>
      <c r="H859" s="84">
        <f t="shared" si="155"/>
        <v>4.2274184735803157E-3</v>
      </c>
      <c r="I859" s="34"/>
      <c r="J859" s="16">
        <v>6</v>
      </c>
      <c r="K859" s="20">
        <f t="shared" si="156"/>
        <v>1.1049723756906077E-2</v>
      </c>
      <c r="L859" s="13"/>
      <c r="M859" s="24"/>
      <c r="N859" s="33"/>
      <c r="O859" s="29"/>
      <c r="P859" s="29"/>
      <c r="Q859" s="39"/>
      <c r="R859" s="89">
        <f t="shared" si="157"/>
        <v>533.93333964074509</v>
      </c>
      <c r="S859" s="7"/>
      <c r="T859" s="16">
        <v>13382</v>
      </c>
      <c r="U859" s="20">
        <f t="shared" si="158"/>
        <v>2.0690562601784904E-3</v>
      </c>
      <c r="V859" s="34"/>
    </row>
    <row r="860" spans="1:22" x14ac:dyDescent="0.3">
      <c r="A860" s="2">
        <v>19099</v>
      </c>
      <c r="B860" s="2" t="s">
        <v>757</v>
      </c>
      <c r="C860" s="47">
        <v>9.4947114594179869</v>
      </c>
      <c r="D860" s="40">
        <v>11.201643188635812</v>
      </c>
      <c r="E860" s="40">
        <v>3.217628705148206E-3</v>
      </c>
      <c r="F860" s="40">
        <f t="shared" si="153"/>
        <v>3.1024581734173706</v>
      </c>
      <c r="G860" s="40">
        <f t="shared" si="154"/>
        <v>23.798812821471167</v>
      </c>
      <c r="H860" s="84">
        <f t="shared" si="155"/>
        <v>2.6588976666064592E-3</v>
      </c>
      <c r="I860" s="34"/>
      <c r="J860" s="16">
        <v>3</v>
      </c>
      <c r="K860" s="20">
        <f t="shared" si="156"/>
        <v>5.5248618784530384E-3</v>
      </c>
      <c r="L860" s="13"/>
      <c r="M860" s="24"/>
      <c r="N860" s="33"/>
      <c r="O860" s="29"/>
      <c r="P860" s="29"/>
      <c r="Q860" s="39"/>
      <c r="R860" s="89">
        <f t="shared" si="157"/>
        <v>266.96666982037254</v>
      </c>
      <c r="S860" s="7"/>
      <c r="T860" s="16">
        <v>34282</v>
      </c>
      <c r="U860" s="20">
        <f t="shared" si="158"/>
        <v>5.3005071522522051E-3</v>
      </c>
      <c r="V860" s="34"/>
    </row>
    <row r="861" spans="1:22" x14ac:dyDescent="0.3">
      <c r="A861" s="2">
        <v>19101</v>
      </c>
      <c r="B861" s="2" t="s">
        <v>758</v>
      </c>
      <c r="C861" s="47">
        <v>2.8367966716637047</v>
      </c>
      <c r="D861" s="40">
        <v>5.2577902446388149</v>
      </c>
      <c r="E861" s="40">
        <v>1.3650546021840874E-3</v>
      </c>
      <c r="F861" s="40">
        <f t="shared" si="153"/>
        <v>1.3161943766013089</v>
      </c>
      <c r="G861" s="40">
        <f t="shared" si="154"/>
        <v>9.4107812929038275</v>
      </c>
      <c r="H861" s="84">
        <f t="shared" si="155"/>
        <v>1.0514097744434843E-3</v>
      </c>
      <c r="I861" s="34"/>
      <c r="J861" s="16">
        <v>1</v>
      </c>
      <c r="K861" s="20">
        <f t="shared" si="156"/>
        <v>1.841620626151013E-3</v>
      </c>
      <c r="L861" s="13"/>
      <c r="M861" s="24"/>
      <c r="N861" s="33"/>
      <c r="O861" s="29"/>
      <c r="P861" s="29"/>
      <c r="Q861" s="39"/>
      <c r="R861" s="89">
        <f t="shared" si="157"/>
        <v>88.988889940124196</v>
      </c>
      <c r="S861" s="7"/>
      <c r="T861" s="16">
        <v>23754</v>
      </c>
      <c r="U861" s="20">
        <f t="shared" si="158"/>
        <v>3.6727217459482787E-3</v>
      </c>
      <c r="V861" s="34"/>
    </row>
    <row r="862" spans="1:22" x14ac:dyDescent="0.3">
      <c r="A862" s="2">
        <v>19103</v>
      </c>
      <c r="B862" s="2" t="s">
        <v>759</v>
      </c>
      <c r="C862" s="47">
        <v>192.20431831627411</v>
      </c>
      <c r="D862" s="40">
        <v>336.79607187165004</v>
      </c>
      <c r="E862" s="40">
        <v>0.10530421216848673</v>
      </c>
      <c r="F862" s="40">
        <f t="shared" si="153"/>
        <v>101.53499476638667</v>
      </c>
      <c r="G862" s="40">
        <f t="shared" si="154"/>
        <v>630.53538495431076</v>
      </c>
      <c r="H862" s="84">
        <f t="shared" si="155"/>
        <v>7.0445911581575468E-2</v>
      </c>
      <c r="I862" s="34"/>
      <c r="J862" s="16">
        <v>20</v>
      </c>
      <c r="K862" s="20">
        <f t="shared" si="156"/>
        <v>3.6832412523020261E-2</v>
      </c>
      <c r="L862" s="13"/>
      <c r="M862" s="24"/>
      <c r="N862" s="33"/>
      <c r="O862" s="29"/>
      <c r="P862" s="29"/>
      <c r="Q862" s="39"/>
      <c r="R862" s="89">
        <f t="shared" si="157"/>
        <v>1779.7777988024839</v>
      </c>
      <c r="S862" s="7"/>
      <c r="T862" s="16">
        <v>374168</v>
      </c>
      <c r="U862" s="20">
        <f t="shared" si="158"/>
        <v>5.7851938630882185E-2</v>
      </c>
      <c r="V862" s="34"/>
    </row>
    <row r="863" spans="1:22" x14ac:dyDescent="0.3">
      <c r="A863" s="2">
        <v>19105</v>
      </c>
      <c r="B863" s="2" t="s">
        <v>760</v>
      </c>
      <c r="C863" s="47">
        <v>4.3157779360990851</v>
      </c>
      <c r="D863" s="40">
        <v>5.2577902446388149</v>
      </c>
      <c r="E863" s="40">
        <v>1.4625585023400937E-3</v>
      </c>
      <c r="F863" s="40">
        <f t="shared" si="153"/>
        <v>1.4102082606442594</v>
      </c>
      <c r="G863" s="40">
        <f t="shared" si="154"/>
        <v>10.98377644138216</v>
      </c>
      <c r="H863" s="84">
        <f t="shared" si="155"/>
        <v>1.2271510251204488E-3</v>
      </c>
      <c r="I863" s="34"/>
      <c r="J863" s="16">
        <v>6</v>
      </c>
      <c r="K863" s="20">
        <f t="shared" si="156"/>
        <v>1.1049723756906077E-2</v>
      </c>
      <c r="L863" s="13"/>
      <c r="M863" s="24"/>
      <c r="N863" s="33"/>
      <c r="O863" s="29"/>
      <c r="P863" s="29"/>
      <c r="Q863" s="39"/>
      <c r="R863" s="89">
        <f t="shared" si="157"/>
        <v>533.93333964074509</v>
      </c>
      <c r="S863" s="7"/>
      <c r="T863" s="16">
        <v>23722</v>
      </c>
      <c r="U863" s="20">
        <f t="shared" si="158"/>
        <v>3.6677740699412758E-3</v>
      </c>
      <c r="V863" s="34"/>
    </row>
    <row r="864" spans="1:22" x14ac:dyDescent="0.3">
      <c r="A864" s="2">
        <v>19107</v>
      </c>
      <c r="B864" s="2" t="s">
        <v>761</v>
      </c>
      <c r="C864" s="47">
        <v>0</v>
      </c>
      <c r="D864" s="40">
        <v>3.7338810628786039</v>
      </c>
      <c r="E864" s="40">
        <v>0</v>
      </c>
      <c r="F864" s="40">
        <f t="shared" si="153"/>
        <v>0</v>
      </c>
      <c r="G864" s="40">
        <f t="shared" si="154"/>
        <v>3.7338810628786039</v>
      </c>
      <c r="H864" s="84">
        <f t="shared" si="155"/>
        <v>4.1716398712615481E-4</v>
      </c>
      <c r="I864" s="34"/>
      <c r="J864" s="16">
        <v>4</v>
      </c>
      <c r="K864" s="20">
        <f t="shared" si="156"/>
        <v>7.3664825046040518E-3</v>
      </c>
      <c r="L864" s="13"/>
      <c r="M864" s="24"/>
      <c r="N864" s="33"/>
      <c r="O864" s="29"/>
      <c r="P864" s="29"/>
      <c r="Q864" s="39"/>
      <c r="R864" s="89">
        <f t="shared" si="157"/>
        <v>355.95555976049678</v>
      </c>
      <c r="S864" s="7"/>
      <c r="T864" s="16">
        <v>10378</v>
      </c>
      <c r="U864" s="20">
        <f t="shared" si="158"/>
        <v>1.604593175021101E-3</v>
      </c>
      <c r="V864" s="34"/>
    </row>
    <row r="865" spans="1:22" x14ac:dyDescent="0.3">
      <c r="A865" s="2">
        <v>19109</v>
      </c>
      <c r="B865" s="2" t="s">
        <v>762</v>
      </c>
      <c r="C865" s="47">
        <v>5.466652052392174</v>
      </c>
      <c r="D865" s="40">
        <v>92.011329281179258</v>
      </c>
      <c r="E865" s="40">
        <v>1.8525741029641186E-3</v>
      </c>
      <c r="F865" s="40">
        <f t="shared" si="153"/>
        <v>1.786263796816062</v>
      </c>
      <c r="G865" s="40">
        <f t="shared" si="154"/>
        <v>99.264245130387494</v>
      </c>
      <c r="H865" s="84">
        <f t="shared" si="155"/>
        <v>1.1090194781334616E-2</v>
      </c>
      <c r="I865" s="34"/>
      <c r="J865" s="16">
        <v>8</v>
      </c>
      <c r="K865" s="20">
        <f t="shared" si="156"/>
        <v>1.4732965009208104E-2</v>
      </c>
      <c r="L865" s="13"/>
      <c r="M865" s="24"/>
      <c r="N865" s="33"/>
      <c r="O865" s="29"/>
      <c r="P865" s="29"/>
      <c r="Q865" s="39"/>
      <c r="R865" s="89">
        <f t="shared" si="157"/>
        <v>711.91111952099357</v>
      </c>
      <c r="S865" s="7"/>
      <c r="T865" s="16">
        <v>9025</v>
      </c>
      <c r="U865" s="20">
        <f t="shared" si="158"/>
        <v>1.3953992488500132E-3</v>
      </c>
      <c r="V865" s="34"/>
    </row>
    <row r="866" spans="1:22" x14ac:dyDescent="0.3">
      <c r="A866" s="2">
        <v>19111</v>
      </c>
      <c r="B866" s="2" t="s">
        <v>763</v>
      </c>
      <c r="C866" s="47">
        <v>4.5038849374787588</v>
      </c>
      <c r="D866" s="40">
        <v>52.274334880300451</v>
      </c>
      <c r="E866" s="40">
        <v>2.1450858034321374E-3</v>
      </c>
      <c r="F866" s="40">
        <f t="shared" si="153"/>
        <v>2.0683054489449137</v>
      </c>
      <c r="G866" s="40">
        <f t="shared" si="154"/>
        <v>58.846525266724122</v>
      </c>
      <c r="H866" s="84">
        <f t="shared" si="155"/>
        <v>6.5745669707703734E-3</v>
      </c>
      <c r="I866" s="34"/>
      <c r="J866" s="16">
        <v>9</v>
      </c>
      <c r="K866" s="20">
        <f t="shared" si="156"/>
        <v>1.6574585635359115E-2</v>
      </c>
      <c r="L866" s="13"/>
      <c r="M866" s="24"/>
      <c r="N866" s="33"/>
      <c r="O866" s="29"/>
      <c r="P866" s="29"/>
      <c r="Q866" s="39"/>
      <c r="R866" s="89">
        <f t="shared" si="157"/>
        <v>800.90000946111763</v>
      </c>
      <c r="S866" s="7"/>
      <c r="T866" s="16">
        <v>42890</v>
      </c>
      <c r="U866" s="20">
        <f t="shared" si="158"/>
        <v>6.6314319981359629E-3</v>
      </c>
      <c r="V866" s="34"/>
    </row>
    <row r="867" spans="1:22" x14ac:dyDescent="0.3">
      <c r="A867" s="2">
        <v>19113</v>
      </c>
      <c r="B867" s="2" t="s">
        <v>764</v>
      </c>
      <c r="C867" s="47">
        <v>187.99407757944562</v>
      </c>
      <c r="D867" s="40">
        <v>475.69644741073415</v>
      </c>
      <c r="E867" s="40">
        <v>8.1708268330733233E-2</v>
      </c>
      <c r="F867" s="40">
        <f t="shared" si="153"/>
        <v>78.783634827992628</v>
      </c>
      <c r="G867" s="40">
        <f t="shared" si="154"/>
        <v>742.47415981817244</v>
      </c>
      <c r="H867" s="84">
        <f t="shared" si="155"/>
        <v>8.2952155045105877E-2</v>
      </c>
      <c r="I867" s="34"/>
      <c r="J867" s="16">
        <v>27</v>
      </c>
      <c r="K867" s="20">
        <f t="shared" si="156"/>
        <v>4.9723756906077346E-2</v>
      </c>
      <c r="L867" s="13"/>
      <c r="M867" s="24"/>
      <c r="N867" s="33"/>
      <c r="O867" s="29"/>
      <c r="P867" s="29"/>
      <c r="Q867" s="39"/>
      <c r="R867" s="89">
        <f t="shared" si="157"/>
        <v>2402.7000283833531</v>
      </c>
      <c r="S867" s="7"/>
      <c r="T867" s="16">
        <v>235321</v>
      </c>
      <c r="U867" s="20">
        <f t="shared" si="158"/>
        <v>3.6384127051372187E-2</v>
      </c>
      <c r="V867" s="34"/>
    </row>
    <row r="868" spans="1:22" x14ac:dyDescent="0.3">
      <c r="A868" s="2">
        <v>19115</v>
      </c>
      <c r="B868" s="2" t="s">
        <v>765</v>
      </c>
      <c r="C868" s="47">
        <v>2.5894667616594509</v>
      </c>
      <c r="D868" s="40">
        <v>0</v>
      </c>
      <c r="E868" s="40">
        <v>8.7753510140405619E-4</v>
      </c>
      <c r="F868" s="40">
        <f t="shared" si="153"/>
        <v>0.8461249563865556</v>
      </c>
      <c r="G868" s="40">
        <f t="shared" si="154"/>
        <v>3.4355917180460063</v>
      </c>
      <c r="H868" s="84">
        <f t="shared" si="155"/>
        <v>3.8383791960763499E-4</v>
      </c>
      <c r="I868" s="34"/>
      <c r="J868" s="16">
        <v>1</v>
      </c>
      <c r="K868" s="20">
        <f t="shared" si="156"/>
        <v>1.841620626151013E-3</v>
      </c>
      <c r="L868" s="13"/>
      <c r="M868" s="24"/>
      <c r="N868" s="33"/>
      <c r="O868" s="29"/>
      <c r="P868" s="29"/>
      <c r="Q868" s="39"/>
      <c r="R868" s="89">
        <f t="shared" si="157"/>
        <v>88.988889940124196</v>
      </c>
      <c r="S868" s="7"/>
      <c r="T868" s="16">
        <v>3119</v>
      </c>
      <c r="U868" s="20">
        <f t="shared" si="158"/>
        <v>4.822437958075558E-4</v>
      </c>
      <c r="V868" s="34"/>
    </row>
    <row r="869" spans="1:22" x14ac:dyDescent="0.3">
      <c r="A869" s="2">
        <v>19117</v>
      </c>
      <c r="B869" s="2" t="s">
        <v>2906</v>
      </c>
      <c r="C869" s="47">
        <v>0.863155587219817</v>
      </c>
      <c r="D869" s="40">
        <v>5.2577902446388149</v>
      </c>
      <c r="E869" s="40">
        <v>2.9251170046801873E-4</v>
      </c>
      <c r="F869" s="40">
        <f t="shared" si="153"/>
        <v>0.28204165212885191</v>
      </c>
      <c r="G869" s="40">
        <f t="shared" si="154"/>
        <v>6.4029874839874834</v>
      </c>
      <c r="H869" s="84">
        <f t="shared" si="155"/>
        <v>7.1536713231026871E-4</v>
      </c>
      <c r="I869" s="34"/>
      <c r="J869" s="16">
        <v>0</v>
      </c>
      <c r="K869" s="20">
        <f t="shared" si="156"/>
        <v>0</v>
      </c>
      <c r="L869" s="13"/>
      <c r="M869" s="24"/>
      <c r="N869" s="33"/>
      <c r="O869" s="29"/>
      <c r="P869" s="29"/>
      <c r="Q869" s="39"/>
      <c r="R869" s="89">
        <f t="shared" si="157"/>
        <v>0</v>
      </c>
      <c r="S869" s="7"/>
      <c r="T869" s="16">
        <v>6519</v>
      </c>
      <c r="U869" s="20">
        <f t="shared" si="158"/>
        <v>1.0079343715516051E-3</v>
      </c>
      <c r="V869" s="34"/>
    </row>
    <row r="870" spans="1:22" x14ac:dyDescent="0.3">
      <c r="A870" s="2">
        <v>19119</v>
      </c>
      <c r="B870" s="2" t="s">
        <v>766</v>
      </c>
      <c r="C870" s="47">
        <v>12.673494786567076</v>
      </c>
      <c r="D870" s="40">
        <v>5.2577902446388149</v>
      </c>
      <c r="E870" s="40">
        <v>5.362714508580343E-3</v>
      </c>
      <c r="F870" s="40">
        <f t="shared" si="153"/>
        <v>5.1707636223622844</v>
      </c>
      <c r="G870" s="40">
        <f t="shared" si="154"/>
        <v>23.102048653568175</v>
      </c>
      <c r="H870" s="84">
        <f t="shared" si="155"/>
        <v>2.5810524129751171E-3</v>
      </c>
      <c r="I870" s="34"/>
      <c r="J870" s="16">
        <v>1</v>
      </c>
      <c r="K870" s="20">
        <f t="shared" si="156"/>
        <v>1.841620626151013E-3</v>
      </c>
      <c r="L870" s="13"/>
      <c r="M870" s="24"/>
      <c r="N870" s="33"/>
      <c r="O870" s="29"/>
      <c r="P870" s="29"/>
      <c r="Q870" s="39"/>
      <c r="R870" s="89">
        <f t="shared" si="157"/>
        <v>88.988889940124196</v>
      </c>
      <c r="S870" s="7"/>
      <c r="T870" s="16">
        <v>6010</v>
      </c>
      <c r="U870" s="20">
        <f t="shared" si="158"/>
        <v>9.2923540006521657E-4</v>
      </c>
      <c r="V870" s="34"/>
    </row>
    <row r="871" spans="1:22" x14ac:dyDescent="0.3">
      <c r="A871" s="2">
        <v>19121</v>
      </c>
      <c r="B871" s="2" t="s">
        <v>767</v>
      </c>
      <c r="C871" s="47">
        <v>15.824519099029979</v>
      </c>
      <c r="D871" s="40">
        <v>5.2577902446388149</v>
      </c>
      <c r="E871" s="40">
        <v>5.362714508580343E-3</v>
      </c>
      <c r="F871" s="40">
        <f t="shared" si="153"/>
        <v>5.1707636223622844</v>
      </c>
      <c r="G871" s="40">
        <f t="shared" si="154"/>
        <v>26.253072966031077</v>
      </c>
      <c r="H871" s="84">
        <f t="shared" si="155"/>
        <v>2.9330973344877153E-3</v>
      </c>
      <c r="I871" s="34"/>
      <c r="J871" s="16">
        <v>4</v>
      </c>
      <c r="K871" s="20">
        <f t="shared" si="156"/>
        <v>7.3664825046040518E-3</v>
      </c>
      <c r="L871" s="13"/>
      <c r="M871" s="24"/>
      <c r="N871" s="33"/>
      <c r="O871" s="29"/>
      <c r="P871" s="29"/>
      <c r="Q871" s="39"/>
      <c r="R871" s="89">
        <f t="shared" si="157"/>
        <v>355.95555976049678</v>
      </c>
      <c r="S871" s="7"/>
      <c r="T871" s="16">
        <v>12347</v>
      </c>
      <c r="U871" s="20">
        <f t="shared" si="158"/>
        <v>1.9090298643269932E-3</v>
      </c>
      <c r="V871" s="34"/>
    </row>
    <row r="872" spans="1:22" x14ac:dyDescent="0.3">
      <c r="A872" s="2">
        <v>19123</v>
      </c>
      <c r="B872" s="2" t="s">
        <v>768</v>
      </c>
      <c r="C872" s="47">
        <v>4.7663008444086952</v>
      </c>
      <c r="D872" s="40">
        <v>31.546741467832891</v>
      </c>
      <c r="E872" s="40">
        <v>6.2402496099843996E-3</v>
      </c>
      <c r="F872" s="40">
        <f t="shared" si="153"/>
        <v>6.0168885787488398</v>
      </c>
      <c r="G872" s="40">
        <f t="shared" si="154"/>
        <v>42.329930890990425</v>
      </c>
      <c r="H872" s="84">
        <f t="shared" si="155"/>
        <v>4.7292676033034815E-3</v>
      </c>
      <c r="I872" s="34"/>
      <c r="J872" s="16">
        <v>5</v>
      </c>
      <c r="K872" s="20">
        <f t="shared" si="156"/>
        <v>9.2081031307550652E-3</v>
      </c>
      <c r="L872" s="13"/>
      <c r="M872" s="24"/>
      <c r="N872" s="33"/>
      <c r="O872" s="29"/>
      <c r="P872" s="29"/>
      <c r="Q872" s="39"/>
      <c r="R872" s="89">
        <f t="shared" si="157"/>
        <v>444.94444970062096</v>
      </c>
      <c r="S872" s="7"/>
      <c r="T872" s="16">
        <v>41344</v>
      </c>
      <c r="U872" s="20">
        <f t="shared" si="158"/>
        <v>6.3923974010476397E-3</v>
      </c>
      <c r="V872" s="34"/>
    </row>
    <row r="873" spans="1:22" x14ac:dyDescent="0.3">
      <c r="A873" s="2">
        <v>19125</v>
      </c>
      <c r="B873" s="2" t="s">
        <v>769</v>
      </c>
      <c r="C873" s="47">
        <v>22.432228529696467</v>
      </c>
      <c r="D873" s="40">
        <v>31.546741467832891</v>
      </c>
      <c r="E873" s="40">
        <v>1.218798751950078E-2</v>
      </c>
      <c r="F873" s="40">
        <f t="shared" si="153"/>
        <v>11.751735505368828</v>
      </c>
      <c r="G873" s="40">
        <f t="shared" si="154"/>
        <v>65.730705502898189</v>
      </c>
      <c r="H873" s="84">
        <f t="shared" si="155"/>
        <v>7.3436948639881167E-3</v>
      </c>
      <c r="I873" s="34"/>
      <c r="J873" s="16">
        <v>7</v>
      </c>
      <c r="K873" s="20">
        <f t="shared" si="156"/>
        <v>1.289134438305709E-2</v>
      </c>
      <c r="L873" s="13"/>
      <c r="M873" s="24"/>
      <c r="N873" s="33"/>
      <c r="O873" s="29"/>
      <c r="P873" s="29"/>
      <c r="Q873" s="39"/>
      <c r="R873" s="89">
        <f t="shared" si="157"/>
        <v>622.92222958086938</v>
      </c>
      <c r="S873" s="7"/>
      <c r="T873" s="16">
        <v>31083</v>
      </c>
      <c r="U873" s="20">
        <f t="shared" si="158"/>
        <v>4.8058941664271427E-3</v>
      </c>
      <c r="V873" s="34"/>
    </row>
    <row r="874" spans="1:22" x14ac:dyDescent="0.3">
      <c r="A874" s="2">
        <v>19127</v>
      </c>
      <c r="B874" s="2" t="s">
        <v>770</v>
      </c>
      <c r="C874" s="47">
        <v>1.9156246654018958</v>
      </c>
      <c r="D874" s="40">
        <v>50.780782455149009</v>
      </c>
      <c r="E874" s="40">
        <v>9.7503900156006244E-4</v>
      </c>
      <c r="F874" s="40">
        <f t="shared" si="153"/>
        <v>0.94013884042950624</v>
      </c>
      <c r="G874" s="40">
        <f t="shared" si="154"/>
        <v>53.636545960980406</v>
      </c>
      <c r="H874" s="84">
        <f t="shared" si="155"/>
        <v>5.9924874391976057E-3</v>
      </c>
      <c r="I874" s="34"/>
      <c r="J874" s="16">
        <v>8</v>
      </c>
      <c r="K874" s="20">
        <f t="shared" si="156"/>
        <v>1.4732965009208104E-2</v>
      </c>
      <c r="L874" s="13"/>
      <c r="M874" s="24"/>
      <c r="N874" s="33"/>
      <c r="O874" s="29"/>
      <c r="P874" s="29"/>
      <c r="Q874" s="39"/>
      <c r="R874" s="89">
        <f t="shared" si="157"/>
        <v>711.91111952099357</v>
      </c>
      <c r="S874" s="7"/>
      <c r="T874" s="16">
        <v>29734</v>
      </c>
      <c r="U874" s="20">
        <f t="shared" si="158"/>
        <v>4.5973186997569299E-3</v>
      </c>
      <c r="V874" s="34"/>
    </row>
    <row r="875" spans="1:22" x14ac:dyDescent="0.3">
      <c r="A875" s="2">
        <v>19129</v>
      </c>
      <c r="B875" s="2" t="s">
        <v>771</v>
      </c>
      <c r="C875" s="47">
        <v>0.863155587219817</v>
      </c>
      <c r="D875" s="40">
        <v>5.2577902446388149</v>
      </c>
      <c r="E875" s="40">
        <v>2.9251170046801873E-4</v>
      </c>
      <c r="F875" s="40">
        <f t="shared" si="153"/>
        <v>0.28204165212885191</v>
      </c>
      <c r="G875" s="40">
        <f t="shared" si="154"/>
        <v>6.4029874839874834</v>
      </c>
      <c r="H875" s="84">
        <f t="shared" si="155"/>
        <v>7.1536713231026871E-4</v>
      </c>
      <c r="I875" s="34"/>
      <c r="J875" s="16">
        <v>2</v>
      </c>
      <c r="K875" s="20">
        <f t="shared" si="156"/>
        <v>3.6832412523020259E-3</v>
      </c>
      <c r="L875" s="13"/>
      <c r="M875" s="24"/>
      <c r="N875" s="33"/>
      <c r="O875" s="29"/>
      <c r="P875" s="29"/>
      <c r="Q875" s="39"/>
      <c r="R875" s="89">
        <f t="shared" si="157"/>
        <v>177.97777988024839</v>
      </c>
      <c r="S875" s="7"/>
      <c r="T875" s="16">
        <v>9859</v>
      </c>
      <c r="U875" s="20">
        <f t="shared" si="158"/>
        <v>1.524348054782524E-3</v>
      </c>
      <c r="V875" s="34"/>
    </row>
    <row r="876" spans="1:22" x14ac:dyDescent="0.3">
      <c r="A876" s="2">
        <v>19131</v>
      </c>
      <c r="B876" s="2" t="s">
        <v>772</v>
      </c>
      <c r="C876" s="47">
        <v>4.3082813508393256</v>
      </c>
      <c r="D876" s="40">
        <v>5.2577902446388149</v>
      </c>
      <c r="E876" s="40">
        <v>2.4375975039001561E-3</v>
      </c>
      <c r="F876" s="40">
        <f t="shared" ref="F876:F909" si="159">E876*$F$810</f>
        <v>2.3503471010737655</v>
      </c>
      <c r="G876" s="40">
        <f t="shared" ref="G876:G909" si="160">SUM(F876,D876,C876)</f>
        <v>11.916418696551906</v>
      </c>
      <c r="H876" s="84">
        <f t="shared" ref="H876:H909" si="161">G876/$G$810</f>
        <v>1.3313495132825206E-3</v>
      </c>
      <c r="I876" s="34"/>
      <c r="J876" s="16">
        <v>1</v>
      </c>
      <c r="K876" s="20">
        <f t="shared" ref="K876:K909" si="162">J876/$J$810</f>
        <v>1.841620626151013E-3</v>
      </c>
      <c r="L876" s="13"/>
      <c r="M876" s="24"/>
      <c r="N876" s="33"/>
      <c r="O876" s="29"/>
      <c r="P876" s="29"/>
      <c r="Q876" s="39"/>
      <c r="R876" s="89">
        <f t="shared" ref="R876:R909" si="163">P$810*K876</f>
        <v>88.988889940124196</v>
      </c>
      <c r="S876" s="7"/>
      <c r="T876" s="16">
        <v>3298</v>
      </c>
      <c r="U876" s="20">
        <f t="shared" ref="U876:U909" si="164">T876/$T$810</f>
        <v>5.0991985847172779E-4</v>
      </c>
      <c r="V876" s="34"/>
    </row>
    <row r="877" spans="1:22" x14ac:dyDescent="0.3">
      <c r="A877" s="2">
        <v>19133</v>
      </c>
      <c r="B877" s="2" t="s">
        <v>2907</v>
      </c>
      <c r="C877" s="47">
        <v>2.0140297035129064</v>
      </c>
      <c r="D877" s="40">
        <v>31.546741467832891</v>
      </c>
      <c r="E877" s="40">
        <v>6.8252730109204371E-4</v>
      </c>
      <c r="F877" s="40">
        <f t="shared" si="159"/>
        <v>0.65809718830065445</v>
      </c>
      <c r="G877" s="40">
        <f t="shared" si="160"/>
        <v>34.21886835964645</v>
      </c>
      <c r="H877" s="84">
        <f t="shared" si="161"/>
        <v>3.823067558785614E-3</v>
      </c>
      <c r="I877" s="34"/>
      <c r="J877" s="16">
        <v>0</v>
      </c>
      <c r="K877" s="20">
        <f t="shared" si="162"/>
        <v>0</v>
      </c>
      <c r="L877" s="13"/>
      <c r="M877" s="24"/>
      <c r="N877" s="33"/>
      <c r="O877" s="29"/>
      <c r="P877" s="29"/>
      <c r="Q877" s="39"/>
      <c r="R877" s="89">
        <f t="shared" si="163"/>
        <v>0</v>
      </c>
      <c r="S877" s="7"/>
      <c r="T877" s="16">
        <v>14666</v>
      </c>
      <c r="U877" s="20">
        <f t="shared" si="164"/>
        <v>2.2675817599594784E-3</v>
      </c>
      <c r="V877" s="34"/>
    </row>
    <row r="878" spans="1:22" x14ac:dyDescent="0.3">
      <c r="A878" s="2">
        <v>19135</v>
      </c>
      <c r="B878" s="2" t="s">
        <v>773</v>
      </c>
      <c r="C878" s="47">
        <v>23.592919384008329</v>
      </c>
      <c r="D878" s="40">
        <v>5.2577902446388149</v>
      </c>
      <c r="E878" s="40">
        <v>7.9953198127925111E-3</v>
      </c>
      <c r="F878" s="40">
        <f t="shared" si="159"/>
        <v>7.7091384915219505</v>
      </c>
      <c r="G878" s="40">
        <f t="shared" si="160"/>
        <v>36.559848120169093</v>
      </c>
      <c r="H878" s="84">
        <f t="shared" si="161"/>
        <v>4.0846110933106198E-3</v>
      </c>
      <c r="I878" s="34"/>
      <c r="J878" s="16">
        <v>1</v>
      </c>
      <c r="K878" s="20">
        <f t="shared" si="162"/>
        <v>1.841620626151013E-3</v>
      </c>
      <c r="L878" s="13"/>
      <c r="M878" s="24"/>
      <c r="N878" s="33"/>
      <c r="O878" s="29"/>
      <c r="P878" s="29"/>
      <c r="Q878" s="39"/>
      <c r="R878" s="89">
        <f t="shared" si="163"/>
        <v>88.988889940124196</v>
      </c>
      <c r="S878" s="7"/>
      <c r="T878" s="16">
        <v>4898</v>
      </c>
      <c r="U878" s="20">
        <f t="shared" si="164"/>
        <v>7.5730365882186867E-4</v>
      </c>
      <c r="V878" s="34"/>
    </row>
    <row r="879" spans="1:22" x14ac:dyDescent="0.3">
      <c r="A879" s="2">
        <v>19137</v>
      </c>
      <c r="B879" s="2" t="s">
        <v>774</v>
      </c>
      <c r="C879" s="47">
        <v>3.259560565287126</v>
      </c>
      <c r="D879" s="40">
        <v>31.546741467832891</v>
      </c>
      <c r="E879" s="40">
        <v>1.2675507020280812E-3</v>
      </c>
      <c r="F879" s="40">
        <f t="shared" si="159"/>
        <v>1.2221804925583581</v>
      </c>
      <c r="G879" s="40">
        <f t="shared" si="160"/>
        <v>36.028482525678371</v>
      </c>
      <c r="H879" s="84">
        <f t="shared" si="161"/>
        <v>4.0252448236607462E-3</v>
      </c>
      <c r="I879" s="34"/>
      <c r="J879" s="16">
        <v>4</v>
      </c>
      <c r="K879" s="20">
        <f t="shared" si="162"/>
        <v>7.3664825046040518E-3</v>
      </c>
      <c r="L879" s="13"/>
      <c r="M879" s="24"/>
      <c r="N879" s="33"/>
      <c r="O879" s="29"/>
      <c r="P879" s="29"/>
      <c r="Q879" s="39"/>
      <c r="R879" s="89">
        <f t="shared" si="163"/>
        <v>355.95555976049678</v>
      </c>
      <c r="S879" s="7"/>
      <c r="T879" s="16">
        <v>9394</v>
      </c>
      <c r="U879" s="20">
        <f t="shared" si="164"/>
        <v>1.4524521378057645E-3</v>
      </c>
      <c r="V879" s="34"/>
    </row>
    <row r="880" spans="1:22" x14ac:dyDescent="0.3">
      <c r="A880" s="2">
        <v>19139</v>
      </c>
      <c r="B880" s="2" t="s">
        <v>775</v>
      </c>
      <c r="C880" s="47">
        <v>8.4235009180865088</v>
      </c>
      <c r="D880" s="40">
        <v>54.514663518027625</v>
      </c>
      <c r="E880" s="40">
        <v>4.972698907956318E-3</v>
      </c>
      <c r="F880" s="40">
        <f t="shared" si="159"/>
        <v>4.7947080861904814</v>
      </c>
      <c r="G880" s="40">
        <f t="shared" si="160"/>
        <v>67.732872522304618</v>
      </c>
      <c r="H880" s="84">
        <f t="shared" si="161"/>
        <v>7.5673848965956787E-3</v>
      </c>
      <c r="I880" s="34"/>
      <c r="J880" s="16">
        <v>9</v>
      </c>
      <c r="K880" s="20">
        <f t="shared" si="162"/>
        <v>1.6574585635359115E-2</v>
      </c>
      <c r="L880" s="13"/>
      <c r="M880" s="24"/>
      <c r="N880" s="33"/>
      <c r="O880" s="29"/>
      <c r="P880" s="29"/>
      <c r="Q880" s="39"/>
      <c r="R880" s="89">
        <f t="shared" si="163"/>
        <v>800.90000946111763</v>
      </c>
      <c r="S880" s="7"/>
      <c r="T880" s="16">
        <v>46117</v>
      </c>
      <c r="U880" s="20">
        <f t="shared" si="164"/>
        <v>7.1303742004671534E-3</v>
      </c>
      <c r="V880" s="34"/>
    </row>
    <row r="881" spans="1:22" x14ac:dyDescent="0.3">
      <c r="A881" s="2">
        <v>19141</v>
      </c>
      <c r="B881" s="2" t="s">
        <v>776</v>
      </c>
      <c r="C881" s="47">
        <v>4.4066863889503365</v>
      </c>
      <c r="D881" s="40">
        <v>31.546741467832891</v>
      </c>
      <c r="E881" s="40">
        <v>2.1450858034321374E-3</v>
      </c>
      <c r="F881" s="40">
        <f t="shared" si="159"/>
        <v>2.0683054489449137</v>
      </c>
      <c r="G881" s="40">
        <f t="shared" si="160"/>
        <v>38.021733305728141</v>
      </c>
      <c r="H881" s="84">
        <f t="shared" si="161"/>
        <v>4.2479386986785089E-3</v>
      </c>
      <c r="I881" s="34"/>
      <c r="J881" s="16">
        <v>2</v>
      </c>
      <c r="K881" s="20">
        <f t="shared" si="162"/>
        <v>3.6832412523020259E-3</v>
      </c>
      <c r="L881" s="13"/>
      <c r="M881" s="24"/>
      <c r="N881" s="33"/>
      <c r="O881" s="29"/>
      <c r="P881" s="29"/>
      <c r="Q881" s="39"/>
      <c r="R881" s="89">
        <f t="shared" si="163"/>
        <v>177.97777988024839</v>
      </c>
      <c r="S881" s="7"/>
      <c r="T881" s="16">
        <v>21197</v>
      </c>
      <c r="U881" s="20">
        <f t="shared" si="164"/>
        <v>3.2773715100137095E-3</v>
      </c>
      <c r="V881" s="34"/>
    </row>
    <row r="882" spans="1:22" x14ac:dyDescent="0.3">
      <c r="A882" s="2">
        <v>19143</v>
      </c>
      <c r="B882" s="2" t="s">
        <v>777</v>
      </c>
      <c r="C882" s="47">
        <v>0.28771852907327228</v>
      </c>
      <c r="D882" s="40">
        <v>31.546741467832891</v>
      </c>
      <c r="E882" s="40">
        <v>9.7503900156006244E-5</v>
      </c>
      <c r="F882" s="40">
        <f t="shared" si="159"/>
        <v>9.4013884042950621E-2</v>
      </c>
      <c r="G882" s="40">
        <f t="shared" si="160"/>
        <v>31.928473880949117</v>
      </c>
      <c r="H882" s="84">
        <f t="shared" si="161"/>
        <v>3.5671756123805244E-3</v>
      </c>
      <c r="I882" s="34"/>
      <c r="J882" s="16">
        <v>1</v>
      </c>
      <c r="K882" s="20">
        <f t="shared" si="162"/>
        <v>1.841620626151013E-3</v>
      </c>
      <c r="L882" s="13"/>
      <c r="M882" s="24"/>
      <c r="N882" s="33"/>
      <c r="O882" s="29"/>
      <c r="P882" s="29"/>
      <c r="Q882" s="39"/>
      <c r="R882" s="89">
        <f t="shared" si="163"/>
        <v>88.988889940124196</v>
      </c>
      <c r="S882" s="7"/>
      <c r="T882" s="16">
        <v>1522</v>
      </c>
      <c r="U882" s="20">
        <f t="shared" si="164"/>
        <v>2.3532384008307148E-4</v>
      </c>
      <c r="V882" s="34"/>
    </row>
    <row r="883" spans="1:22" x14ac:dyDescent="0.3">
      <c r="A883" s="2">
        <v>19145</v>
      </c>
      <c r="B883" s="2" t="s">
        <v>778</v>
      </c>
      <c r="C883" s="47">
        <v>2.684123507140582</v>
      </c>
      <c r="D883" s="40">
        <v>10.454866976060091</v>
      </c>
      <c r="E883" s="40">
        <v>1.0725429017160687E-3</v>
      </c>
      <c r="F883" s="40">
        <f t="shared" si="159"/>
        <v>1.0341527244724569</v>
      </c>
      <c r="G883" s="40">
        <f t="shared" si="160"/>
        <v>14.17314320767313</v>
      </c>
      <c r="H883" s="84">
        <f t="shared" si="161"/>
        <v>1.5834797174992742E-3</v>
      </c>
      <c r="I883" s="34"/>
      <c r="J883" s="16">
        <v>1</v>
      </c>
      <c r="K883" s="20">
        <f t="shared" si="162"/>
        <v>1.841620626151013E-3</v>
      </c>
      <c r="L883" s="13"/>
      <c r="M883" s="24"/>
      <c r="N883" s="33"/>
      <c r="O883" s="29"/>
      <c r="P883" s="29"/>
      <c r="Q883" s="39"/>
      <c r="R883" s="89">
        <f t="shared" si="163"/>
        <v>88.988889940124196</v>
      </c>
      <c r="S883" s="7"/>
      <c r="T883" s="16">
        <v>15769</v>
      </c>
      <c r="U883" s="20">
        <f t="shared" si="164"/>
        <v>2.4381219673258567E-3</v>
      </c>
      <c r="V883" s="34"/>
    </row>
    <row r="884" spans="1:22" x14ac:dyDescent="0.3">
      <c r="A884" s="2">
        <v>19147</v>
      </c>
      <c r="B884" s="2" t="s">
        <v>779</v>
      </c>
      <c r="C884" s="47">
        <v>0.57543705814654456</v>
      </c>
      <c r="D884" s="40">
        <v>5.2577902446388149</v>
      </c>
      <c r="E884" s="40">
        <v>1.9500780031201249E-4</v>
      </c>
      <c r="F884" s="40">
        <f t="shared" si="159"/>
        <v>0.18802776808590124</v>
      </c>
      <c r="G884" s="40">
        <f t="shared" si="160"/>
        <v>6.0212550708712609</v>
      </c>
      <c r="H884" s="84">
        <f t="shared" si="161"/>
        <v>6.7271847457608708E-4</v>
      </c>
      <c r="I884" s="34"/>
      <c r="J884" s="16">
        <v>2</v>
      </c>
      <c r="K884" s="20">
        <f t="shared" si="162"/>
        <v>3.6832412523020259E-3</v>
      </c>
      <c r="L884" s="13"/>
      <c r="M884" s="24"/>
      <c r="N884" s="33"/>
      <c r="O884" s="29"/>
      <c r="P884" s="29"/>
      <c r="Q884" s="39"/>
      <c r="R884" s="89">
        <f t="shared" si="163"/>
        <v>177.97777988024839</v>
      </c>
      <c r="S884" s="7"/>
      <c r="T884" s="16">
        <v>3706</v>
      </c>
      <c r="U884" s="20">
        <f t="shared" si="164"/>
        <v>5.7300272756101369E-4</v>
      </c>
      <c r="V884" s="34"/>
    </row>
    <row r="885" spans="1:22" x14ac:dyDescent="0.3">
      <c r="A885" s="2">
        <v>19149</v>
      </c>
      <c r="B885" s="2" t="s">
        <v>780</v>
      </c>
      <c r="C885" s="47">
        <v>10.645585575711076</v>
      </c>
      <c r="D885" s="40">
        <v>32.858153353331716</v>
      </c>
      <c r="E885" s="40">
        <v>3.607644305772231E-3</v>
      </c>
      <c r="F885" s="40">
        <f t="shared" si="159"/>
        <v>3.4785137095891732</v>
      </c>
      <c r="G885" s="40">
        <f t="shared" si="160"/>
        <v>46.982252638631962</v>
      </c>
      <c r="H885" s="84">
        <f t="shared" si="161"/>
        <v>5.2490434228748837E-3</v>
      </c>
      <c r="I885" s="34"/>
      <c r="J885" s="16">
        <v>3</v>
      </c>
      <c r="K885" s="20">
        <f t="shared" si="162"/>
        <v>5.5248618784530384E-3</v>
      </c>
      <c r="L885" s="13"/>
      <c r="M885" s="24"/>
      <c r="N885" s="33"/>
      <c r="O885" s="29"/>
      <c r="P885" s="29"/>
      <c r="Q885" s="39"/>
      <c r="R885" s="89">
        <f t="shared" si="163"/>
        <v>266.96666982037254</v>
      </c>
      <c r="S885" s="7"/>
      <c r="T885" s="16">
        <v>29288</v>
      </c>
      <c r="U885" s="20">
        <f t="shared" si="164"/>
        <v>4.5283604654093278E-3</v>
      </c>
      <c r="V885" s="34"/>
    </row>
    <row r="886" spans="1:22" x14ac:dyDescent="0.3">
      <c r="A886" s="2">
        <v>19151</v>
      </c>
      <c r="B886" s="2" t="s">
        <v>781</v>
      </c>
      <c r="C886" s="47">
        <v>1.1508741162930891</v>
      </c>
      <c r="D886" s="40">
        <v>5.2577902446388149</v>
      </c>
      <c r="E886" s="40">
        <v>3.9001560062402497E-4</v>
      </c>
      <c r="F886" s="40">
        <f t="shared" si="159"/>
        <v>0.37605553617180248</v>
      </c>
      <c r="G886" s="40">
        <f t="shared" si="160"/>
        <v>6.7847198971037059</v>
      </c>
      <c r="H886" s="84">
        <f t="shared" si="161"/>
        <v>7.5801579004445023E-4</v>
      </c>
      <c r="I886" s="34"/>
      <c r="J886" s="16">
        <v>3</v>
      </c>
      <c r="K886" s="20">
        <f t="shared" si="162"/>
        <v>5.5248618784530384E-3</v>
      </c>
      <c r="L886" s="13"/>
      <c r="M886" s="24"/>
      <c r="N886" s="33"/>
      <c r="O886" s="29"/>
      <c r="P886" s="29"/>
      <c r="Q886" s="39"/>
      <c r="R886" s="89">
        <f t="shared" si="163"/>
        <v>266.96666982037254</v>
      </c>
      <c r="S886" s="7"/>
      <c r="T886" s="16">
        <v>5107</v>
      </c>
      <c r="U886" s="20">
        <f t="shared" si="164"/>
        <v>7.8961816774260579E-4</v>
      </c>
      <c r="V886" s="34"/>
    </row>
    <row r="887" spans="1:22" x14ac:dyDescent="0.3">
      <c r="A887" s="2">
        <v>19153</v>
      </c>
      <c r="B887" s="2" t="s">
        <v>782</v>
      </c>
      <c r="C887" s="47">
        <v>692.61169013834035</v>
      </c>
      <c r="D887" s="40">
        <v>903.59921721662204</v>
      </c>
      <c r="E887" s="40">
        <v>0.32663806552262092</v>
      </c>
      <c r="F887" s="40">
        <f t="shared" si="159"/>
        <v>314.94651154388464</v>
      </c>
      <c r="G887" s="40">
        <f t="shared" si="160"/>
        <v>1911.157418898847</v>
      </c>
      <c r="H887" s="84">
        <f t="shared" si="161"/>
        <v>0.21352207943092016</v>
      </c>
      <c r="I887" s="34"/>
      <c r="J887" s="16">
        <v>45</v>
      </c>
      <c r="K887" s="20">
        <f t="shared" si="162"/>
        <v>8.2872928176795577E-2</v>
      </c>
      <c r="L887" s="13"/>
      <c r="M887" s="24"/>
      <c r="N887" s="33"/>
      <c r="O887" s="29"/>
      <c r="P887" s="29"/>
      <c r="Q887" s="39"/>
      <c r="R887" s="89">
        <f t="shared" si="163"/>
        <v>4004.5000473055884</v>
      </c>
      <c r="S887" s="7"/>
      <c r="T887" s="16">
        <v>1339528</v>
      </c>
      <c r="U887" s="20">
        <f t="shared" si="164"/>
        <v>0.20711095457213965</v>
      </c>
      <c r="V887" s="34"/>
    </row>
    <row r="888" spans="1:22" x14ac:dyDescent="0.3">
      <c r="A888" s="2">
        <v>19155</v>
      </c>
      <c r="B888" s="2" t="s">
        <v>783</v>
      </c>
      <c r="C888" s="47">
        <v>34.140099921608396</v>
      </c>
      <c r="D888" s="40">
        <v>51.527558667724733</v>
      </c>
      <c r="E888" s="40">
        <v>1.1895475819032761E-2</v>
      </c>
      <c r="F888" s="40">
        <f t="shared" si="159"/>
        <v>11.469693853239976</v>
      </c>
      <c r="G888" s="40">
        <f t="shared" si="160"/>
        <v>97.137352442573103</v>
      </c>
      <c r="H888" s="84">
        <f t="shared" si="161"/>
        <v>1.0852569902851184E-2</v>
      </c>
      <c r="I888" s="34"/>
      <c r="J888" s="16">
        <v>17</v>
      </c>
      <c r="K888" s="20">
        <f t="shared" si="162"/>
        <v>3.1307550644567222E-2</v>
      </c>
      <c r="L888" s="13"/>
      <c r="M888" s="24"/>
      <c r="N888" s="33"/>
      <c r="O888" s="29"/>
      <c r="P888" s="29"/>
      <c r="Q888" s="39"/>
      <c r="R888" s="89">
        <f t="shared" si="163"/>
        <v>1512.8111289821113</v>
      </c>
      <c r="S888" s="7"/>
      <c r="T888" s="16">
        <v>1320782</v>
      </c>
      <c r="U888" s="20">
        <f t="shared" si="164"/>
        <v>0.20421254412128734</v>
      </c>
      <c r="V888" s="34"/>
    </row>
    <row r="889" spans="1:22" x14ac:dyDescent="0.3">
      <c r="A889" s="2">
        <v>19157</v>
      </c>
      <c r="B889" s="2" t="s">
        <v>784</v>
      </c>
      <c r="C889" s="47">
        <v>6.8787355860326125</v>
      </c>
      <c r="D889" s="40">
        <v>5.2577902446388149</v>
      </c>
      <c r="E889" s="40">
        <v>1.1992979719188768E-2</v>
      </c>
      <c r="F889" s="40">
        <f t="shared" si="159"/>
        <v>11.563707737282927</v>
      </c>
      <c r="G889" s="40">
        <f t="shared" si="160"/>
        <v>23.700233567954353</v>
      </c>
      <c r="H889" s="84">
        <f t="shared" si="161"/>
        <v>2.6478840018023396E-3</v>
      </c>
      <c r="I889" s="34"/>
      <c r="J889" s="16">
        <v>9</v>
      </c>
      <c r="K889" s="20">
        <f t="shared" si="162"/>
        <v>1.6574585635359115E-2</v>
      </c>
      <c r="L889" s="13"/>
      <c r="M889" s="24"/>
      <c r="N889" s="33"/>
      <c r="O889" s="29"/>
      <c r="P889" s="29"/>
      <c r="Q889" s="39"/>
      <c r="R889" s="89">
        <f t="shared" si="163"/>
        <v>800.90000946111763</v>
      </c>
      <c r="S889" s="7"/>
      <c r="T889" s="16">
        <v>9083</v>
      </c>
      <c r="U889" s="20">
        <f t="shared" si="164"/>
        <v>1.4043669116127059E-3</v>
      </c>
      <c r="V889" s="34"/>
    </row>
    <row r="890" spans="1:22" x14ac:dyDescent="0.3">
      <c r="A890" s="2">
        <v>19159</v>
      </c>
      <c r="B890" s="2" t="s">
        <v>785</v>
      </c>
      <c r="C890" s="47">
        <v>0.57543705814654456</v>
      </c>
      <c r="D890" s="40">
        <v>5.2577902446388149</v>
      </c>
      <c r="E890" s="40">
        <v>1.9500780031201249E-4</v>
      </c>
      <c r="F890" s="40">
        <f t="shared" si="159"/>
        <v>0.18802776808590124</v>
      </c>
      <c r="G890" s="40">
        <f t="shared" si="160"/>
        <v>6.0212550708712609</v>
      </c>
      <c r="H890" s="84">
        <f t="shared" si="161"/>
        <v>6.7271847457608708E-4</v>
      </c>
      <c r="I890" s="34"/>
      <c r="J890" s="16">
        <v>2</v>
      </c>
      <c r="K890" s="20">
        <f t="shared" si="162"/>
        <v>3.6832412523020259E-3</v>
      </c>
      <c r="L890" s="13"/>
      <c r="M890" s="24"/>
      <c r="N890" s="33"/>
      <c r="O890" s="29"/>
      <c r="P890" s="29"/>
      <c r="Q890" s="39"/>
      <c r="R890" s="89">
        <f t="shared" si="163"/>
        <v>177.97777988024839</v>
      </c>
      <c r="S890" s="7"/>
      <c r="T890" s="16">
        <v>5523</v>
      </c>
      <c r="U890" s="20">
        <f t="shared" si="164"/>
        <v>8.5393795583364241E-4</v>
      </c>
      <c r="V890" s="34"/>
    </row>
    <row r="891" spans="1:22" x14ac:dyDescent="0.3">
      <c r="A891" s="2">
        <v>19161</v>
      </c>
      <c r="B891" s="2" t="s">
        <v>786</v>
      </c>
      <c r="C891" s="47">
        <v>1.4385926453663616</v>
      </c>
      <c r="D891" s="40">
        <v>0</v>
      </c>
      <c r="E891" s="40">
        <v>4.8751950078003122E-4</v>
      </c>
      <c r="F891" s="40">
        <f t="shared" si="159"/>
        <v>0.47006942021475312</v>
      </c>
      <c r="G891" s="40">
        <f t="shared" si="160"/>
        <v>1.9086620655811146</v>
      </c>
      <c r="H891" s="84">
        <f t="shared" si="161"/>
        <v>2.1324328867090831E-4</v>
      </c>
      <c r="I891" s="34"/>
      <c r="J891" s="16">
        <v>2</v>
      </c>
      <c r="K891" s="20">
        <f t="shared" si="162"/>
        <v>3.6832412523020259E-3</v>
      </c>
      <c r="L891" s="13"/>
      <c r="M891" s="24"/>
      <c r="N891" s="33"/>
      <c r="O891" s="29"/>
      <c r="P891" s="29"/>
      <c r="Q891" s="39"/>
      <c r="R891" s="89">
        <f t="shared" si="163"/>
        <v>177.97777988024839</v>
      </c>
      <c r="S891" s="7"/>
      <c r="T891" s="16">
        <v>5340</v>
      </c>
      <c r="U891" s="20">
        <f t="shared" si="164"/>
        <v>8.256434336685951E-4</v>
      </c>
      <c r="V891" s="34"/>
    </row>
    <row r="892" spans="1:22" x14ac:dyDescent="0.3">
      <c r="A892" s="2">
        <v>19163</v>
      </c>
      <c r="B892" s="2" t="s">
        <v>787</v>
      </c>
      <c r="C892" s="47">
        <v>97.218605422410235</v>
      </c>
      <c r="D892" s="40">
        <v>377.121987350739</v>
      </c>
      <c r="E892" s="40">
        <v>3.5588923556942278E-2</v>
      </c>
      <c r="F892" s="40">
        <f t="shared" si="159"/>
        <v>34.315067675676978</v>
      </c>
      <c r="G892" s="40">
        <f t="shared" si="160"/>
        <v>508.65566044882621</v>
      </c>
      <c r="H892" s="84">
        <f t="shared" si="161"/>
        <v>5.6829025834993163E-2</v>
      </c>
      <c r="I892" s="34"/>
      <c r="J892" s="16">
        <v>20</v>
      </c>
      <c r="K892" s="20">
        <f t="shared" si="162"/>
        <v>3.6832412523020261E-2</v>
      </c>
      <c r="L892" s="13"/>
      <c r="M892" s="24"/>
      <c r="N892" s="33"/>
      <c r="O892" s="29"/>
      <c r="P892" s="29"/>
      <c r="Q892" s="39"/>
      <c r="R892" s="89">
        <f t="shared" si="163"/>
        <v>1779.7777988024839</v>
      </c>
      <c r="S892" s="7"/>
      <c r="T892" s="16">
        <v>294647</v>
      </c>
      <c r="U892" s="20">
        <f t="shared" si="164"/>
        <v>4.5556809138604971E-2</v>
      </c>
      <c r="V892" s="34"/>
    </row>
    <row r="893" spans="1:22" x14ac:dyDescent="0.3">
      <c r="A893" s="2">
        <v>19165</v>
      </c>
      <c r="B893" s="2" t="s">
        <v>788</v>
      </c>
      <c r="C893" s="47">
        <v>3.690535114105741</v>
      </c>
      <c r="D893" s="40">
        <v>26.137167440150225</v>
      </c>
      <c r="E893" s="40">
        <v>1.5600624024960999E-3</v>
      </c>
      <c r="F893" s="40">
        <f t="shared" si="159"/>
        <v>1.5042221446872099</v>
      </c>
      <c r="G893" s="40">
        <f t="shared" si="160"/>
        <v>31.331924698943176</v>
      </c>
      <c r="H893" s="84">
        <f t="shared" si="161"/>
        <v>3.5005267740560952E-3</v>
      </c>
      <c r="I893" s="34"/>
      <c r="J893" s="16">
        <v>3</v>
      </c>
      <c r="K893" s="20">
        <f t="shared" si="162"/>
        <v>5.5248618784530384E-3</v>
      </c>
      <c r="L893" s="13"/>
      <c r="M893" s="24"/>
      <c r="N893" s="33"/>
      <c r="O893" s="29"/>
      <c r="P893" s="29"/>
      <c r="Q893" s="39"/>
      <c r="R893" s="89">
        <f t="shared" si="163"/>
        <v>266.96666982037254</v>
      </c>
      <c r="S893" s="7"/>
      <c r="T893" s="16">
        <v>13431</v>
      </c>
      <c r="U893" s="20">
        <f t="shared" si="164"/>
        <v>2.0766323890642137E-3</v>
      </c>
      <c r="V893" s="34"/>
    </row>
    <row r="894" spans="1:22" x14ac:dyDescent="0.3">
      <c r="A894" s="2">
        <v>19167</v>
      </c>
      <c r="B894" s="2" t="s">
        <v>789</v>
      </c>
      <c r="C894" s="47">
        <v>26.90058680391251</v>
      </c>
      <c r="D894" s="40">
        <v>130.68583720075114</v>
      </c>
      <c r="E894" s="40">
        <v>1.0920436817472699E-2</v>
      </c>
      <c r="F894" s="40">
        <f t="shared" si="159"/>
        <v>10.529555012810471</v>
      </c>
      <c r="G894" s="40">
        <f t="shared" si="160"/>
        <v>168.11597901747413</v>
      </c>
      <c r="H894" s="84">
        <f t="shared" si="161"/>
        <v>1.8782583302875445E-2</v>
      </c>
      <c r="I894" s="34"/>
      <c r="J894" s="16">
        <v>5</v>
      </c>
      <c r="K894" s="20">
        <f t="shared" si="162"/>
        <v>9.2081031307550652E-3</v>
      </c>
      <c r="L894" s="13"/>
      <c r="M894" s="24"/>
      <c r="N894" s="33"/>
      <c r="O894" s="29"/>
      <c r="P894" s="29"/>
      <c r="Q894" s="39"/>
      <c r="R894" s="89">
        <f t="shared" si="163"/>
        <v>444.94444970062096</v>
      </c>
      <c r="S894" s="7"/>
      <c r="T894" s="16">
        <v>44480</v>
      </c>
      <c r="U894" s="20">
        <f t="shared" si="164"/>
        <v>6.8772696497339152E-3</v>
      </c>
      <c r="V894" s="34"/>
    </row>
    <row r="895" spans="1:22" x14ac:dyDescent="0.3">
      <c r="A895" s="2">
        <v>19169</v>
      </c>
      <c r="B895" s="2" t="s">
        <v>790</v>
      </c>
      <c r="C895" s="47">
        <v>63.745966091226983</v>
      </c>
      <c r="D895" s="40">
        <v>332.31541459619575</v>
      </c>
      <c r="E895" s="40">
        <v>5.2554602184087362E-2</v>
      </c>
      <c r="F895" s="40">
        <f t="shared" si="159"/>
        <v>50.673483499150386</v>
      </c>
      <c r="G895" s="40">
        <f t="shared" si="160"/>
        <v>446.73486418657313</v>
      </c>
      <c r="H895" s="84">
        <f t="shared" si="161"/>
        <v>4.991098912739822E-2</v>
      </c>
      <c r="I895" s="34"/>
      <c r="J895" s="16">
        <v>12</v>
      </c>
      <c r="K895" s="20">
        <f t="shared" si="162"/>
        <v>2.2099447513812154E-2</v>
      </c>
      <c r="L895" s="13"/>
      <c r="M895" s="24"/>
      <c r="N895" s="33"/>
      <c r="O895" s="29"/>
      <c r="P895" s="29"/>
      <c r="Q895" s="39"/>
      <c r="R895" s="89">
        <f t="shared" si="163"/>
        <v>1067.8666792814902</v>
      </c>
      <c r="S895" s="7"/>
      <c r="T895" s="16">
        <v>234749</v>
      </c>
      <c r="U895" s="20">
        <f t="shared" si="164"/>
        <v>3.6295687342747011E-2</v>
      </c>
      <c r="V895" s="34"/>
    </row>
    <row r="896" spans="1:22" x14ac:dyDescent="0.3">
      <c r="A896" s="2">
        <v>19171</v>
      </c>
      <c r="B896" s="2" t="s">
        <v>791</v>
      </c>
      <c r="C896" s="47">
        <v>4.8912149942456296</v>
      </c>
      <c r="D896" s="40">
        <v>31.546741467832891</v>
      </c>
      <c r="E896" s="40">
        <v>1.6575663026521061E-3</v>
      </c>
      <c r="F896" s="40">
        <f t="shared" si="159"/>
        <v>1.5982360287301607</v>
      </c>
      <c r="G896" s="40">
        <f t="shared" si="160"/>
        <v>38.036192490808681</v>
      </c>
      <c r="H896" s="84">
        <f t="shared" si="161"/>
        <v>4.2495541361274305E-3</v>
      </c>
      <c r="I896" s="34"/>
      <c r="J896" s="16">
        <v>6</v>
      </c>
      <c r="K896" s="20">
        <f t="shared" si="162"/>
        <v>1.1049723756906077E-2</v>
      </c>
      <c r="L896" s="13"/>
      <c r="M896" s="24"/>
      <c r="N896" s="33"/>
      <c r="O896" s="29"/>
      <c r="P896" s="29"/>
      <c r="Q896" s="39"/>
      <c r="R896" s="89">
        <f t="shared" si="163"/>
        <v>533.93333964074509</v>
      </c>
      <c r="S896" s="7"/>
      <c r="T896" s="16">
        <v>13339</v>
      </c>
      <c r="U896" s="20">
        <f t="shared" si="164"/>
        <v>2.0624078205440806E-3</v>
      </c>
      <c r="V896" s="34"/>
    </row>
    <row r="897" spans="1:22" x14ac:dyDescent="0.3">
      <c r="A897" s="2">
        <v>19173</v>
      </c>
      <c r="B897" s="2" t="s">
        <v>792</v>
      </c>
      <c r="C897" s="47">
        <v>1.1508741162930891</v>
      </c>
      <c r="D897" s="40">
        <v>0</v>
      </c>
      <c r="E897" s="40">
        <v>3.9001560062402497E-4</v>
      </c>
      <c r="F897" s="40">
        <f t="shared" si="159"/>
        <v>0.37605553617180248</v>
      </c>
      <c r="G897" s="40">
        <f t="shared" si="160"/>
        <v>1.5269296524648917</v>
      </c>
      <c r="H897" s="84">
        <f t="shared" si="161"/>
        <v>1.7059463093672665E-4</v>
      </c>
      <c r="I897" s="34"/>
      <c r="J897" s="16">
        <v>2</v>
      </c>
      <c r="K897" s="20">
        <f t="shared" si="162"/>
        <v>3.6832412523020259E-3</v>
      </c>
      <c r="L897" s="13"/>
      <c r="M897" s="24"/>
      <c r="N897" s="33"/>
      <c r="O897" s="29"/>
      <c r="P897" s="29"/>
      <c r="Q897" s="39"/>
      <c r="R897" s="89">
        <f t="shared" si="163"/>
        <v>177.97777988024839</v>
      </c>
      <c r="S897" s="7"/>
      <c r="T897" s="16">
        <v>6683</v>
      </c>
      <c r="U897" s="20">
        <f t="shared" si="164"/>
        <v>1.0332912110874945E-3</v>
      </c>
      <c r="V897" s="34"/>
    </row>
    <row r="898" spans="1:22" x14ac:dyDescent="0.3">
      <c r="A898" s="2">
        <v>19175</v>
      </c>
      <c r="B898" s="2" t="s">
        <v>793</v>
      </c>
      <c r="C898" s="47">
        <v>2.0140297035129064</v>
      </c>
      <c r="D898" s="40">
        <v>5.2577902446388149</v>
      </c>
      <c r="E898" s="40">
        <v>6.8252730109204371E-4</v>
      </c>
      <c r="F898" s="40">
        <f t="shared" si="159"/>
        <v>0.65809718830065445</v>
      </c>
      <c r="G898" s="40">
        <f t="shared" si="160"/>
        <v>7.9299171364523762</v>
      </c>
      <c r="H898" s="84">
        <f t="shared" si="161"/>
        <v>8.8596176324699544E-4</v>
      </c>
      <c r="I898" s="34"/>
      <c r="J898" s="16">
        <v>5</v>
      </c>
      <c r="K898" s="20">
        <f t="shared" si="162"/>
        <v>9.2081031307550652E-3</v>
      </c>
      <c r="L898" s="13"/>
      <c r="M898" s="24"/>
      <c r="N898" s="33"/>
      <c r="O898" s="29"/>
      <c r="P898" s="29"/>
      <c r="Q898" s="39"/>
      <c r="R898" s="89">
        <f t="shared" si="163"/>
        <v>444.94444970062096</v>
      </c>
      <c r="S898" s="7"/>
      <c r="T898" s="16">
        <v>8605</v>
      </c>
      <c r="U898" s="20">
        <f t="shared" si="164"/>
        <v>1.3304610012581013E-3</v>
      </c>
      <c r="V898" s="34"/>
    </row>
    <row r="899" spans="1:22" x14ac:dyDescent="0.3">
      <c r="A899" s="2">
        <v>19177</v>
      </c>
      <c r="B899" s="2" t="s">
        <v>794</v>
      </c>
      <c r="C899" s="47">
        <v>0</v>
      </c>
      <c r="D899" s="40">
        <v>0</v>
      </c>
      <c r="E899" s="40">
        <v>0</v>
      </c>
      <c r="F899" s="40">
        <f t="shared" si="159"/>
        <v>0</v>
      </c>
      <c r="G899" s="40">
        <f t="shared" si="160"/>
        <v>0</v>
      </c>
      <c r="H899" s="84">
        <f t="shared" si="161"/>
        <v>0</v>
      </c>
      <c r="I899" s="34"/>
      <c r="J899" s="16">
        <v>1</v>
      </c>
      <c r="K899" s="20">
        <f t="shared" si="162"/>
        <v>1.841620626151013E-3</v>
      </c>
      <c r="L899" s="13"/>
      <c r="M899" s="24"/>
      <c r="N899" s="33"/>
      <c r="O899" s="29"/>
      <c r="P899" s="29"/>
      <c r="Q899" s="39"/>
      <c r="R899" s="89">
        <f t="shared" si="163"/>
        <v>88.988889940124196</v>
      </c>
      <c r="S899" s="7"/>
      <c r="T899" s="16">
        <v>12020</v>
      </c>
      <c r="U899" s="20">
        <f t="shared" si="164"/>
        <v>1.8584708001304331E-3</v>
      </c>
      <c r="V899" s="34"/>
    </row>
    <row r="900" spans="1:22" x14ac:dyDescent="0.3">
      <c r="A900" s="2">
        <v>19179</v>
      </c>
      <c r="B900" s="2" t="s">
        <v>795</v>
      </c>
      <c r="C900" s="47">
        <v>5.8490273269465769</v>
      </c>
      <c r="D900" s="40">
        <v>67.956635344390591</v>
      </c>
      <c r="E900" s="40">
        <v>2.1450858034321374E-3</v>
      </c>
      <c r="F900" s="40">
        <f t="shared" si="159"/>
        <v>2.0683054489449137</v>
      </c>
      <c r="G900" s="40">
        <f t="shared" si="160"/>
        <v>75.873968120282086</v>
      </c>
      <c r="H900" s="84">
        <f t="shared" si="161"/>
        <v>8.4769403543180563E-3</v>
      </c>
      <c r="I900" s="34"/>
      <c r="J900" s="16">
        <v>5</v>
      </c>
      <c r="K900" s="20">
        <f t="shared" si="162"/>
        <v>9.2081031307550652E-3</v>
      </c>
      <c r="L900" s="13"/>
      <c r="M900" s="24"/>
      <c r="N900" s="33"/>
      <c r="O900" s="29"/>
      <c r="P900" s="29"/>
      <c r="Q900" s="39"/>
      <c r="R900" s="89">
        <f t="shared" si="163"/>
        <v>444.94444970062096</v>
      </c>
      <c r="S900" s="7"/>
      <c r="T900" s="16">
        <v>26046</v>
      </c>
      <c r="U900" s="20">
        <f t="shared" si="164"/>
        <v>4.0270990399498552E-3</v>
      </c>
      <c r="V900" s="34"/>
    </row>
    <row r="901" spans="1:22" x14ac:dyDescent="0.3">
      <c r="A901" s="2">
        <v>19181</v>
      </c>
      <c r="B901" s="2" t="s">
        <v>796</v>
      </c>
      <c r="C901" s="47">
        <v>49.424659212726056</v>
      </c>
      <c r="D901" s="40">
        <v>28.377496077877392</v>
      </c>
      <c r="E901" s="40">
        <v>3.5101404056162244E-2</v>
      </c>
      <c r="F901" s="40">
        <f t="shared" si="159"/>
        <v>33.844998255462222</v>
      </c>
      <c r="G901" s="40">
        <f t="shared" si="160"/>
        <v>111.64715354606567</v>
      </c>
      <c r="H901" s="84">
        <f t="shared" si="161"/>
        <v>1.2473662374413188E-2</v>
      </c>
      <c r="I901" s="34"/>
      <c r="J901" s="16">
        <v>6</v>
      </c>
      <c r="K901" s="20">
        <f t="shared" si="162"/>
        <v>1.1049723756906077E-2</v>
      </c>
      <c r="L901" s="13"/>
      <c r="M901" s="24"/>
      <c r="N901" s="33"/>
      <c r="O901" s="29"/>
      <c r="P901" s="29"/>
      <c r="Q901" s="39"/>
      <c r="R901" s="89">
        <f t="shared" si="163"/>
        <v>533.93333964074509</v>
      </c>
      <c r="S901" s="7"/>
      <c r="T901" s="16">
        <v>63191</v>
      </c>
      <c r="U901" s="20">
        <f t="shared" si="164"/>
        <v>9.7702685799535942E-3</v>
      </c>
      <c r="V901" s="34"/>
    </row>
    <row r="902" spans="1:22" x14ac:dyDescent="0.3">
      <c r="A902" s="2">
        <v>19183</v>
      </c>
      <c r="B902" s="2" t="s">
        <v>797</v>
      </c>
      <c r="C902" s="47">
        <v>5.9436840724277076</v>
      </c>
      <c r="D902" s="40">
        <v>82.145383383329275</v>
      </c>
      <c r="E902" s="40">
        <v>2.3400936037441498E-3</v>
      </c>
      <c r="F902" s="40">
        <f t="shared" si="159"/>
        <v>2.2563332170308152</v>
      </c>
      <c r="G902" s="40">
        <f t="shared" si="160"/>
        <v>90.345400672787804</v>
      </c>
      <c r="H902" s="84">
        <f t="shared" si="161"/>
        <v>1.0093746139335849E-2</v>
      </c>
      <c r="I902" s="34"/>
      <c r="J902" s="16">
        <v>6</v>
      </c>
      <c r="K902" s="20">
        <f t="shared" si="162"/>
        <v>1.1049723756906077E-2</v>
      </c>
      <c r="L902" s="13"/>
      <c r="M902" s="24"/>
      <c r="N902" s="33"/>
      <c r="O902" s="29"/>
      <c r="P902" s="29"/>
      <c r="Q902" s="39"/>
      <c r="R902" s="89">
        <f t="shared" si="163"/>
        <v>533.93333964074509</v>
      </c>
      <c r="S902" s="7"/>
      <c r="T902" s="16">
        <v>17619</v>
      </c>
      <c r="U902" s="20">
        <f t="shared" si="164"/>
        <v>2.7241594864807071E-3</v>
      </c>
      <c r="V902" s="34"/>
    </row>
    <row r="903" spans="1:22" x14ac:dyDescent="0.3">
      <c r="A903" s="2">
        <v>19185</v>
      </c>
      <c r="B903" s="2" t="s">
        <v>798</v>
      </c>
      <c r="C903" s="47">
        <v>0</v>
      </c>
      <c r="D903" s="40">
        <v>5.2577902446388149</v>
      </c>
      <c r="E903" s="40">
        <v>0</v>
      </c>
      <c r="F903" s="40">
        <f t="shared" si="159"/>
        <v>0</v>
      </c>
      <c r="G903" s="40">
        <f t="shared" si="160"/>
        <v>5.2577902446388149</v>
      </c>
      <c r="H903" s="84">
        <f t="shared" si="161"/>
        <v>5.8742115910772371E-4</v>
      </c>
      <c r="I903" s="34"/>
      <c r="J903" s="16">
        <v>4</v>
      </c>
      <c r="K903" s="20">
        <f t="shared" si="162"/>
        <v>7.3664825046040518E-3</v>
      </c>
      <c r="L903" s="13"/>
      <c r="M903" s="24"/>
      <c r="N903" s="33"/>
      <c r="O903" s="29"/>
      <c r="P903" s="29"/>
      <c r="Q903" s="39"/>
      <c r="R903" s="89">
        <f t="shared" si="163"/>
        <v>355.95555976049678</v>
      </c>
      <c r="S903" s="7"/>
      <c r="T903" s="16">
        <v>4295</v>
      </c>
      <c r="U903" s="20">
        <f t="shared" si="164"/>
        <v>6.6407088906490937E-4</v>
      </c>
      <c r="V903" s="34"/>
    </row>
    <row r="904" spans="1:22" x14ac:dyDescent="0.3">
      <c r="A904" s="2">
        <v>19187</v>
      </c>
      <c r="B904" s="2" t="s">
        <v>799</v>
      </c>
      <c r="C904" s="47">
        <v>4.8414092303988294</v>
      </c>
      <c r="D904" s="40">
        <v>240.4619404493821</v>
      </c>
      <c r="E904" s="40">
        <v>1.9500780031201249E-3</v>
      </c>
      <c r="F904" s="40">
        <f t="shared" si="159"/>
        <v>1.8802776808590125</v>
      </c>
      <c r="G904" s="40">
        <f t="shared" si="160"/>
        <v>247.18362736063995</v>
      </c>
      <c r="H904" s="84">
        <f t="shared" si="161"/>
        <v>2.7616334266034107E-2</v>
      </c>
      <c r="I904" s="34"/>
      <c r="J904" s="16">
        <v>7</v>
      </c>
      <c r="K904" s="20">
        <f t="shared" si="162"/>
        <v>1.289134438305709E-2</v>
      </c>
      <c r="L904" s="13"/>
      <c r="M904" s="24"/>
      <c r="N904" s="33"/>
      <c r="O904" s="29"/>
      <c r="P904" s="29"/>
      <c r="Q904" s="39"/>
      <c r="R904" s="89">
        <f t="shared" si="163"/>
        <v>622.92222958086938</v>
      </c>
      <c r="S904" s="7"/>
      <c r="T904" s="16">
        <v>43364</v>
      </c>
      <c r="U904" s="20">
        <f t="shared" si="164"/>
        <v>6.7047194489896923E-3</v>
      </c>
      <c r="V904" s="34"/>
    </row>
    <row r="905" spans="1:22" x14ac:dyDescent="0.3">
      <c r="A905" s="2">
        <v>19189</v>
      </c>
      <c r="B905" s="2" t="s">
        <v>800</v>
      </c>
      <c r="C905" s="47">
        <v>1.24553086177422</v>
      </c>
      <c r="D905" s="40">
        <v>92.011329281179258</v>
      </c>
      <c r="E905" s="40">
        <v>5.8502340093603746E-4</v>
      </c>
      <c r="F905" s="40">
        <f t="shared" si="159"/>
        <v>0.56408330425770381</v>
      </c>
      <c r="G905" s="40">
        <f t="shared" si="160"/>
        <v>93.820943447211178</v>
      </c>
      <c r="H905" s="84">
        <f t="shared" si="161"/>
        <v>1.0482047549260297E-2</v>
      </c>
      <c r="I905" s="34"/>
      <c r="J905" s="16">
        <v>7</v>
      </c>
      <c r="K905" s="20">
        <f t="shared" si="162"/>
        <v>1.289134438305709E-2</v>
      </c>
      <c r="L905" s="13"/>
      <c r="M905" s="24"/>
      <c r="N905" s="33"/>
      <c r="O905" s="29"/>
      <c r="P905" s="29"/>
      <c r="Q905" s="39"/>
      <c r="R905" s="89">
        <f t="shared" si="163"/>
        <v>622.92222958086938</v>
      </c>
      <c r="S905" s="7"/>
      <c r="T905" s="16">
        <v>7469</v>
      </c>
      <c r="U905" s="20">
        <f t="shared" si="164"/>
        <v>1.1548185030095012E-3</v>
      </c>
      <c r="V905" s="34"/>
    </row>
    <row r="906" spans="1:22" x14ac:dyDescent="0.3">
      <c r="A906" s="2">
        <v>19191</v>
      </c>
      <c r="B906" s="2" t="s">
        <v>801</v>
      </c>
      <c r="C906" s="47">
        <v>12.56121024111297</v>
      </c>
      <c r="D906" s="40">
        <v>17.175852889241579</v>
      </c>
      <c r="E906" s="40">
        <v>4.582683307332293E-3</v>
      </c>
      <c r="F906" s="40">
        <f t="shared" si="159"/>
        <v>4.4186525500186793</v>
      </c>
      <c r="G906" s="40">
        <f t="shared" si="160"/>
        <v>34.155715680373234</v>
      </c>
      <c r="H906" s="84">
        <f t="shared" si="161"/>
        <v>3.8160118912269358E-3</v>
      </c>
      <c r="I906" s="34"/>
      <c r="J906" s="16">
        <v>4</v>
      </c>
      <c r="K906" s="20">
        <f t="shared" si="162"/>
        <v>7.3664825046040518E-3</v>
      </c>
      <c r="L906" s="13"/>
      <c r="M906" s="24"/>
      <c r="N906" s="33"/>
      <c r="O906" s="29"/>
      <c r="P906" s="29"/>
      <c r="Q906" s="39"/>
      <c r="R906" s="89">
        <f t="shared" si="163"/>
        <v>355.95555976049678</v>
      </c>
      <c r="S906" s="7"/>
      <c r="T906" s="16">
        <v>30612</v>
      </c>
      <c r="U906" s="20">
        <f t="shared" si="164"/>
        <v>4.7330705601990701E-3</v>
      </c>
      <c r="V906" s="34"/>
    </row>
    <row r="907" spans="1:22" x14ac:dyDescent="0.3">
      <c r="A907" s="2">
        <v>19193</v>
      </c>
      <c r="B907" s="2" t="s">
        <v>802</v>
      </c>
      <c r="C907" s="47">
        <v>38.156914450744573</v>
      </c>
      <c r="D907" s="40">
        <v>314.39278549437847</v>
      </c>
      <c r="E907" s="40">
        <v>1.4723088923556941E-2</v>
      </c>
      <c r="F907" s="40">
        <f t="shared" si="159"/>
        <v>14.196096490485544</v>
      </c>
      <c r="G907" s="40">
        <f t="shared" si="160"/>
        <v>366.74579643560861</v>
      </c>
      <c r="H907" s="84">
        <f t="shared" si="161"/>
        <v>4.0974293537054139E-2</v>
      </c>
      <c r="I907" s="34"/>
      <c r="J907" s="16">
        <v>16</v>
      </c>
      <c r="K907" s="20">
        <f t="shared" si="162"/>
        <v>2.9465930018416207E-2</v>
      </c>
      <c r="L907" s="13"/>
      <c r="M907" s="24"/>
      <c r="N907" s="33"/>
      <c r="O907" s="29"/>
      <c r="P907" s="29"/>
      <c r="Q907" s="39"/>
      <c r="R907" s="89">
        <f t="shared" si="163"/>
        <v>1423.8222390419871</v>
      </c>
      <c r="S907" s="7"/>
      <c r="T907" s="16">
        <v>107811</v>
      </c>
      <c r="U907" s="20">
        <f t="shared" si="164"/>
        <v>1.6669184312218147E-2</v>
      </c>
      <c r="V907" s="34"/>
    </row>
    <row r="908" spans="1:22" x14ac:dyDescent="0.3">
      <c r="A908" s="2">
        <v>19195</v>
      </c>
      <c r="B908" s="2" t="s">
        <v>803</v>
      </c>
      <c r="C908" s="47">
        <v>1.1508741162930891</v>
      </c>
      <c r="D908" s="40">
        <v>0</v>
      </c>
      <c r="E908" s="40">
        <v>3.9001560062402497E-4</v>
      </c>
      <c r="F908" s="40">
        <f t="shared" si="159"/>
        <v>0.37605553617180248</v>
      </c>
      <c r="G908" s="40">
        <f t="shared" si="160"/>
        <v>1.5269296524648917</v>
      </c>
      <c r="H908" s="84">
        <f t="shared" si="161"/>
        <v>1.7059463093672665E-4</v>
      </c>
      <c r="I908" s="34"/>
      <c r="J908" s="16">
        <v>1</v>
      </c>
      <c r="K908" s="20">
        <f t="shared" si="162"/>
        <v>1.841620626151013E-3</v>
      </c>
      <c r="L908" s="13"/>
      <c r="M908" s="24"/>
      <c r="N908" s="33"/>
      <c r="O908" s="29"/>
      <c r="P908" s="29"/>
      <c r="Q908" s="39"/>
      <c r="R908" s="89">
        <f t="shared" si="163"/>
        <v>88.988889940124196</v>
      </c>
      <c r="S908" s="7"/>
      <c r="T908" s="16">
        <v>17566</v>
      </c>
      <c r="U908" s="20">
        <f t="shared" si="164"/>
        <v>2.715964898094109E-3</v>
      </c>
      <c r="V908" s="34"/>
    </row>
    <row r="909" spans="1:22" x14ac:dyDescent="0.3">
      <c r="A909" s="2">
        <v>19197</v>
      </c>
      <c r="B909" s="2" t="s">
        <v>804</v>
      </c>
      <c r="C909" s="47">
        <v>3.452622348879268</v>
      </c>
      <c r="D909" s="40">
        <v>44.059796541967529</v>
      </c>
      <c r="E909" s="40">
        <v>1.1700468018720749E-3</v>
      </c>
      <c r="F909" s="40">
        <f t="shared" si="159"/>
        <v>1.1281666085154076</v>
      </c>
      <c r="G909" s="40">
        <f t="shared" si="160"/>
        <v>48.640585499362203</v>
      </c>
      <c r="H909" s="84">
        <f t="shared" si="161"/>
        <v>5.4343189408988064E-3</v>
      </c>
      <c r="I909" s="34"/>
      <c r="J909" s="16">
        <v>6</v>
      </c>
      <c r="K909" s="20">
        <f t="shared" si="162"/>
        <v>1.1049723756906077E-2</v>
      </c>
      <c r="L909" s="13"/>
      <c r="M909" s="24"/>
      <c r="N909" s="33"/>
      <c r="O909" s="29"/>
      <c r="P909" s="29"/>
      <c r="Q909" s="39"/>
      <c r="R909" s="89">
        <f t="shared" si="163"/>
        <v>533.93333964074509</v>
      </c>
      <c r="S909" s="7"/>
      <c r="T909" s="16">
        <v>7777</v>
      </c>
      <c r="U909" s="20">
        <f t="shared" si="164"/>
        <v>1.2024398845769033E-3</v>
      </c>
      <c r="V909" s="34"/>
    </row>
    <row r="910" spans="1:22" s="4" customFormat="1" x14ac:dyDescent="0.3">
      <c r="A910" s="4">
        <v>20000</v>
      </c>
      <c r="B910" s="4" t="s">
        <v>3163</v>
      </c>
      <c r="C910" s="45">
        <v>1481.2005561962001</v>
      </c>
      <c r="D910" s="46">
        <v>3807.0651317110264</v>
      </c>
      <c r="E910" s="46"/>
      <c r="F910" s="46">
        <v>1226.2558948510637</v>
      </c>
      <c r="G910" s="46">
        <v>6514.5215827582906</v>
      </c>
      <c r="H910" s="46"/>
      <c r="I910" s="12">
        <f t="shared" ref="I910" si="165">G910/$G$3203</f>
        <v>1.0375512409543434E-2</v>
      </c>
      <c r="J910" s="15">
        <f>SUM(J911:J1015)</f>
        <v>463</v>
      </c>
      <c r="K910" s="19"/>
      <c r="L910" s="12">
        <f t="shared" ref="L910" si="166">J910/$J$3203</f>
        <v>1.2098249281421478E-2</v>
      </c>
      <c r="M910" s="25">
        <v>40405</v>
      </c>
      <c r="N910" s="32">
        <f t="shared" ref="N910" si="167">M910/$M$3203</f>
        <v>1.8506228361499167E-2</v>
      </c>
      <c r="O910" s="30">
        <v>-1.5059415102005005</v>
      </c>
      <c r="P910" s="28">
        <f>M910-(M910*(O910/100))</f>
        <v>41013.475667196515</v>
      </c>
      <c r="Q910" s="32">
        <f>P910/$M$3203</f>
        <v>1.8784921336367482E-2</v>
      </c>
      <c r="R910" s="88"/>
      <c r="S910" s="6"/>
      <c r="T910" s="15">
        <v>4522130</v>
      </c>
      <c r="U910" s="19"/>
      <c r="V910" s="12">
        <f>T910/$T$3203</f>
        <v>8.5057723134913336E-3</v>
      </c>
    </row>
    <row r="911" spans="1:22" x14ac:dyDescent="0.3">
      <c r="A911" s="2">
        <v>20001</v>
      </c>
      <c r="B911" s="2" t="s">
        <v>805</v>
      </c>
      <c r="C911" s="47">
        <v>3.7403408779525407</v>
      </c>
      <c r="D911" s="40">
        <v>0</v>
      </c>
      <c r="E911" s="40">
        <v>1.7428609733208206E-3</v>
      </c>
      <c r="F911" s="40">
        <f>E911*$F$910</f>
        <v>2.1371935424405186</v>
      </c>
      <c r="G911" s="40">
        <f>SUM(F911,D911,C911)</f>
        <v>5.8775344203930597</v>
      </c>
      <c r="H911" s="84">
        <f>G911/$G$910</f>
        <v>9.0222042336138416E-4</v>
      </c>
      <c r="I911" s="34"/>
      <c r="J911" s="16">
        <v>4</v>
      </c>
      <c r="K911" s="20">
        <f>J911/$J$910</f>
        <v>8.6393088552915772E-3</v>
      </c>
      <c r="L911" s="13"/>
      <c r="M911" s="24"/>
      <c r="N911" s="33"/>
      <c r="O911" s="29"/>
      <c r="P911" s="29"/>
      <c r="Q911" s="39"/>
      <c r="R911" s="89">
        <f>P$910*K911</f>
        <v>354.32808351789646</v>
      </c>
      <c r="S911" s="7"/>
      <c r="T911" s="16">
        <v>18822</v>
      </c>
      <c r="U911" s="20">
        <f>T911/$T$910</f>
        <v>4.1621979023159436E-3</v>
      </c>
      <c r="V911" s="34"/>
    </row>
    <row r="912" spans="1:22" x14ac:dyDescent="0.3">
      <c r="A912" s="2">
        <v>20003</v>
      </c>
      <c r="B912" s="2" t="s">
        <v>806</v>
      </c>
      <c r="C912" s="47">
        <v>2.684123507140582</v>
      </c>
      <c r="D912" s="40">
        <v>5.5881838430281636</v>
      </c>
      <c r="E912" s="40">
        <v>1.474728515886848E-3</v>
      </c>
      <c r="F912" s="40">
        <f t="shared" ref="F912:F975" si="168">E912*$F$910</f>
        <v>1.8083945359112079</v>
      </c>
      <c r="G912" s="40">
        <f t="shared" ref="G912:G975" si="169">SUM(F912,D912,C912)</f>
        <v>10.080701886079954</v>
      </c>
      <c r="H912" s="84">
        <f t="shared" ref="H912:H975" si="170">G912/$G$910</f>
        <v>1.547420137920814E-3</v>
      </c>
      <c r="I912" s="34"/>
      <c r="J912" s="16">
        <v>3</v>
      </c>
      <c r="K912" s="20">
        <f t="shared" ref="K912:K975" si="171">J912/$J$910</f>
        <v>6.4794816414686825E-3</v>
      </c>
      <c r="L912" s="13"/>
      <c r="M912" s="24"/>
      <c r="N912" s="33"/>
      <c r="O912" s="29"/>
      <c r="P912" s="29"/>
      <c r="Q912" s="39"/>
      <c r="R912" s="89">
        <f t="shared" ref="R912:R975" si="172">P$910*K912</f>
        <v>265.74606263842236</v>
      </c>
      <c r="S912" s="7"/>
      <c r="T912" s="16">
        <v>2035</v>
      </c>
      <c r="U912" s="20">
        <f t="shared" ref="U912:U975" si="173">T912/$T$910</f>
        <v>4.5000917709132643E-4</v>
      </c>
      <c r="V912" s="34"/>
    </row>
    <row r="913" spans="1:22" x14ac:dyDescent="0.3">
      <c r="A913" s="2">
        <v>20005</v>
      </c>
      <c r="B913" s="2" t="s">
        <v>2908</v>
      </c>
      <c r="C913" s="47">
        <v>0.57543705814654456</v>
      </c>
      <c r="D913" s="40">
        <v>33.529103058168985</v>
      </c>
      <c r="E913" s="40">
        <v>2.681324574339724E-4</v>
      </c>
      <c r="F913" s="40">
        <f t="shared" si="168"/>
        <v>0.32879900652931054</v>
      </c>
      <c r="G913" s="40">
        <f t="shared" si="169"/>
        <v>34.433339122844842</v>
      </c>
      <c r="H913" s="84">
        <f t="shared" si="170"/>
        <v>5.2856282208010655E-3</v>
      </c>
      <c r="I913" s="34"/>
      <c r="J913" s="16">
        <v>0</v>
      </c>
      <c r="K913" s="20">
        <f t="shared" si="171"/>
        <v>0</v>
      </c>
      <c r="L913" s="13"/>
      <c r="M913" s="24"/>
      <c r="N913" s="33"/>
      <c r="O913" s="29"/>
      <c r="P913" s="29"/>
      <c r="Q913" s="39"/>
      <c r="R913" s="89">
        <f t="shared" si="172"/>
        <v>0</v>
      </c>
      <c r="S913" s="7"/>
      <c r="T913" s="16">
        <v>15475</v>
      </c>
      <c r="U913" s="20">
        <f t="shared" si="173"/>
        <v>3.4220599584708976E-3</v>
      </c>
      <c r="V913" s="34"/>
    </row>
    <row r="914" spans="1:22" x14ac:dyDescent="0.3">
      <c r="A914" s="2">
        <v>20007</v>
      </c>
      <c r="B914" s="2" t="s">
        <v>807</v>
      </c>
      <c r="C914" s="47">
        <v>0</v>
      </c>
      <c r="D914" s="40">
        <v>5.5881838430281636</v>
      </c>
      <c r="E914" s="40">
        <v>0</v>
      </c>
      <c r="F914" s="40">
        <f t="shared" si="168"/>
        <v>0</v>
      </c>
      <c r="G914" s="40">
        <f t="shared" si="169"/>
        <v>5.5881838430281636</v>
      </c>
      <c r="H914" s="84">
        <f t="shared" si="170"/>
        <v>8.578041797909111E-4</v>
      </c>
      <c r="I914" s="34"/>
      <c r="J914" s="16">
        <v>1</v>
      </c>
      <c r="K914" s="20">
        <f t="shared" si="171"/>
        <v>2.1598272138228943E-3</v>
      </c>
      <c r="L914" s="13"/>
      <c r="M914" s="24"/>
      <c r="N914" s="33"/>
      <c r="O914" s="29"/>
      <c r="P914" s="29"/>
      <c r="Q914" s="39"/>
      <c r="R914" s="89">
        <f t="shared" si="172"/>
        <v>88.582020879474115</v>
      </c>
      <c r="S914" s="7"/>
      <c r="T914" s="16">
        <v>2095</v>
      </c>
      <c r="U914" s="20">
        <f t="shared" si="173"/>
        <v>4.6327726093677095E-4</v>
      </c>
      <c r="V914" s="34"/>
    </row>
    <row r="915" spans="1:22" x14ac:dyDescent="0.3">
      <c r="A915" s="2">
        <v>20009</v>
      </c>
      <c r="B915" s="2" t="s">
        <v>808</v>
      </c>
      <c r="C915" s="47">
        <v>3.9472821688877762</v>
      </c>
      <c r="D915" s="40">
        <v>33.529103058168985</v>
      </c>
      <c r="E915" s="40">
        <v>7.7758412655851991E-3</v>
      </c>
      <c r="F915" s="40">
        <f t="shared" si="168"/>
        <v>9.535171189350006</v>
      </c>
      <c r="G915" s="40">
        <f t="shared" si="169"/>
        <v>47.011556416406769</v>
      </c>
      <c r="H915" s="84">
        <f t="shared" si="170"/>
        <v>7.2164250005449784E-3</v>
      </c>
      <c r="I915" s="34"/>
      <c r="J915" s="16">
        <v>11</v>
      </c>
      <c r="K915" s="20">
        <f t="shared" si="171"/>
        <v>2.3758099352051837E-2</v>
      </c>
      <c r="L915" s="13"/>
      <c r="M915" s="24"/>
      <c r="N915" s="33"/>
      <c r="O915" s="29"/>
      <c r="P915" s="29"/>
      <c r="Q915" s="39"/>
      <c r="R915" s="89">
        <f t="shared" si="172"/>
        <v>974.40222967421528</v>
      </c>
      <c r="S915" s="7"/>
      <c r="T915" s="16">
        <v>22445</v>
      </c>
      <c r="U915" s="20">
        <f t="shared" si="173"/>
        <v>4.9633690318500352E-3</v>
      </c>
      <c r="V915" s="34"/>
    </row>
    <row r="916" spans="1:22" x14ac:dyDescent="0.3">
      <c r="A916" s="2">
        <v>20011</v>
      </c>
      <c r="B916" s="2" t="s">
        <v>809</v>
      </c>
      <c r="C916" s="47">
        <v>0.57543705814654456</v>
      </c>
      <c r="D916" s="40">
        <v>5.5881838430281636</v>
      </c>
      <c r="E916" s="40">
        <v>2.681324574339724E-4</v>
      </c>
      <c r="F916" s="40">
        <f t="shared" si="168"/>
        <v>0.32879900652931054</v>
      </c>
      <c r="G916" s="40">
        <f t="shared" si="169"/>
        <v>6.4924199077040186</v>
      </c>
      <c r="H916" s="84">
        <f t="shared" si="170"/>
        <v>9.9660732184650869E-4</v>
      </c>
      <c r="I916" s="34"/>
      <c r="J916" s="16">
        <v>2</v>
      </c>
      <c r="K916" s="20">
        <f t="shared" si="171"/>
        <v>4.3196544276457886E-3</v>
      </c>
      <c r="L916" s="13"/>
      <c r="M916" s="24"/>
      <c r="N916" s="33"/>
      <c r="O916" s="29"/>
      <c r="P916" s="29"/>
      <c r="Q916" s="39"/>
      <c r="R916" s="89">
        <f t="shared" si="172"/>
        <v>177.16404175894823</v>
      </c>
      <c r="S916" s="7"/>
      <c r="T916" s="16">
        <v>16623</v>
      </c>
      <c r="U916" s="20">
        <f t="shared" si="173"/>
        <v>3.6759226293804027E-3</v>
      </c>
      <c r="V916" s="34"/>
    </row>
    <row r="917" spans="1:22" x14ac:dyDescent="0.3">
      <c r="A917" s="2">
        <v>20013</v>
      </c>
      <c r="B917" s="2" t="s">
        <v>810</v>
      </c>
      <c r="C917" s="47">
        <v>0.57543705814654456</v>
      </c>
      <c r="D917" s="40">
        <v>33.529103058168985</v>
      </c>
      <c r="E917" s="40">
        <v>2.681324574339724E-4</v>
      </c>
      <c r="F917" s="40">
        <f t="shared" si="168"/>
        <v>0.32879900652931054</v>
      </c>
      <c r="G917" s="40">
        <f t="shared" si="169"/>
        <v>34.433339122844842</v>
      </c>
      <c r="H917" s="84">
        <f t="shared" si="170"/>
        <v>5.2856282208010655E-3</v>
      </c>
      <c r="I917" s="34"/>
      <c r="J917" s="16">
        <v>1</v>
      </c>
      <c r="K917" s="20">
        <f t="shared" si="171"/>
        <v>2.1598272138228943E-3</v>
      </c>
      <c r="L917" s="13"/>
      <c r="M917" s="24"/>
      <c r="N917" s="33"/>
      <c r="O917" s="29"/>
      <c r="P917" s="29"/>
      <c r="Q917" s="39"/>
      <c r="R917" s="89">
        <f t="shared" si="172"/>
        <v>88.582020879474115</v>
      </c>
      <c r="S917" s="7"/>
      <c r="T917" s="16">
        <v>31849</v>
      </c>
      <c r="U917" s="20">
        <f t="shared" si="173"/>
        <v>7.0429200398927057E-3</v>
      </c>
      <c r="V917" s="34"/>
    </row>
    <row r="918" spans="1:22" x14ac:dyDescent="0.3">
      <c r="A918" s="2">
        <v>20015</v>
      </c>
      <c r="B918" s="2" t="s">
        <v>811</v>
      </c>
      <c r="C918" s="47">
        <v>40.662969344812531</v>
      </c>
      <c r="D918" s="40">
        <v>33.529103058168985</v>
      </c>
      <c r="E918" s="40">
        <v>1.9171470706529026E-2</v>
      </c>
      <c r="F918" s="40">
        <f t="shared" si="168"/>
        <v>23.509128966845704</v>
      </c>
      <c r="G918" s="40">
        <f t="shared" si="169"/>
        <v>97.701201369827231</v>
      </c>
      <c r="H918" s="84">
        <f t="shared" si="170"/>
        <v>1.4997448412544811E-2</v>
      </c>
      <c r="I918" s="34"/>
      <c r="J918" s="16">
        <v>14</v>
      </c>
      <c r="K918" s="20">
        <f t="shared" si="171"/>
        <v>3.0237580993520519E-2</v>
      </c>
      <c r="L918" s="13"/>
      <c r="M918" s="24"/>
      <c r="N918" s="33"/>
      <c r="O918" s="29"/>
      <c r="P918" s="29"/>
      <c r="Q918" s="39"/>
      <c r="R918" s="89">
        <f t="shared" si="172"/>
        <v>1240.1482923126378</v>
      </c>
      <c r="S918" s="7"/>
      <c r="T918" s="16">
        <v>91830</v>
      </c>
      <c r="U918" s="20">
        <f t="shared" si="173"/>
        <v>2.030680232545283E-2</v>
      </c>
      <c r="V918" s="34"/>
    </row>
    <row r="919" spans="1:22" x14ac:dyDescent="0.3">
      <c r="A919" s="2">
        <v>20017</v>
      </c>
      <c r="B919" s="2" t="s">
        <v>2909</v>
      </c>
      <c r="C919" s="47">
        <v>0</v>
      </c>
      <c r="D919" s="40">
        <v>0</v>
      </c>
      <c r="E919" s="40">
        <v>0</v>
      </c>
      <c r="F919" s="40">
        <f t="shared" si="168"/>
        <v>0</v>
      </c>
      <c r="G919" s="40">
        <f t="shared" si="169"/>
        <v>0</v>
      </c>
      <c r="H919" s="84">
        <f t="shared" si="170"/>
        <v>0</v>
      </c>
      <c r="I919" s="34"/>
      <c r="J919" s="16">
        <v>0</v>
      </c>
      <c r="K919" s="20">
        <f t="shared" si="171"/>
        <v>0</v>
      </c>
      <c r="L919" s="13"/>
      <c r="M919" s="24"/>
      <c r="N919" s="33"/>
      <c r="O919" s="29"/>
      <c r="P919" s="29"/>
      <c r="Q919" s="39"/>
      <c r="R919" s="89">
        <f t="shared" si="172"/>
        <v>0</v>
      </c>
      <c r="S919" s="7"/>
      <c r="T919" s="16">
        <v>10328</v>
      </c>
      <c r="U919" s="20">
        <f t="shared" si="173"/>
        <v>2.2838794992625158E-3</v>
      </c>
      <c r="V919" s="34"/>
    </row>
    <row r="920" spans="1:22" x14ac:dyDescent="0.3">
      <c r="A920" s="2">
        <v>20019</v>
      </c>
      <c r="B920" s="2" t="s">
        <v>812</v>
      </c>
      <c r="C920" s="47">
        <v>0</v>
      </c>
      <c r="D920" s="40">
        <v>0</v>
      </c>
      <c r="E920" s="40">
        <v>0</v>
      </c>
      <c r="F920" s="40">
        <f t="shared" si="168"/>
        <v>0</v>
      </c>
      <c r="G920" s="40">
        <f t="shared" si="169"/>
        <v>0</v>
      </c>
      <c r="H920" s="84">
        <f t="shared" si="170"/>
        <v>0</v>
      </c>
      <c r="I920" s="34"/>
      <c r="J920" s="16">
        <v>1</v>
      </c>
      <c r="K920" s="20">
        <f t="shared" si="171"/>
        <v>2.1598272138228943E-3</v>
      </c>
      <c r="L920" s="13"/>
      <c r="M920" s="24"/>
      <c r="N920" s="33"/>
      <c r="O920" s="29"/>
      <c r="P920" s="29"/>
      <c r="Q920" s="39"/>
      <c r="R920" s="89">
        <f t="shared" si="172"/>
        <v>88.582020879474115</v>
      </c>
      <c r="S920" s="7"/>
      <c r="T920" s="16">
        <v>4387</v>
      </c>
      <c r="U920" s="20">
        <f t="shared" si="173"/>
        <v>9.7011806383275143E-4</v>
      </c>
      <c r="V920" s="34"/>
    </row>
    <row r="921" spans="1:22" x14ac:dyDescent="0.3">
      <c r="A921" s="2">
        <v>20021</v>
      </c>
      <c r="B921" s="2" t="s">
        <v>813</v>
      </c>
      <c r="C921" s="47">
        <v>2.5894667616594509</v>
      </c>
      <c r="D921" s="40">
        <v>209.55689411355613</v>
      </c>
      <c r="E921" s="40">
        <v>1.2065960584528757E-3</v>
      </c>
      <c r="F921" s="40">
        <f t="shared" si="168"/>
        <v>1.4795955293818974</v>
      </c>
      <c r="G921" s="40">
        <f t="shared" si="169"/>
        <v>213.62595640459747</v>
      </c>
      <c r="H921" s="84">
        <f t="shared" si="170"/>
        <v>3.2792270881409354E-2</v>
      </c>
      <c r="I921" s="34"/>
      <c r="J921" s="16">
        <v>1</v>
      </c>
      <c r="K921" s="20">
        <f t="shared" si="171"/>
        <v>2.1598272138228943E-3</v>
      </c>
      <c r="L921" s="13"/>
      <c r="M921" s="24"/>
      <c r="N921" s="33"/>
      <c r="O921" s="29"/>
      <c r="P921" s="29"/>
      <c r="Q921" s="39"/>
      <c r="R921" s="89">
        <f t="shared" si="172"/>
        <v>88.582020879474115</v>
      </c>
      <c r="S921" s="7"/>
      <c r="T921" s="16">
        <v>13662</v>
      </c>
      <c r="U921" s="20">
        <f t="shared" si="173"/>
        <v>3.0211426916077156E-3</v>
      </c>
      <c r="V921" s="34"/>
    </row>
    <row r="922" spans="1:22" x14ac:dyDescent="0.3">
      <c r="A922" s="2">
        <v>20023</v>
      </c>
      <c r="B922" s="2" t="s">
        <v>2910</v>
      </c>
      <c r="C922" s="47">
        <v>0</v>
      </c>
      <c r="D922" s="40">
        <v>5.5881838430281636</v>
      </c>
      <c r="E922" s="40">
        <v>0</v>
      </c>
      <c r="F922" s="40">
        <f t="shared" si="168"/>
        <v>0</v>
      </c>
      <c r="G922" s="40">
        <f t="shared" si="169"/>
        <v>5.5881838430281636</v>
      </c>
      <c r="H922" s="84">
        <f t="shared" si="170"/>
        <v>8.578041797909111E-4</v>
      </c>
      <c r="I922" s="34"/>
      <c r="J922" s="16">
        <v>0</v>
      </c>
      <c r="K922" s="20">
        <f t="shared" si="171"/>
        <v>0</v>
      </c>
      <c r="L922" s="13"/>
      <c r="M922" s="24"/>
      <c r="N922" s="33"/>
      <c r="O922" s="29"/>
      <c r="P922" s="29"/>
      <c r="Q922" s="39"/>
      <c r="R922" s="89">
        <f t="shared" si="172"/>
        <v>0</v>
      </c>
      <c r="S922" s="7"/>
      <c r="T922" s="16">
        <v>3767</v>
      </c>
      <c r="U922" s="20">
        <f t="shared" si="173"/>
        <v>8.3301453076315812E-4</v>
      </c>
      <c r="V922" s="34"/>
    </row>
    <row r="923" spans="1:22" x14ac:dyDescent="0.3">
      <c r="A923" s="2">
        <v>20025</v>
      </c>
      <c r="B923" s="2" t="s">
        <v>2911</v>
      </c>
      <c r="C923" s="47">
        <v>0</v>
      </c>
      <c r="D923" s="40">
        <v>0</v>
      </c>
      <c r="E923" s="40">
        <v>0</v>
      </c>
      <c r="F923" s="40">
        <f t="shared" si="168"/>
        <v>0</v>
      </c>
      <c r="G923" s="40">
        <f t="shared" si="169"/>
        <v>0</v>
      </c>
      <c r="H923" s="84">
        <f t="shared" si="170"/>
        <v>0</v>
      </c>
      <c r="I923" s="34"/>
      <c r="J923" s="16">
        <v>0</v>
      </c>
      <c r="K923" s="20">
        <f t="shared" si="171"/>
        <v>0</v>
      </c>
      <c r="L923" s="13"/>
      <c r="M923" s="24"/>
      <c r="N923" s="33"/>
      <c r="O923" s="29"/>
      <c r="P923" s="29"/>
      <c r="Q923" s="39"/>
      <c r="R923" s="89">
        <f t="shared" si="172"/>
        <v>0</v>
      </c>
      <c r="S923" s="7"/>
      <c r="T923" s="16">
        <v>5395</v>
      </c>
      <c r="U923" s="20">
        <f t="shared" si="173"/>
        <v>1.1930218724362192E-3</v>
      </c>
      <c r="V923" s="34"/>
    </row>
    <row r="924" spans="1:22" x14ac:dyDescent="0.3">
      <c r="A924" s="2">
        <v>20027</v>
      </c>
      <c r="B924" s="2" t="s">
        <v>814</v>
      </c>
      <c r="C924" s="47">
        <v>6.3298076396119907</v>
      </c>
      <c r="D924" s="40">
        <v>5.5881838430281636</v>
      </c>
      <c r="E924" s="40">
        <v>2.949457031773696E-3</v>
      </c>
      <c r="F924" s="40">
        <f t="shared" si="168"/>
        <v>3.6167890718224158</v>
      </c>
      <c r="G924" s="40">
        <f t="shared" si="169"/>
        <v>15.53478055446257</v>
      </c>
      <c r="H924" s="84">
        <f t="shared" si="170"/>
        <v>2.3846387424024838E-3</v>
      </c>
      <c r="I924" s="34"/>
      <c r="J924" s="16">
        <v>1</v>
      </c>
      <c r="K924" s="20">
        <f t="shared" si="171"/>
        <v>2.1598272138228943E-3</v>
      </c>
      <c r="L924" s="13"/>
      <c r="M924" s="24"/>
      <c r="N924" s="33"/>
      <c r="O924" s="29"/>
      <c r="P924" s="29"/>
      <c r="Q924" s="39"/>
      <c r="R924" s="89">
        <f t="shared" si="172"/>
        <v>88.582020879474115</v>
      </c>
      <c r="S924" s="7"/>
      <c r="T924" s="16">
        <v>1597</v>
      </c>
      <c r="U924" s="20">
        <f t="shared" si="173"/>
        <v>3.5315216501958146E-4</v>
      </c>
      <c r="V924" s="34"/>
    </row>
    <row r="925" spans="1:22" x14ac:dyDescent="0.3">
      <c r="A925" s="2">
        <v>20029</v>
      </c>
      <c r="B925" s="2" t="s">
        <v>2912</v>
      </c>
      <c r="C925" s="47">
        <v>0.28771852907327228</v>
      </c>
      <c r="D925" s="40">
        <v>0</v>
      </c>
      <c r="E925" s="40">
        <v>1.340662287169862E-4</v>
      </c>
      <c r="F925" s="40">
        <f t="shared" si="168"/>
        <v>0.16439950326465527</v>
      </c>
      <c r="G925" s="40">
        <f t="shared" si="169"/>
        <v>0.45211803233792758</v>
      </c>
      <c r="H925" s="84">
        <f t="shared" si="170"/>
        <v>6.9401571027798771E-5</v>
      </c>
      <c r="I925" s="34"/>
      <c r="J925" s="16">
        <v>0</v>
      </c>
      <c r="K925" s="20">
        <f t="shared" si="171"/>
        <v>0</v>
      </c>
      <c r="L925" s="13"/>
      <c r="M925" s="24"/>
      <c r="N925" s="33"/>
      <c r="O925" s="29"/>
      <c r="P925" s="29"/>
      <c r="Q925" s="39"/>
      <c r="R925" s="89">
        <f t="shared" si="172"/>
        <v>0</v>
      </c>
      <c r="S925" s="7"/>
      <c r="T925" s="16">
        <v>6737</v>
      </c>
      <c r="U925" s="20">
        <f t="shared" si="173"/>
        <v>1.4897846811126616E-3</v>
      </c>
      <c r="V925" s="34"/>
    </row>
    <row r="926" spans="1:22" x14ac:dyDescent="0.3">
      <c r="A926" s="2">
        <v>20031</v>
      </c>
      <c r="B926" s="2" t="s">
        <v>815</v>
      </c>
      <c r="C926" s="47">
        <v>6.0420891105387184</v>
      </c>
      <c r="D926" s="40">
        <v>5.5881838430281636</v>
      </c>
      <c r="E926" s="40">
        <v>2.8153908030567102E-3</v>
      </c>
      <c r="F926" s="40">
        <f t="shared" si="168"/>
        <v>3.452389568557761</v>
      </c>
      <c r="G926" s="40">
        <f t="shared" si="169"/>
        <v>15.082662522124643</v>
      </c>
      <c r="H926" s="84">
        <f t="shared" si="170"/>
        <v>2.3152371713746852E-3</v>
      </c>
      <c r="I926" s="34"/>
      <c r="J926" s="16">
        <v>1</v>
      </c>
      <c r="K926" s="20">
        <f t="shared" si="171"/>
        <v>2.1598272138228943E-3</v>
      </c>
      <c r="L926" s="13"/>
      <c r="M926" s="24"/>
      <c r="N926" s="33"/>
      <c r="O926" s="29"/>
      <c r="P926" s="29"/>
      <c r="Q926" s="39"/>
      <c r="R926" s="89">
        <f t="shared" si="172"/>
        <v>88.582020879474115</v>
      </c>
      <c r="S926" s="7"/>
      <c r="T926" s="16">
        <v>19977</v>
      </c>
      <c r="U926" s="20">
        <f t="shared" si="173"/>
        <v>4.4176085163407514E-3</v>
      </c>
      <c r="V926" s="34"/>
    </row>
    <row r="927" spans="1:22" x14ac:dyDescent="0.3">
      <c r="A927" s="2">
        <v>20033</v>
      </c>
      <c r="B927" s="2" t="s">
        <v>816</v>
      </c>
      <c r="C927" s="47">
        <v>0</v>
      </c>
      <c r="D927" s="40">
        <v>0</v>
      </c>
      <c r="E927" s="40">
        <v>0</v>
      </c>
      <c r="F927" s="40">
        <f t="shared" si="168"/>
        <v>0</v>
      </c>
      <c r="G927" s="40">
        <f t="shared" si="169"/>
        <v>0</v>
      </c>
      <c r="H927" s="84">
        <f t="shared" si="170"/>
        <v>0</v>
      </c>
      <c r="I927" s="34"/>
      <c r="J927" s="16">
        <v>1</v>
      </c>
      <c r="K927" s="20">
        <f t="shared" si="171"/>
        <v>2.1598272138228943E-3</v>
      </c>
      <c r="L927" s="13"/>
      <c r="M927" s="24"/>
      <c r="N927" s="33"/>
      <c r="O927" s="29"/>
      <c r="P927" s="29"/>
      <c r="Q927" s="39"/>
      <c r="R927" s="89">
        <f t="shared" si="172"/>
        <v>88.582020879474115</v>
      </c>
      <c r="S927" s="7"/>
      <c r="T927" s="16">
        <v>3535</v>
      </c>
      <c r="U927" s="20">
        <f t="shared" si="173"/>
        <v>7.817112732274393E-4</v>
      </c>
      <c r="V927" s="34"/>
    </row>
    <row r="928" spans="1:22" x14ac:dyDescent="0.3">
      <c r="A928" s="2">
        <v>20035</v>
      </c>
      <c r="B928" s="2" t="s">
        <v>817</v>
      </c>
      <c r="C928" s="47">
        <v>9.1085878922337038</v>
      </c>
      <c r="D928" s="40">
        <v>5.5881838430281636</v>
      </c>
      <c r="E928" s="40">
        <v>4.6923180050945168E-3</v>
      </c>
      <c r="F928" s="40">
        <f t="shared" si="168"/>
        <v>5.7539826142629344</v>
      </c>
      <c r="G928" s="40">
        <f t="shared" si="169"/>
        <v>20.4507543495248</v>
      </c>
      <c r="H928" s="84">
        <f t="shared" si="170"/>
        <v>3.1392565194121006E-3</v>
      </c>
      <c r="I928" s="34"/>
      <c r="J928" s="16">
        <v>3</v>
      </c>
      <c r="K928" s="20">
        <f t="shared" si="171"/>
        <v>6.4794816414686825E-3</v>
      </c>
      <c r="L928" s="13"/>
      <c r="M928" s="24"/>
      <c r="N928" s="33"/>
      <c r="O928" s="29"/>
      <c r="P928" s="29"/>
      <c r="Q928" s="39"/>
      <c r="R928" s="89">
        <f t="shared" si="172"/>
        <v>265.74606263842236</v>
      </c>
      <c r="S928" s="7"/>
      <c r="T928" s="16">
        <v>41698</v>
      </c>
      <c r="U928" s="20">
        <f t="shared" si="173"/>
        <v>9.2208760031224218E-3</v>
      </c>
      <c r="V928" s="34"/>
    </row>
    <row r="929" spans="1:22" x14ac:dyDescent="0.3">
      <c r="A929" s="2">
        <v>20037</v>
      </c>
      <c r="B929" s="2" t="s">
        <v>818</v>
      </c>
      <c r="C929" s="47">
        <v>19.894217028085073</v>
      </c>
      <c r="D929" s="40">
        <v>28.377496077877392</v>
      </c>
      <c r="E929" s="40">
        <v>1.8098940876793135E-2</v>
      </c>
      <c r="F929" s="40">
        <f t="shared" si="168"/>
        <v>22.193932940728462</v>
      </c>
      <c r="G929" s="40">
        <f t="shared" si="169"/>
        <v>70.465646046690921</v>
      </c>
      <c r="H929" s="84">
        <f t="shared" si="170"/>
        <v>1.081670313798474E-2</v>
      </c>
      <c r="I929" s="34"/>
      <c r="J929" s="16">
        <v>10</v>
      </c>
      <c r="K929" s="20">
        <f t="shared" si="171"/>
        <v>2.159827213822894E-2</v>
      </c>
      <c r="L929" s="13"/>
      <c r="M929" s="24"/>
      <c r="N929" s="33"/>
      <c r="O929" s="29"/>
      <c r="P929" s="29"/>
      <c r="Q929" s="39"/>
      <c r="R929" s="89">
        <f t="shared" si="172"/>
        <v>885.82020879474112</v>
      </c>
      <c r="S929" s="7"/>
      <c r="T929" s="16">
        <v>47217</v>
      </c>
      <c r="U929" s="20">
        <f t="shared" si="173"/>
        <v>1.044131858217256E-2</v>
      </c>
      <c r="V929" s="34"/>
    </row>
    <row r="930" spans="1:22" x14ac:dyDescent="0.3">
      <c r="A930" s="2">
        <v>20039</v>
      </c>
      <c r="B930" s="2" t="s">
        <v>819</v>
      </c>
      <c r="C930" s="47">
        <v>0</v>
      </c>
      <c r="D930" s="40">
        <v>5.5881838430281636</v>
      </c>
      <c r="E930" s="40">
        <v>0</v>
      </c>
      <c r="F930" s="40">
        <f t="shared" si="168"/>
        <v>0</v>
      </c>
      <c r="G930" s="40">
        <f t="shared" si="169"/>
        <v>5.5881838430281636</v>
      </c>
      <c r="H930" s="84">
        <f t="shared" si="170"/>
        <v>8.578041797909111E-4</v>
      </c>
      <c r="I930" s="34"/>
      <c r="J930" s="16">
        <v>2</v>
      </c>
      <c r="K930" s="20">
        <f t="shared" si="171"/>
        <v>4.3196544276457886E-3</v>
      </c>
      <c r="L930" s="13"/>
      <c r="M930" s="24"/>
      <c r="N930" s="33"/>
      <c r="O930" s="29"/>
      <c r="P930" s="29"/>
      <c r="Q930" s="39"/>
      <c r="R930" s="89">
        <f t="shared" si="172"/>
        <v>177.16404175894823</v>
      </c>
      <c r="S930" s="7"/>
      <c r="T930" s="16">
        <v>3166</v>
      </c>
      <c r="U930" s="20">
        <f t="shared" si="173"/>
        <v>7.0011255757795551E-4</v>
      </c>
      <c r="V930" s="34"/>
    </row>
    <row r="931" spans="1:22" x14ac:dyDescent="0.3">
      <c r="A931" s="2">
        <v>20041</v>
      </c>
      <c r="B931" s="2" t="s">
        <v>820</v>
      </c>
      <c r="C931" s="47">
        <v>6.9999014432396667</v>
      </c>
      <c r="D931" s="40">
        <v>5.5881838430281636</v>
      </c>
      <c r="E931" s="40">
        <v>3.4857219466416412E-3</v>
      </c>
      <c r="F931" s="40">
        <f t="shared" si="168"/>
        <v>4.2743870848810372</v>
      </c>
      <c r="G931" s="40">
        <f t="shared" si="169"/>
        <v>16.862472371148868</v>
      </c>
      <c r="H931" s="84">
        <f t="shared" si="170"/>
        <v>2.5884437033377957E-3</v>
      </c>
      <c r="I931" s="34"/>
      <c r="J931" s="16">
        <v>3</v>
      </c>
      <c r="K931" s="20">
        <f t="shared" si="171"/>
        <v>6.4794816414686825E-3</v>
      </c>
      <c r="L931" s="13"/>
      <c r="M931" s="24"/>
      <c r="N931" s="33"/>
      <c r="O931" s="29"/>
      <c r="P931" s="29"/>
      <c r="Q931" s="39"/>
      <c r="R931" s="89">
        <f t="shared" si="172"/>
        <v>265.74606263842236</v>
      </c>
      <c r="S931" s="7"/>
      <c r="T931" s="16">
        <v>10711</v>
      </c>
      <c r="U931" s="20">
        <f t="shared" si="173"/>
        <v>2.368574101142603E-3</v>
      </c>
      <c r="V931" s="34"/>
    </row>
    <row r="932" spans="1:22" x14ac:dyDescent="0.3">
      <c r="A932" s="2">
        <v>20043</v>
      </c>
      <c r="B932" s="2" t="s">
        <v>821</v>
      </c>
      <c r="C932" s="47">
        <v>0.863155587219817</v>
      </c>
      <c r="D932" s="40">
        <v>0</v>
      </c>
      <c r="E932" s="40">
        <v>4.0219868615095857E-4</v>
      </c>
      <c r="F932" s="40">
        <f t="shared" si="168"/>
        <v>0.49319850979396579</v>
      </c>
      <c r="G932" s="40">
        <f t="shared" si="169"/>
        <v>1.3563540970137828</v>
      </c>
      <c r="H932" s="84">
        <f t="shared" si="170"/>
        <v>2.0820471308339634E-4</v>
      </c>
      <c r="I932" s="34"/>
      <c r="J932" s="16">
        <v>1</v>
      </c>
      <c r="K932" s="20">
        <f t="shared" si="171"/>
        <v>2.1598272138228943E-3</v>
      </c>
      <c r="L932" s="13"/>
      <c r="M932" s="24"/>
      <c r="N932" s="33"/>
      <c r="O932" s="29"/>
      <c r="P932" s="29"/>
      <c r="Q932" s="39"/>
      <c r="R932" s="89">
        <f t="shared" si="172"/>
        <v>88.582020879474115</v>
      </c>
      <c r="S932" s="7"/>
      <c r="T932" s="16">
        <v>5268</v>
      </c>
      <c r="U932" s="20">
        <f t="shared" si="173"/>
        <v>1.1649377616300284E-3</v>
      </c>
      <c r="V932" s="34"/>
    </row>
    <row r="933" spans="1:22" x14ac:dyDescent="0.3">
      <c r="A933" s="2">
        <v>20045</v>
      </c>
      <c r="B933" s="2" t="s">
        <v>822</v>
      </c>
      <c r="C933" s="47">
        <v>55.33786423050968</v>
      </c>
      <c r="D933" s="40">
        <v>45.553348967118971</v>
      </c>
      <c r="E933" s="40">
        <v>4.6520981364794212E-2</v>
      </c>
      <c r="F933" s="40">
        <f t="shared" si="168"/>
        <v>57.046627632835381</v>
      </c>
      <c r="G933" s="40">
        <f t="shared" si="169"/>
        <v>157.93784083046404</v>
      </c>
      <c r="H933" s="84">
        <f t="shared" si="170"/>
        <v>2.4243966164525645E-2</v>
      </c>
      <c r="I933" s="34"/>
      <c r="J933" s="16">
        <v>10</v>
      </c>
      <c r="K933" s="20">
        <f t="shared" si="171"/>
        <v>2.159827213822894E-2</v>
      </c>
      <c r="L933" s="13"/>
      <c r="M933" s="24"/>
      <c r="N933" s="33"/>
      <c r="O933" s="29"/>
      <c r="P933" s="29"/>
      <c r="Q933" s="39"/>
      <c r="R933" s="89">
        <f t="shared" si="172"/>
        <v>885.82020879474112</v>
      </c>
      <c r="S933" s="7"/>
      <c r="T933" s="16">
        <v>171488</v>
      </c>
      <c r="U933" s="20">
        <f t="shared" si="173"/>
        <v>3.7921952708126483E-2</v>
      </c>
      <c r="V933" s="34"/>
    </row>
    <row r="934" spans="1:22" x14ac:dyDescent="0.3">
      <c r="A934" s="2">
        <v>20047</v>
      </c>
      <c r="B934" s="2" t="s">
        <v>2913</v>
      </c>
      <c r="C934" s="47">
        <v>0.28771852907327228</v>
      </c>
      <c r="D934" s="40">
        <v>5.5881838430281636</v>
      </c>
      <c r="E934" s="40">
        <v>1.340662287169862E-4</v>
      </c>
      <c r="F934" s="40">
        <f t="shared" si="168"/>
        <v>0.16439950326465527</v>
      </c>
      <c r="G934" s="40">
        <f t="shared" si="169"/>
        <v>6.0403018753660911</v>
      </c>
      <c r="H934" s="84">
        <f t="shared" si="170"/>
        <v>9.272057508187099E-4</v>
      </c>
      <c r="I934" s="34"/>
      <c r="J934" s="16">
        <v>0</v>
      </c>
      <c r="K934" s="20">
        <f t="shared" si="171"/>
        <v>0</v>
      </c>
      <c r="L934" s="13"/>
      <c r="M934" s="24"/>
      <c r="N934" s="33"/>
      <c r="O934" s="29"/>
      <c r="P934" s="29"/>
      <c r="Q934" s="39"/>
      <c r="R934" s="89">
        <f t="shared" si="172"/>
        <v>0</v>
      </c>
      <c r="S934" s="7"/>
      <c r="T934" s="16">
        <v>8626</v>
      </c>
      <c r="U934" s="20">
        <f t="shared" si="173"/>
        <v>1.9075081875134063E-3</v>
      </c>
      <c r="V934" s="34"/>
    </row>
    <row r="935" spans="1:22" x14ac:dyDescent="0.3">
      <c r="A935" s="2">
        <v>20049</v>
      </c>
      <c r="B935" s="2" t="s">
        <v>2914</v>
      </c>
      <c r="C935" s="47">
        <v>0</v>
      </c>
      <c r="D935" s="40">
        <v>0</v>
      </c>
      <c r="E935" s="40">
        <v>0</v>
      </c>
      <c r="F935" s="40">
        <f t="shared" si="168"/>
        <v>0</v>
      </c>
      <c r="G935" s="40">
        <f t="shared" si="169"/>
        <v>0</v>
      </c>
      <c r="H935" s="84">
        <f t="shared" si="170"/>
        <v>0</v>
      </c>
      <c r="I935" s="34"/>
      <c r="J935" s="16">
        <v>0</v>
      </c>
      <c r="K935" s="20">
        <f t="shared" si="171"/>
        <v>0</v>
      </c>
      <c r="L935" s="13"/>
      <c r="M935" s="24"/>
      <c r="N935" s="33"/>
      <c r="O935" s="29"/>
      <c r="P935" s="29"/>
      <c r="Q935" s="39"/>
      <c r="R935" s="89">
        <f t="shared" si="172"/>
        <v>0</v>
      </c>
      <c r="S935" s="7"/>
      <c r="T935" s="16">
        <v>9790</v>
      </c>
      <c r="U935" s="20">
        <f t="shared" si="173"/>
        <v>2.1649090141150299E-3</v>
      </c>
      <c r="V935" s="34"/>
    </row>
    <row r="936" spans="1:22" x14ac:dyDescent="0.3">
      <c r="A936" s="2">
        <v>20051</v>
      </c>
      <c r="B936" s="2" t="s">
        <v>823</v>
      </c>
      <c r="C936" s="47">
        <v>14.083214754070823</v>
      </c>
      <c r="D936" s="40">
        <v>33.529103058168985</v>
      </c>
      <c r="E936" s="40">
        <v>9.2505697814720469E-3</v>
      </c>
      <c r="F936" s="40">
        <f t="shared" si="168"/>
        <v>11.343565725261213</v>
      </c>
      <c r="G936" s="40">
        <f t="shared" si="169"/>
        <v>58.955883537501023</v>
      </c>
      <c r="H936" s="84">
        <f t="shared" si="170"/>
        <v>9.0499176015529786E-3</v>
      </c>
      <c r="I936" s="34"/>
      <c r="J936" s="16">
        <v>11</v>
      </c>
      <c r="K936" s="20">
        <f t="shared" si="171"/>
        <v>2.3758099352051837E-2</v>
      </c>
      <c r="L936" s="13"/>
      <c r="M936" s="24"/>
      <c r="N936" s="33"/>
      <c r="O936" s="29"/>
      <c r="P936" s="29"/>
      <c r="Q936" s="39"/>
      <c r="R936" s="89">
        <f t="shared" si="172"/>
        <v>974.40222967421528</v>
      </c>
      <c r="S936" s="7"/>
      <c r="T936" s="16">
        <v>18939</v>
      </c>
      <c r="U936" s="20">
        <f t="shared" si="173"/>
        <v>4.1880706658145609E-3</v>
      </c>
      <c r="V936" s="34"/>
    </row>
    <row r="937" spans="1:22" x14ac:dyDescent="0.3">
      <c r="A937" s="2">
        <v>20053</v>
      </c>
      <c r="B937" s="2" t="s">
        <v>824</v>
      </c>
      <c r="C937" s="47">
        <v>0.863155587219817</v>
      </c>
      <c r="D937" s="40">
        <v>5.5881838430281636</v>
      </c>
      <c r="E937" s="40">
        <v>4.0219868615095857E-4</v>
      </c>
      <c r="F937" s="40">
        <f t="shared" si="168"/>
        <v>0.49319850979396579</v>
      </c>
      <c r="G937" s="40">
        <f t="shared" si="169"/>
        <v>6.944537940041946</v>
      </c>
      <c r="H937" s="84">
        <f t="shared" si="170"/>
        <v>1.0660088928743075E-3</v>
      </c>
      <c r="I937" s="34"/>
      <c r="J937" s="16">
        <v>3</v>
      </c>
      <c r="K937" s="20">
        <f t="shared" si="171"/>
        <v>6.4794816414686825E-3</v>
      </c>
      <c r="L937" s="13"/>
      <c r="M937" s="24"/>
      <c r="N937" s="33"/>
      <c r="O937" s="29"/>
      <c r="P937" s="29"/>
      <c r="Q937" s="39"/>
      <c r="R937" s="89">
        <f t="shared" si="172"/>
        <v>265.74606263842236</v>
      </c>
      <c r="S937" s="7"/>
      <c r="T937" s="16">
        <v>7485</v>
      </c>
      <c r="U937" s="20">
        <f t="shared" si="173"/>
        <v>1.6551934597192031E-3</v>
      </c>
      <c r="V937" s="34"/>
    </row>
    <row r="938" spans="1:22" x14ac:dyDescent="0.3">
      <c r="A938" s="2">
        <v>20055</v>
      </c>
      <c r="B938" s="2" t="s">
        <v>825</v>
      </c>
      <c r="C938" s="47">
        <v>3.0664987816949849</v>
      </c>
      <c r="D938" s="40">
        <v>76.917949895299245</v>
      </c>
      <c r="E938" s="40">
        <v>1.8769272020378066E-3</v>
      </c>
      <c r="F938" s="40">
        <f t="shared" si="168"/>
        <v>2.3015930457051739</v>
      </c>
      <c r="G938" s="40">
        <f t="shared" si="169"/>
        <v>82.286041722699409</v>
      </c>
      <c r="H938" s="84">
        <f t="shared" si="170"/>
        <v>1.2631171863868315E-2</v>
      </c>
      <c r="I938" s="34"/>
      <c r="J938" s="16">
        <v>11</v>
      </c>
      <c r="K938" s="20">
        <f t="shared" si="171"/>
        <v>2.3758099352051837E-2</v>
      </c>
      <c r="L938" s="13"/>
      <c r="M938" s="24"/>
      <c r="N938" s="33"/>
      <c r="O938" s="29"/>
      <c r="P938" s="29"/>
      <c r="Q938" s="39"/>
      <c r="R938" s="89">
        <f t="shared" si="172"/>
        <v>974.40222967421528</v>
      </c>
      <c r="S938" s="7"/>
      <c r="T938" s="16">
        <v>25799</v>
      </c>
      <c r="U938" s="20">
        <f t="shared" si="173"/>
        <v>5.7050549188103839E-3</v>
      </c>
      <c r="V938" s="34"/>
    </row>
    <row r="939" spans="1:22" x14ac:dyDescent="0.3">
      <c r="A939" s="2">
        <v>20057</v>
      </c>
      <c r="B939" s="2" t="s">
        <v>826</v>
      </c>
      <c r="C939" s="47">
        <v>11.891116437485296</v>
      </c>
      <c r="D939" s="40">
        <v>33.529103058168985</v>
      </c>
      <c r="E939" s="40">
        <v>5.7648478348304062E-3</v>
      </c>
      <c r="F939" s="40">
        <f t="shared" si="168"/>
        <v>7.0691786403801764</v>
      </c>
      <c r="G939" s="40">
        <f t="shared" si="169"/>
        <v>52.489398136034453</v>
      </c>
      <c r="H939" s="84">
        <f t="shared" si="170"/>
        <v>8.0572913097649301E-3</v>
      </c>
      <c r="I939" s="34"/>
      <c r="J939" s="16">
        <v>4</v>
      </c>
      <c r="K939" s="20">
        <f t="shared" si="171"/>
        <v>8.6393088552915772E-3</v>
      </c>
      <c r="L939" s="13"/>
      <c r="M939" s="24"/>
      <c r="N939" s="33"/>
      <c r="O939" s="29"/>
      <c r="P939" s="29"/>
      <c r="Q939" s="39"/>
      <c r="R939" s="89">
        <f t="shared" si="172"/>
        <v>354.32808351789646</v>
      </c>
      <c r="S939" s="7"/>
      <c r="T939" s="16">
        <v>37474</v>
      </c>
      <c r="U939" s="20">
        <f t="shared" si="173"/>
        <v>8.2868029004031282E-3</v>
      </c>
      <c r="V939" s="34"/>
    </row>
    <row r="940" spans="1:22" x14ac:dyDescent="0.3">
      <c r="A940" s="2">
        <v>20059</v>
      </c>
      <c r="B940" s="2" t="s">
        <v>827</v>
      </c>
      <c r="C940" s="47">
        <v>7.9577137759406149</v>
      </c>
      <c r="D940" s="40">
        <v>17.922629101817297</v>
      </c>
      <c r="E940" s="40">
        <v>4.1560530902265717E-3</v>
      </c>
      <c r="F940" s="40">
        <f t="shared" si="168"/>
        <v>5.0963846012043135</v>
      </c>
      <c r="G940" s="40">
        <f t="shared" si="169"/>
        <v>30.976727478962225</v>
      </c>
      <c r="H940" s="84">
        <f t="shared" si="170"/>
        <v>4.7550272242472911E-3</v>
      </c>
      <c r="I940" s="34"/>
      <c r="J940" s="16">
        <v>5</v>
      </c>
      <c r="K940" s="20">
        <f t="shared" si="171"/>
        <v>1.079913606911447E-2</v>
      </c>
      <c r="L940" s="13"/>
      <c r="M940" s="24"/>
      <c r="N940" s="33"/>
      <c r="O940" s="29"/>
      <c r="P940" s="29"/>
      <c r="Q940" s="39"/>
      <c r="R940" s="89">
        <f t="shared" si="172"/>
        <v>442.91010439737056</v>
      </c>
      <c r="S940" s="7"/>
      <c r="T940" s="16">
        <v>52717</v>
      </c>
      <c r="U940" s="20">
        <f t="shared" si="173"/>
        <v>1.1657559601338307E-2</v>
      </c>
      <c r="V940" s="34"/>
    </row>
    <row r="941" spans="1:22" x14ac:dyDescent="0.3">
      <c r="A941" s="2">
        <v>20061</v>
      </c>
      <c r="B941" s="2" t="s">
        <v>828</v>
      </c>
      <c r="C941" s="47">
        <v>40.568312599331399</v>
      </c>
      <c r="D941" s="40">
        <v>33.529103058168985</v>
      </c>
      <c r="E941" s="40">
        <v>1.8903338249095052E-2</v>
      </c>
      <c r="F941" s="40">
        <f t="shared" si="168"/>
        <v>23.180329960316392</v>
      </c>
      <c r="G941" s="40">
        <f t="shared" si="169"/>
        <v>97.277745617816777</v>
      </c>
      <c r="H941" s="84">
        <f t="shared" si="170"/>
        <v>1.4932446593665095E-2</v>
      </c>
      <c r="I941" s="34"/>
      <c r="J941" s="16">
        <v>1</v>
      </c>
      <c r="K941" s="20">
        <f t="shared" si="171"/>
        <v>2.1598272138228943E-3</v>
      </c>
      <c r="L941" s="13"/>
      <c r="M941" s="24"/>
      <c r="N941" s="33"/>
      <c r="O941" s="29"/>
      <c r="P941" s="29"/>
      <c r="Q941" s="39"/>
      <c r="R941" s="89">
        <f t="shared" si="172"/>
        <v>88.582020879474115</v>
      </c>
      <c r="S941" s="7"/>
      <c r="T941" s="16">
        <v>93847</v>
      </c>
      <c r="U941" s="20">
        <f t="shared" si="173"/>
        <v>2.075283107739052E-2</v>
      </c>
      <c r="V941" s="34"/>
    </row>
    <row r="942" spans="1:22" x14ac:dyDescent="0.3">
      <c r="A942" s="2">
        <v>20063</v>
      </c>
      <c r="B942" s="2" t="s">
        <v>829</v>
      </c>
      <c r="C942" s="47">
        <v>1.6051453172325794</v>
      </c>
      <c r="D942" s="40">
        <v>5.5881838430281636</v>
      </c>
      <c r="E942" s="40">
        <v>2.0109934307547929E-3</v>
      </c>
      <c r="F942" s="40">
        <f t="shared" si="168"/>
        <v>2.4659925489698291</v>
      </c>
      <c r="G942" s="40">
        <f t="shared" si="169"/>
        <v>9.6593217092305732</v>
      </c>
      <c r="H942" s="84">
        <f t="shared" si="170"/>
        <v>1.4827369264990222E-3</v>
      </c>
      <c r="I942" s="34"/>
      <c r="J942" s="16">
        <v>4</v>
      </c>
      <c r="K942" s="20">
        <f t="shared" si="171"/>
        <v>8.6393088552915772E-3</v>
      </c>
      <c r="L942" s="13"/>
      <c r="M942" s="24"/>
      <c r="N942" s="33"/>
      <c r="O942" s="29"/>
      <c r="P942" s="29"/>
      <c r="Q942" s="39"/>
      <c r="R942" s="89">
        <f t="shared" si="172"/>
        <v>354.32808351789646</v>
      </c>
      <c r="S942" s="7"/>
      <c r="T942" s="16">
        <v>44490</v>
      </c>
      <c r="U942" s="20">
        <f t="shared" si="173"/>
        <v>9.8382841713971075E-3</v>
      </c>
      <c r="V942" s="34"/>
    </row>
    <row r="943" spans="1:22" x14ac:dyDescent="0.3">
      <c r="A943" s="2">
        <v>20065</v>
      </c>
      <c r="B943" s="2" t="s">
        <v>830</v>
      </c>
      <c r="C943" s="47">
        <v>0</v>
      </c>
      <c r="D943" s="40">
        <v>0</v>
      </c>
      <c r="E943" s="40">
        <v>0</v>
      </c>
      <c r="F943" s="40">
        <f t="shared" si="168"/>
        <v>0</v>
      </c>
      <c r="G943" s="40">
        <f t="shared" si="169"/>
        <v>0</v>
      </c>
      <c r="H943" s="84">
        <f t="shared" si="170"/>
        <v>0</v>
      </c>
      <c r="I943" s="34"/>
      <c r="J943" s="16">
        <v>2</v>
      </c>
      <c r="K943" s="20">
        <f t="shared" si="171"/>
        <v>4.3196544276457886E-3</v>
      </c>
      <c r="L943" s="13"/>
      <c r="M943" s="24"/>
      <c r="N943" s="33"/>
      <c r="O943" s="29"/>
      <c r="P943" s="29"/>
      <c r="Q943" s="39"/>
      <c r="R943" s="89">
        <f t="shared" si="172"/>
        <v>177.16404175894823</v>
      </c>
      <c r="S943" s="7"/>
      <c r="T943" s="16">
        <v>14500</v>
      </c>
      <c r="U943" s="20">
        <f t="shared" si="173"/>
        <v>3.2064535959824242E-3</v>
      </c>
      <c r="V943" s="34"/>
    </row>
    <row r="944" spans="1:22" x14ac:dyDescent="0.3">
      <c r="A944" s="2">
        <v>20067</v>
      </c>
      <c r="B944" s="2" t="s">
        <v>831</v>
      </c>
      <c r="C944" s="47">
        <v>0.18931349096226172</v>
      </c>
      <c r="D944" s="40">
        <v>5.5881838430281636</v>
      </c>
      <c r="E944" s="40">
        <v>5.362649148679448E-4</v>
      </c>
      <c r="F944" s="40">
        <f t="shared" si="168"/>
        <v>0.65759801305862109</v>
      </c>
      <c r="G944" s="40">
        <f t="shared" si="169"/>
        <v>6.435095347049046</v>
      </c>
      <c r="H944" s="84">
        <f t="shared" si="170"/>
        <v>9.8780781755033889E-4</v>
      </c>
      <c r="I944" s="34"/>
      <c r="J944" s="16">
        <v>1</v>
      </c>
      <c r="K944" s="20">
        <f t="shared" si="171"/>
        <v>2.1598272138228943E-3</v>
      </c>
      <c r="L944" s="13"/>
      <c r="M944" s="24"/>
      <c r="N944" s="33"/>
      <c r="O944" s="29"/>
      <c r="P944" s="29"/>
      <c r="Q944" s="39"/>
      <c r="R944" s="89">
        <f t="shared" si="172"/>
        <v>88.582020879474115</v>
      </c>
      <c r="S944" s="7"/>
      <c r="T944" s="16">
        <v>3911</v>
      </c>
      <c r="U944" s="20">
        <f t="shared" si="173"/>
        <v>8.6485793199222495E-4</v>
      </c>
      <c r="V944" s="34"/>
    </row>
    <row r="945" spans="1:22" x14ac:dyDescent="0.3">
      <c r="A945" s="2">
        <v>20069</v>
      </c>
      <c r="B945" s="2" t="s">
        <v>832</v>
      </c>
      <c r="C945" s="47">
        <v>5.1789335233189018</v>
      </c>
      <c r="D945" s="40">
        <v>5.5881838430281636</v>
      </c>
      <c r="E945" s="40">
        <v>2.4131921169057513E-3</v>
      </c>
      <c r="F945" s="40">
        <f t="shared" si="168"/>
        <v>2.9591910587637948</v>
      </c>
      <c r="G945" s="40">
        <f t="shared" si="169"/>
        <v>13.72630842511086</v>
      </c>
      <c r="H945" s="84">
        <f t="shared" si="170"/>
        <v>2.107032458291289E-3</v>
      </c>
      <c r="I945" s="34"/>
      <c r="J945" s="16">
        <v>2</v>
      </c>
      <c r="K945" s="20">
        <f t="shared" si="171"/>
        <v>4.3196544276457886E-3</v>
      </c>
      <c r="L945" s="13"/>
      <c r="M945" s="24"/>
      <c r="N945" s="33"/>
      <c r="O945" s="29"/>
      <c r="P945" s="29"/>
      <c r="Q945" s="39"/>
      <c r="R945" s="89">
        <f t="shared" si="172"/>
        <v>177.16404175894823</v>
      </c>
      <c r="S945" s="7"/>
      <c r="T945" s="16">
        <v>7086</v>
      </c>
      <c r="U945" s="20">
        <f t="shared" si="173"/>
        <v>1.5669607021469971E-3</v>
      </c>
      <c r="V945" s="34"/>
    </row>
    <row r="946" spans="1:22" x14ac:dyDescent="0.3">
      <c r="A946" s="2">
        <v>20071</v>
      </c>
      <c r="B946" s="2" t="s">
        <v>2915</v>
      </c>
      <c r="C946" s="47">
        <v>0.863155587219817</v>
      </c>
      <c r="D946" s="40">
        <v>5.5881838430281636</v>
      </c>
      <c r="E946" s="40">
        <v>4.0219868615095857E-4</v>
      </c>
      <c r="F946" s="40">
        <f t="shared" si="168"/>
        <v>0.49319850979396579</v>
      </c>
      <c r="G946" s="40">
        <f t="shared" si="169"/>
        <v>6.944537940041946</v>
      </c>
      <c r="H946" s="84">
        <f t="shared" si="170"/>
        <v>1.0660088928743075E-3</v>
      </c>
      <c r="I946" s="34"/>
      <c r="J946" s="16">
        <v>0</v>
      </c>
      <c r="K946" s="20">
        <f t="shared" si="171"/>
        <v>0</v>
      </c>
      <c r="L946" s="13"/>
      <c r="M946" s="24"/>
      <c r="N946" s="33"/>
      <c r="O946" s="29"/>
      <c r="P946" s="29"/>
      <c r="Q946" s="39"/>
      <c r="R946" s="89">
        <f t="shared" si="172"/>
        <v>0</v>
      </c>
      <c r="S946" s="7"/>
      <c r="T946" s="16">
        <v>8179</v>
      </c>
      <c r="U946" s="20">
        <f t="shared" si="173"/>
        <v>1.8086609628648446E-3</v>
      </c>
      <c r="V946" s="34"/>
    </row>
    <row r="947" spans="1:22" x14ac:dyDescent="0.3">
      <c r="A947" s="2">
        <v>20073</v>
      </c>
      <c r="B947" s="2" t="s">
        <v>833</v>
      </c>
      <c r="C947" s="47">
        <v>0</v>
      </c>
      <c r="D947" s="40">
        <v>0</v>
      </c>
      <c r="E947" s="40">
        <v>0</v>
      </c>
      <c r="F947" s="40">
        <f t="shared" si="168"/>
        <v>0</v>
      </c>
      <c r="G947" s="40">
        <f t="shared" si="169"/>
        <v>0</v>
      </c>
      <c r="H947" s="84">
        <f t="shared" si="170"/>
        <v>0</v>
      </c>
      <c r="I947" s="34"/>
      <c r="J947" s="16">
        <v>1</v>
      </c>
      <c r="K947" s="20">
        <f t="shared" si="171"/>
        <v>2.1598272138228943E-3</v>
      </c>
      <c r="L947" s="13"/>
      <c r="M947" s="24"/>
      <c r="N947" s="33"/>
      <c r="O947" s="29"/>
      <c r="P947" s="29"/>
      <c r="Q947" s="39"/>
      <c r="R947" s="89">
        <f t="shared" si="172"/>
        <v>88.582020879474115</v>
      </c>
      <c r="S947" s="7"/>
      <c r="T947" s="16">
        <v>12884</v>
      </c>
      <c r="U947" s="20">
        <f t="shared" si="173"/>
        <v>2.8490998710784519E-3</v>
      </c>
      <c r="V947" s="34"/>
    </row>
    <row r="948" spans="1:22" x14ac:dyDescent="0.3">
      <c r="A948" s="2">
        <v>20075</v>
      </c>
      <c r="B948" s="2" t="s">
        <v>2916</v>
      </c>
      <c r="C948" s="47">
        <v>0</v>
      </c>
      <c r="D948" s="40">
        <v>0</v>
      </c>
      <c r="E948" s="40">
        <v>0</v>
      </c>
      <c r="F948" s="40">
        <f t="shared" si="168"/>
        <v>0</v>
      </c>
      <c r="G948" s="40">
        <f t="shared" si="169"/>
        <v>0</v>
      </c>
      <c r="H948" s="84">
        <f t="shared" si="170"/>
        <v>0</v>
      </c>
      <c r="I948" s="34"/>
      <c r="J948" s="16">
        <v>0</v>
      </c>
      <c r="K948" s="20">
        <f t="shared" si="171"/>
        <v>0</v>
      </c>
      <c r="L948" s="13"/>
      <c r="M948" s="24"/>
      <c r="N948" s="33"/>
      <c r="O948" s="29"/>
      <c r="P948" s="29"/>
      <c r="Q948" s="39"/>
      <c r="R948" s="89">
        <f t="shared" si="172"/>
        <v>0</v>
      </c>
      <c r="S948" s="7"/>
      <c r="T948" s="16">
        <v>0</v>
      </c>
      <c r="U948" s="20">
        <f t="shared" si="173"/>
        <v>0</v>
      </c>
      <c r="V948" s="34"/>
    </row>
    <row r="949" spans="1:22" x14ac:dyDescent="0.3">
      <c r="A949" s="2">
        <v>20077</v>
      </c>
      <c r="B949" s="2" t="s">
        <v>834</v>
      </c>
      <c r="C949" s="47">
        <v>1.726311174439634</v>
      </c>
      <c r="D949" s="40">
        <v>0</v>
      </c>
      <c r="E949" s="40">
        <v>8.0439737230191715E-4</v>
      </c>
      <c r="F949" s="40">
        <f t="shared" si="168"/>
        <v>0.98639701958793158</v>
      </c>
      <c r="G949" s="40">
        <f t="shared" si="169"/>
        <v>2.7127081940275657</v>
      </c>
      <c r="H949" s="84">
        <f t="shared" si="170"/>
        <v>4.1640942616679268E-4</v>
      </c>
      <c r="I949" s="34"/>
      <c r="J949" s="16">
        <v>2</v>
      </c>
      <c r="K949" s="20">
        <f t="shared" si="171"/>
        <v>4.3196544276457886E-3</v>
      </c>
      <c r="L949" s="13"/>
      <c r="M949" s="24"/>
      <c r="N949" s="33"/>
      <c r="O949" s="29"/>
      <c r="P949" s="29"/>
      <c r="Q949" s="39"/>
      <c r="R949" s="89">
        <f t="shared" si="172"/>
        <v>177.16404175894823</v>
      </c>
      <c r="S949" s="7"/>
      <c r="T949" s="16">
        <v>2080</v>
      </c>
      <c r="U949" s="20">
        <f t="shared" si="173"/>
        <v>4.599602399754098E-4</v>
      </c>
      <c r="V949" s="34"/>
    </row>
    <row r="950" spans="1:22" x14ac:dyDescent="0.3">
      <c r="A950" s="2">
        <v>20079</v>
      </c>
      <c r="B950" s="2" t="s">
        <v>835</v>
      </c>
      <c r="C950" s="47">
        <v>20.522672309683468</v>
      </c>
      <c r="D950" s="40">
        <v>21.656510164695906</v>
      </c>
      <c r="E950" s="40">
        <v>9.7868346963399921E-3</v>
      </c>
      <c r="F950" s="40">
        <f t="shared" si="168"/>
        <v>12.001163738319836</v>
      </c>
      <c r="G950" s="40">
        <f t="shared" si="169"/>
        <v>54.180346212699206</v>
      </c>
      <c r="H950" s="84">
        <f t="shared" si="170"/>
        <v>8.3168572740776603E-3</v>
      </c>
      <c r="I950" s="34"/>
      <c r="J950" s="16">
        <v>8</v>
      </c>
      <c r="K950" s="20">
        <f t="shared" si="171"/>
        <v>1.7278617710583154E-2</v>
      </c>
      <c r="L950" s="13"/>
      <c r="M950" s="24"/>
      <c r="N950" s="33"/>
      <c r="O950" s="29"/>
      <c r="P950" s="29"/>
      <c r="Q950" s="39"/>
      <c r="R950" s="89">
        <f t="shared" si="172"/>
        <v>708.65616703579292</v>
      </c>
      <c r="S950" s="7"/>
      <c r="T950" s="16">
        <v>36598</v>
      </c>
      <c r="U950" s="20">
        <f t="shared" si="173"/>
        <v>8.0930888762596395E-3</v>
      </c>
      <c r="V950" s="34"/>
    </row>
    <row r="951" spans="1:22" x14ac:dyDescent="0.3">
      <c r="A951" s="2">
        <v>20081</v>
      </c>
      <c r="B951" s="2" t="s">
        <v>836</v>
      </c>
      <c r="C951" s="47">
        <v>0.28771852907327228</v>
      </c>
      <c r="D951" s="40">
        <v>0</v>
      </c>
      <c r="E951" s="40">
        <v>1.340662287169862E-4</v>
      </c>
      <c r="F951" s="40">
        <f t="shared" si="168"/>
        <v>0.16439950326465527</v>
      </c>
      <c r="G951" s="40">
        <f t="shared" si="169"/>
        <v>0.45211803233792758</v>
      </c>
      <c r="H951" s="84">
        <f t="shared" si="170"/>
        <v>6.9401571027798771E-5</v>
      </c>
      <c r="I951" s="34"/>
      <c r="J951" s="16">
        <v>2</v>
      </c>
      <c r="K951" s="20">
        <f t="shared" si="171"/>
        <v>4.3196544276457886E-3</v>
      </c>
      <c r="L951" s="13"/>
      <c r="M951" s="24"/>
      <c r="N951" s="33"/>
      <c r="O951" s="29"/>
      <c r="P951" s="29"/>
      <c r="Q951" s="39"/>
      <c r="R951" s="89">
        <f t="shared" si="172"/>
        <v>177.16404175894823</v>
      </c>
      <c r="S951" s="7"/>
      <c r="T951" s="16">
        <v>5289</v>
      </c>
      <c r="U951" s="20">
        <f t="shared" si="173"/>
        <v>1.1695815909759338E-3</v>
      </c>
      <c r="V951" s="34"/>
    </row>
    <row r="952" spans="1:22" x14ac:dyDescent="0.3">
      <c r="A952" s="2">
        <v>20083</v>
      </c>
      <c r="B952" s="2" t="s">
        <v>837</v>
      </c>
      <c r="C952" s="47">
        <v>0</v>
      </c>
      <c r="D952" s="40">
        <v>0</v>
      </c>
      <c r="E952" s="40">
        <v>0</v>
      </c>
      <c r="F952" s="40">
        <f t="shared" si="168"/>
        <v>0</v>
      </c>
      <c r="G952" s="40">
        <f t="shared" si="169"/>
        <v>0</v>
      </c>
      <c r="H952" s="84">
        <f t="shared" si="170"/>
        <v>0</v>
      </c>
      <c r="I952" s="34"/>
      <c r="J952" s="16">
        <v>1</v>
      </c>
      <c r="K952" s="20">
        <f t="shared" si="171"/>
        <v>2.1598272138228943E-3</v>
      </c>
      <c r="L952" s="13"/>
      <c r="M952" s="24"/>
      <c r="N952" s="33"/>
      <c r="O952" s="29"/>
      <c r="P952" s="29"/>
      <c r="Q952" s="39"/>
      <c r="R952" s="89">
        <f t="shared" si="172"/>
        <v>88.582020879474115</v>
      </c>
      <c r="S952" s="7"/>
      <c r="T952" s="16">
        <v>1958</v>
      </c>
      <c r="U952" s="20">
        <f t="shared" si="173"/>
        <v>4.3298180282300597E-4</v>
      </c>
      <c r="V952" s="34"/>
    </row>
    <row r="953" spans="1:22" x14ac:dyDescent="0.3">
      <c r="A953" s="2">
        <v>20085</v>
      </c>
      <c r="B953" s="2" t="s">
        <v>838</v>
      </c>
      <c r="C953" s="47">
        <v>2.0140297035129064</v>
      </c>
      <c r="D953" s="40">
        <v>5.5881838430281636</v>
      </c>
      <c r="E953" s="40">
        <v>9.3846360101890332E-4</v>
      </c>
      <c r="F953" s="40">
        <f t="shared" si="168"/>
        <v>1.1507965228525869</v>
      </c>
      <c r="G953" s="40">
        <f t="shared" si="169"/>
        <v>8.7530100693936568</v>
      </c>
      <c r="H953" s="84">
        <f t="shared" si="170"/>
        <v>1.3436151769855025E-3</v>
      </c>
      <c r="I953" s="34"/>
      <c r="J953" s="16">
        <v>5</v>
      </c>
      <c r="K953" s="20">
        <f t="shared" si="171"/>
        <v>1.079913606911447E-2</v>
      </c>
      <c r="L953" s="13"/>
      <c r="M953" s="24"/>
      <c r="N953" s="33"/>
      <c r="O953" s="29"/>
      <c r="P953" s="29"/>
      <c r="Q953" s="39"/>
      <c r="R953" s="89">
        <f t="shared" si="172"/>
        <v>442.91010439737056</v>
      </c>
      <c r="S953" s="7"/>
      <c r="T953" s="16">
        <v>26900</v>
      </c>
      <c r="U953" s="20">
        <f t="shared" si="173"/>
        <v>5.9485242573742905E-3</v>
      </c>
      <c r="V953" s="34"/>
    </row>
    <row r="954" spans="1:22" x14ac:dyDescent="0.3">
      <c r="A954" s="2">
        <v>20087</v>
      </c>
      <c r="B954" s="2" t="s">
        <v>839</v>
      </c>
      <c r="C954" s="47">
        <v>9.7824299884912591</v>
      </c>
      <c r="D954" s="40">
        <v>33.529103058168985</v>
      </c>
      <c r="E954" s="40">
        <v>4.5582517763775301E-3</v>
      </c>
      <c r="F954" s="40">
        <f t="shared" si="168"/>
        <v>5.5895831109982783</v>
      </c>
      <c r="G954" s="40">
        <f t="shared" si="169"/>
        <v>48.901116157658521</v>
      </c>
      <c r="H954" s="84">
        <f t="shared" si="170"/>
        <v>7.5064784936906253E-3</v>
      </c>
      <c r="I954" s="34"/>
      <c r="J954" s="16">
        <v>3</v>
      </c>
      <c r="K954" s="20">
        <f t="shared" si="171"/>
        <v>6.4794816414686825E-3</v>
      </c>
      <c r="L954" s="13"/>
      <c r="M954" s="24"/>
      <c r="N954" s="33"/>
      <c r="O954" s="29"/>
      <c r="P954" s="29"/>
      <c r="Q954" s="39"/>
      <c r="R954" s="89">
        <f t="shared" si="172"/>
        <v>265.74606263842236</v>
      </c>
      <c r="S954" s="7"/>
      <c r="T954" s="16">
        <v>17845</v>
      </c>
      <c r="U954" s="20">
        <f t="shared" si="173"/>
        <v>3.9461492703659557E-3</v>
      </c>
      <c r="V954" s="34"/>
    </row>
    <row r="955" spans="1:22" x14ac:dyDescent="0.3">
      <c r="A955" s="2">
        <v>20089</v>
      </c>
      <c r="B955" s="2" t="s">
        <v>840</v>
      </c>
      <c r="C955" s="47">
        <v>0.57543705814654456</v>
      </c>
      <c r="D955" s="40">
        <v>0</v>
      </c>
      <c r="E955" s="40">
        <v>2.681324574339724E-4</v>
      </c>
      <c r="F955" s="40">
        <f t="shared" si="168"/>
        <v>0.32879900652931054</v>
      </c>
      <c r="G955" s="40">
        <f t="shared" si="169"/>
        <v>0.90423606467585516</v>
      </c>
      <c r="H955" s="84">
        <f t="shared" si="170"/>
        <v>1.3880314205559754E-4</v>
      </c>
      <c r="I955" s="34"/>
      <c r="J955" s="16">
        <v>1</v>
      </c>
      <c r="K955" s="20">
        <f t="shared" si="171"/>
        <v>2.1598272138228943E-3</v>
      </c>
      <c r="L955" s="13"/>
      <c r="M955" s="24"/>
      <c r="N955" s="33"/>
      <c r="O955" s="29"/>
      <c r="P955" s="29"/>
      <c r="Q955" s="39"/>
      <c r="R955" s="89">
        <f t="shared" si="172"/>
        <v>88.582020879474115</v>
      </c>
      <c r="S955" s="7"/>
      <c r="T955" s="16">
        <v>3741</v>
      </c>
      <c r="U955" s="20">
        <f t="shared" si="173"/>
        <v>8.2726502776346545E-4</v>
      </c>
      <c r="V955" s="34"/>
    </row>
    <row r="956" spans="1:22" x14ac:dyDescent="0.3">
      <c r="A956" s="2">
        <v>20091</v>
      </c>
      <c r="B956" s="2" t="s">
        <v>841</v>
      </c>
      <c r="C956" s="47">
        <v>472.21406531699176</v>
      </c>
      <c r="D956" s="40">
        <v>681.80668208163297</v>
      </c>
      <c r="E956" s="40">
        <v>0.36050408901997588</v>
      </c>
      <c r="F956" s="40">
        <f t="shared" si="168"/>
        <v>442.07026427865804</v>
      </c>
      <c r="G956" s="40">
        <f t="shared" si="169"/>
        <v>1596.0910116772827</v>
      </c>
      <c r="H956" s="84">
        <f t="shared" si="170"/>
        <v>0.24500509997565892</v>
      </c>
      <c r="I956" s="34"/>
      <c r="J956" s="16">
        <v>70</v>
      </c>
      <c r="K956" s="20">
        <f t="shared" si="171"/>
        <v>0.15118790496760259</v>
      </c>
      <c r="L956" s="13"/>
      <c r="M956" s="24"/>
      <c r="N956" s="33"/>
      <c r="O956" s="29"/>
      <c r="P956" s="29"/>
      <c r="Q956" s="39"/>
      <c r="R956" s="89">
        <f t="shared" si="172"/>
        <v>6200.7414615631878</v>
      </c>
      <c r="S956" s="7"/>
      <c r="T956" s="16">
        <v>1401462</v>
      </c>
      <c r="U956" s="20">
        <f t="shared" si="173"/>
        <v>0.30991192203673934</v>
      </c>
      <c r="V956" s="34"/>
    </row>
    <row r="957" spans="1:22" x14ac:dyDescent="0.3">
      <c r="A957" s="2">
        <v>20093</v>
      </c>
      <c r="B957" s="2" t="s">
        <v>842</v>
      </c>
      <c r="C957" s="47">
        <v>0</v>
      </c>
      <c r="D957" s="40">
        <v>0</v>
      </c>
      <c r="E957" s="40">
        <v>0</v>
      </c>
      <c r="F957" s="40">
        <f t="shared" si="168"/>
        <v>0</v>
      </c>
      <c r="G957" s="40">
        <f t="shared" si="169"/>
        <v>0</v>
      </c>
      <c r="H957" s="84">
        <f t="shared" si="170"/>
        <v>0</v>
      </c>
      <c r="I957" s="34"/>
      <c r="J957" s="16">
        <v>1</v>
      </c>
      <c r="K957" s="20">
        <f t="shared" si="171"/>
        <v>2.1598272138228943E-3</v>
      </c>
      <c r="L957" s="13"/>
      <c r="M957" s="24"/>
      <c r="N957" s="33"/>
      <c r="O957" s="29"/>
      <c r="P957" s="29"/>
      <c r="Q957" s="39"/>
      <c r="R957" s="89">
        <f t="shared" si="172"/>
        <v>88.582020879474115</v>
      </c>
      <c r="S957" s="7"/>
      <c r="T957" s="16">
        <v>3972</v>
      </c>
      <c r="U957" s="20">
        <f t="shared" si="173"/>
        <v>8.7834715056842678E-4</v>
      </c>
      <c r="V957" s="34"/>
    </row>
    <row r="958" spans="1:22" x14ac:dyDescent="0.3">
      <c r="A958" s="2">
        <v>20095</v>
      </c>
      <c r="B958" s="2" t="s">
        <v>843</v>
      </c>
      <c r="C958" s="47">
        <v>3.1649038198059953</v>
      </c>
      <c r="D958" s="40">
        <v>0</v>
      </c>
      <c r="E958" s="40">
        <v>1.474728515886848E-3</v>
      </c>
      <c r="F958" s="40">
        <f t="shared" si="168"/>
        <v>1.8083945359112079</v>
      </c>
      <c r="G958" s="40">
        <f t="shared" si="169"/>
        <v>4.973298355717203</v>
      </c>
      <c r="H958" s="84">
        <f t="shared" si="170"/>
        <v>7.6341728130578646E-4</v>
      </c>
      <c r="I958" s="34"/>
      <c r="J958" s="16">
        <v>2</v>
      </c>
      <c r="K958" s="20">
        <f t="shared" si="171"/>
        <v>4.3196544276457886E-3</v>
      </c>
      <c r="L958" s="13"/>
      <c r="M958" s="24"/>
      <c r="N958" s="33"/>
      <c r="O958" s="29"/>
      <c r="P958" s="29"/>
      <c r="Q958" s="39"/>
      <c r="R958" s="89">
        <f t="shared" si="172"/>
        <v>177.16404175894823</v>
      </c>
      <c r="S958" s="7"/>
      <c r="T958" s="16">
        <v>7278</v>
      </c>
      <c r="U958" s="20">
        <f t="shared" si="173"/>
        <v>1.6094185704524195E-3</v>
      </c>
      <c r="V958" s="34"/>
    </row>
    <row r="959" spans="1:22" x14ac:dyDescent="0.3">
      <c r="A959" s="2">
        <v>20097</v>
      </c>
      <c r="B959" s="2" t="s">
        <v>844</v>
      </c>
      <c r="C959" s="47">
        <v>0.57543705814654456</v>
      </c>
      <c r="D959" s="40">
        <v>0</v>
      </c>
      <c r="E959" s="40">
        <v>2.681324574339724E-4</v>
      </c>
      <c r="F959" s="40">
        <f t="shared" si="168"/>
        <v>0.32879900652931054</v>
      </c>
      <c r="G959" s="40">
        <f t="shared" si="169"/>
        <v>0.90423606467585516</v>
      </c>
      <c r="H959" s="84">
        <f t="shared" si="170"/>
        <v>1.3880314205559754E-4</v>
      </c>
      <c r="I959" s="34"/>
      <c r="J959" s="16">
        <v>3</v>
      </c>
      <c r="K959" s="20">
        <f t="shared" si="171"/>
        <v>6.4794816414686825E-3</v>
      </c>
      <c r="L959" s="13"/>
      <c r="M959" s="24"/>
      <c r="N959" s="33"/>
      <c r="O959" s="29"/>
      <c r="P959" s="29"/>
      <c r="Q959" s="39"/>
      <c r="R959" s="89">
        <f t="shared" si="172"/>
        <v>265.74606263842236</v>
      </c>
      <c r="S959" s="7"/>
      <c r="T959" s="16">
        <v>2053</v>
      </c>
      <c r="U959" s="20">
        <f t="shared" si="173"/>
        <v>4.5398960224495976E-4</v>
      </c>
      <c r="V959" s="34"/>
    </row>
    <row r="960" spans="1:22" x14ac:dyDescent="0.3">
      <c r="A960" s="2">
        <v>20099</v>
      </c>
      <c r="B960" s="2" t="s">
        <v>845</v>
      </c>
      <c r="C960" s="47">
        <v>0.9578123327009479</v>
      </c>
      <c r="D960" s="40">
        <v>10.454866976060091</v>
      </c>
      <c r="E960" s="40">
        <v>6.7033114358493098E-4</v>
      </c>
      <c r="F960" s="40">
        <f t="shared" si="168"/>
        <v>0.82199751632327633</v>
      </c>
      <c r="G960" s="40">
        <f t="shared" si="169"/>
        <v>12.234676825084316</v>
      </c>
      <c r="H960" s="84">
        <f t="shared" si="170"/>
        <v>1.8780622137265334E-3</v>
      </c>
      <c r="I960" s="34"/>
      <c r="J960" s="16">
        <v>5</v>
      </c>
      <c r="K960" s="20">
        <f t="shared" si="171"/>
        <v>1.079913606911447E-2</v>
      </c>
      <c r="L960" s="13"/>
      <c r="M960" s="24"/>
      <c r="N960" s="33"/>
      <c r="O960" s="29"/>
      <c r="P960" s="29"/>
      <c r="Q960" s="39"/>
      <c r="R960" s="89">
        <f t="shared" si="172"/>
        <v>442.91010439737056</v>
      </c>
      <c r="S960" s="7"/>
      <c r="T960" s="16">
        <v>8555</v>
      </c>
      <c r="U960" s="20">
        <f t="shared" si="173"/>
        <v>1.8918076216296303E-3</v>
      </c>
      <c r="V960" s="34"/>
    </row>
    <row r="961" spans="1:22" x14ac:dyDescent="0.3">
      <c r="A961" s="2">
        <v>20101</v>
      </c>
      <c r="B961" s="2" t="s">
        <v>2917</v>
      </c>
      <c r="C961" s="47">
        <v>0</v>
      </c>
      <c r="D961" s="40">
        <v>0</v>
      </c>
      <c r="E961" s="40">
        <v>0</v>
      </c>
      <c r="F961" s="40">
        <f t="shared" si="168"/>
        <v>0</v>
      </c>
      <c r="G961" s="40">
        <f t="shared" si="169"/>
        <v>0</v>
      </c>
      <c r="H961" s="84">
        <f t="shared" si="170"/>
        <v>0</v>
      </c>
      <c r="I961" s="34"/>
      <c r="J961" s="16">
        <v>0</v>
      </c>
      <c r="K961" s="20">
        <f t="shared" si="171"/>
        <v>0</v>
      </c>
      <c r="L961" s="13"/>
      <c r="M961" s="24"/>
      <c r="N961" s="33"/>
      <c r="O961" s="29"/>
      <c r="P961" s="29"/>
      <c r="Q961" s="39"/>
      <c r="R961" s="89">
        <f t="shared" si="172"/>
        <v>0</v>
      </c>
      <c r="S961" s="7"/>
      <c r="T961" s="16">
        <v>2172</v>
      </c>
      <c r="U961" s="20">
        <f t="shared" si="173"/>
        <v>4.8030463520509141E-4</v>
      </c>
      <c r="V961" s="34"/>
    </row>
    <row r="962" spans="1:22" x14ac:dyDescent="0.3">
      <c r="A962" s="2">
        <v>20103</v>
      </c>
      <c r="B962" s="2" t="s">
        <v>846</v>
      </c>
      <c r="C962" s="47">
        <v>61.374955145458259</v>
      </c>
      <c r="D962" s="40">
        <v>67.956635344390591</v>
      </c>
      <c r="E962" s="40">
        <v>2.9494570317736963E-2</v>
      </c>
      <c r="F962" s="40">
        <f t="shared" si="168"/>
        <v>36.167890718224157</v>
      </c>
      <c r="G962" s="40">
        <f t="shared" si="169"/>
        <v>165.49948120807301</v>
      </c>
      <c r="H962" s="84">
        <f t="shared" si="170"/>
        <v>2.5404702264874447E-2</v>
      </c>
      <c r="I962" s="34"/>
      <c r="J962" s="16">
        <v>16</v>
      </c>
      <c r="K962" s="20">
        <f t="shared" si="171"/>
        <v>3.4557235421166309E-2</v>
      </c>
      <c r="L962" s="13"/>
      <c r="M962" s="24"/>
      <c r="N962" s="33"/>
      <c r="O962" s="29"/>
      <c r="P962" s="29"/>
      <c r="Q962" s="39"/>
      <c r="R962" s="89">
        <f t="shared" si="172"/>
        <v>1417.3123340715858</v>
      </c>
      <c r="S962" s="7"/>
      <c r="T962" s="16">
        <v>128912</v>
      </c>
      <c r="U962" s="20">
        <f t="shared" si="173"/>
        <v>2.8506920411399052E-2</v>
      </c>
      <c r="V962" s="34"/>
    </row>
    <row r="963" spans="1:22" x14ac:dyDescent="0.3">
      <c r="A963" s="2">
        <v>20105</v>
      </c>
      <c r="B963" s="2" t="s">
        <v>847</v>
      </c>
      <c r="C963" s="47">
        <v>0.28771852907327228</v>
      </c>
      <c r="D963" s="40">
        <v>0</v>
      </c>
      <c r="E963" s="40">
        <v>1.340662287169862E-4</v>
      </c>
      <c r="F963" s="40">
        <f t="shared" si="168"/>
        <v>0.16439950326465527</v>
      </c>
      <c r="G963" s="40">
        <f t="shared" si="169"/>
        <v>0.45211803233792758</v>
      </c>
      <c r="H963" s="84">
        <f t="shared" si="170"/>
        <v>6.9401571027798771E-5</v>
      </c>
      <c r="I963" s="34"/>
      <c r="J963" s="16">
        <v>2</v>
      </c>
      <c r="K963" s="20">
        <f t="shared" si="171"/>
        <v>4.3196544276457886E-3</v>
      </c>
      <c r="L963" s="13"/>
      <c r="M963" s="24"/>
      <c r="N963" s="33"/>
      <c r="O963" s="29"/>
      <c r="P963" s="29"/>
      <c r="Q963" s="39"/>
      <c r="R963" s="89">
        <f t="shared" si="172"/>
        <v>177.16404175894823</v>
      </c>
      <c r="S963" s="7"/>
      <c r="T963" s="16">
        <v>6306</v>
      </c>
      <c r="U963" s="20">
        <f t="shared" si="173"/>
        <v>1.3944756121562183E-3</v>
      </c>
      <c r="V963" s="34"/>
    </row>
    <row r="964" spans="1:22" x14ac:dyDescent="0.3">
      <c r="A964" s="2">
        <v>20107</v>
      </c>
      <c r="B964" s="2" t="s">
        <v>848</v>
      </c>
      <c r="C964" s="47">
        <v>12.084178221077437</v>
      </c>
      <c r="D964" s="40">
        <v>0</v>
      </c>
      <c r="E964" s="40">
        <v>5.6307816061134204E-3</v>
      </c>
      <c r="F964" s="40">
        <f t="shared" si="168"/>
        <v>6.904779137115522</v>
      </c>
      <c r="G964" s="40">
        <f t="shared" si="169"/>
        <v>18.988957358192959</v>
      </c>
      <c r="H964" s="84">
        <f t="shared" si="170"/>
        <v>2.9148659831675487E-3</v>
      </c>
      <c r="I964" s="34"/>
      <c r="J964" s="16">
        <v>2</v>
      </c>
      <c r="K964" s="20">
        <f t="shared" si="171"/>
        <v>4.3196544276457886E-3</v>
      </c>
      <c r="L964" s="13"/>
      <c r="M964" s="24"/>
      <c r="N964" s="33"/>
      <c r="O964" s="29"/>
      <c r="P964" s="29"/>
      <c r="Q964" s="39"/>
      <c r="R964" s="89">
        <f t="shared" si="172"/>
        <v>177.16404175894823</v>
      </c>
      <c r="S964" s="7"/>
      <c r="T964" s="16">
        <v>10391</v>
      </c>
      <c r="U964" s="20">
        <f t="shared" si="173"/>
        <v>2.2978109873002324E-3</v>
      </c>
      <c r="V964" s="34"/>
    </row>
    <row r="965" spans="1:22" x14ac:dyDescent="0.3">
      <c r="A965" s="2">
        <v>20109</v>
      </c>
      <c r="B965" s="2" t="s">
        <v>849</v>
      </c>
      <c r="C965" s="47">
        <v>0.28771852907327228</v>
      </c>
      <c r="D965" s="40">
        <v>5.5881838430281636</v>
      </c>
      <c r="E965" s="40">
        <v>1.340662287169862E-4</v>
      </c>
      <c r="F965" s="40">
        <f t="shared" si="168"/>
        <v>0.16439950326465527</v>
      </c>
      <c r="G965" s="40">
        <f t="shared" si="169"/>
        <v>6.0403018753660911</v>
      </c>
      <c r="H965" s="84">
        <f t="shared" si="170"/>
        <v>9.272057508187099E-4</v>
      </c>
      <c r="I965" s="34"/>
      <c r="J965" s="16">
        <v>1</v>
      </c>
      <c r="K965" s="20">
        <f t="shared" si="171"/>
        <v>2.1598272138228943E-3</v>
      </c>
      <c r="L965" s="13"/>
      <c r="M965" s="24"/>
      <c r="N965" s="33"/>
      <c r="O965" s="29"/>
      <c r="P965" s="29"/>
      <c r="Q965" s="39"/>
      <c r="R965" s="89">
        <f t="shared" si="172"/>
        <v>88.582020879474115</v>
      </c>
      <c r="S965" s="7"/>
      <c r="T965" s="16">
        <v>585</v>
      </c>
      <c r="U965" s="20">
        <f t="shared" si="173"/>
        <v>1.2936381749308401E-4</v>
      </c>
      <c r="V965" s="34"/>
    </row>
    <row r="966" spans="1:22" x14ac:dyDescent="0.3">
      <c r="A966" s="2">
        <v>20111</v>
      </c>
      <c r="B966" s="2" t="s">
        <v>850</v>
      </c>
      <c r="C966" s="47">
        <v>4.8912149942456296</v>
      </c>
      <c r="D966" s="40">
        <v>33.529103058168985</v>
      </c>
      <c r="E966" s="40">
        <v>2.2791258881887651E-3</v>
      </c>
      <c r="F966" s="40">
        <f t="shared" si="168"/>
        <v>2.7947915554991392</v>
      </c>
      <c r="G966" s="40">
        <f t="shared" si="169"/>
        <v>41.215109607913753</v>
      </c>
      <c r="H966" s="84">
        <f t="shared" si="170"/>
        <v>6.3266517862180464E-3</v>
      </c>
      <c r="I966" s="34"/>
      <c r="J966" s="16">
        <v>5</v>
      </c>
      <c r="K966" s="20">
        <f t="shared" si="171"/>
        <v>1.079913606911447E-2</v>
      </c>
      <c r="L966" s="13"/>
      <c r="M966" s="24"/>
      <c r="N966" s="33"/>
      <c r="O966" s="29"/>
      <c r="P966" s="29"/>
      <c r="Q966" s="39"/>
      <c r="R966" s="89">
        <f t="shared" si="172"/>
        <v>442.91010439737056</v>
      </c>
      <c r="S966" s="7"/>
      <c r="T966" s="16">
        <v>34602</v>
      </c>
      <c r="U966" s="20">
        <f t="shared" si="173"/>
        <v>7.6517039536678514E-3</v>
      </c>
      <c r="V966" s="34"/>
    </row>
    <row r="967" spans="1:22" x14ac:dyDescent="0.3">
      <c r="A967" s="2">
        <v>20113</v>
      </c>
      <c r="B967" s="2" t="s">
        <v>851</v>
      </c>
      <c r="C967" s="47">
        <v>16.278297880322313</v>
      </c>
      <c r="D967" s="40">
        <v>29.12427229045311</v>
      </c>
      <c r="E967" s="40">
        <v>1.6624212360906287E-2</v>
      </c>
      <c r="F967" s="40">
        <f t="shared" si="168"/>
        <v>20.385538404817254</v>
      </c>
      <c r="G967" s="40">
        <f t="shared" si="169"/>
        <v>65.788108575592673</v>
      </c>
      <c r="H967" s="84">
        <f t="shared" si="170"/>
        <v>1.0098686103015037E-2</v>
      </c>
      <c r="I967" s="34"/>
      <c r="J967" s="16">
        <v>11</v>
      </c>
      <c r="K967" s="20">
        <f t="shared" si="171"/>
        <v>2.3758099352051837E-2</v>
      </c>
      <c r="L967" s="13"/>
      <c r="M967" s="24"/>
      <c r="N967" s="33"/>
      <c r="O967" s="29"/>
      <c r="P967" s="29"/>
      <c r="Q967" s="39"/>
      <c r="R967" s="89">
        <f t="shared" si="172"/>
        <v>974.40222967421528</v>
      </c>
      <c r="S967" s="7"/>
      <c r="T967" s="16">
        <v>42905</v>
      </c>
      <c r="U967" s="20">
        <f t="shared" si="173"/>
        <v>9.4877856231466145E-3</v>
      </c>
      <c r="V967" s="34"/>
    </row>
    <row r="968" spans="1:22" x14ac:dyDescent="0.3">
      <c r="A968" s="2">
        <v>20115</v>
      </c>
      <c r="B968" s="2" t="s">
        <v>852</v>
      </c>
      <c r="C968" s="47">
        <v>4.8912149942456296</v>
      </c>
      <c r="D968" s="40">
        <v>5.5881838430281636</v>
      </c>
      <c r="E968" s="40">
        <v>2.2791258881887651E-3</v>
      </c>
      <c r="F968" s="40">
        <f t="shared" si="168"/>
        <v>2.7947915554991392</v>
      </c>
      <c r="G968" s="40">
        <f t="shared" si="169"/>
        <v>13.274190392772933</v>
      </c>
      <c r="H968" s="84">
        <f t="shared" si="170"/>
        <v>2.0376308872634905E-3</v>
      </c>
      <c r="I968" s="34"/>
      <c r="J968" s="16">
        <v>4</v>
      </c>
      <c r="K968" s="20">
        <f t="shared" si="171"/>
        <v>8.6393088552915772E-3</v>
      </c>
      <c r="L968" s="13"/>
      <c r="M968" s="24"/>
      <c r="N968" s="33"/>
      <c r="O968" s="29"/>
      <c r="P968" s="29"/>
      <c r="Q968" s="39"/>
      <c r="R968" s="89">
        <f t="shared" si="172"/>
        <v>354.32808351789646</v>
      </c>
      <c r="S968" s="7"/>
      <c r="T968" s="16">
        <v>5897</v>
      </c>
      <c r="U968" s="20">
        <f t="shared" si="173"/>
        <v>1.3040315072764383E-3</v>
      </c>
      <c r="V968" s="34"/>
    </row>
    <row r="969" spans="1:22" x14ac:dyDescent="0.3">
      <c r="A969" s="2">
        <v>20117</v>
      </c>
      <c r="B969" s="2" t="s">
        <v>853</v>
      </c>
      <c r="C969" s="47">
        <v>3.5383977826074493</v>
      </c>
      <c r="D969" s="40">
        <v>5.5881838430281636</v>
      </c>
      <c r="E969" s="40">
        <v>6.0329802922643788E-3</v>
      </c>
      <c r="F969" s="40">
        <f t="shared" si="168"/>
        <v>7.3979776469094878</v>
      </c>
      <c r="G969" s="40">
        <f t="shared" si="169"/>
        <v>16.524559272545101</v>
      </c>
      <c r="H969" s="84">
        <f t="shared" si="170"/>
        <v>2.5365729566818773E-3</v>
      </c>
      <c r="I969" s="34"/>
      <c r="J969" s="16">
        <v>5</v>
      </c>
      <c r="K969" s="20">
        <f t="shared" si="171"/>
        <v>1.079913606911447E-2</v>
      </c>
      <c r="L969" s="13"/>
      <c r="M969" s="24"/>
      <c r="N969" s="33"/>
      <c r="O969" s="29"/>
      <c r="P969" s="29"/>
      <c r="Q969" s="39"/>
      <c r="R969" s="89">
        <f t="shared" si="172"/>
        <v>442.91010439737056</v>
      </c>
      <c r="S969" s="7"/>
      <c r="T969" s="16">
        <v>10371</v>
      </c>
      <c r="U969" s="20">
        <f t="shared" si="173"/>
        <v>2.2933882926850844E-3</v>
      </c>
      <c r="V969" s="34"/>
    </row>
    <row r="970" spans="1:22" x14ac:dyDescent="0.3">
      <c r="A970" s="2">
        <v>20119</v>
      </c>
      <c r="B970" s="2" t="s">
        <v>854</v>
      </c>
      <c r="C970" s="47">
        <v>0.28771852907327228</v>
      </c>
      <c r="D970" s="40">
        <v>5.5881838430281636</v>
      </c>
      <c r="E970" s="40">
        <v>1.340662287169862E-4</v>
      </c>
      <c r="F970" s="40">
        <f t="shared" si="168"/>
        <v>0.16439950326465527</v>
      </c>
      <c r="G970" s="40">
        <f t="shared" si="169"/>
        <v>6.0403018753660911</v>
      </c>
      <c r="H970" s="84">
        <f t="shared" si="170"/>
        <v>9.272057508187099E-4</v>
      </c>
      <c r="I970" s="34"/>
      <c r="J970" s="16">
        <v>2</v>
      </c>
      <c r="K970" s="20">
        <f t="shared" si="171"/>
        <v>4.3196544276457886E-3</v>
      </c>
      <c r="L970" s="13"/>
      <c r="M970" s="24"/>
      <c r="N970" s="33"/>
      <c r="O970" s="29"/>
      <c r="P970" s="29"/>
      <c r="Q970" s="39"/>
      <c r="R970" s="89">
        <f t="shared" si="172"/>
        <v>177.16404175894823</v>
      </c>
      <c r="S970" s="7"/>
      <c r="T970" s="16">
        <v>1918</v>
      </c>
      <c r="U970" s="20">
        <f t="shared" si="173"/>
        <v>4.2413641359270965E-4</v>
      </c>
      <c r="V970" s="34"/>
    </row>
    <row r="971" spans="1:22" x14ac:dyDescent="0.3">
      <c r="A971" s="2">
        <v>20121</v>
      </c>
      <c r="B971" s="2" t="s">
        <v>855</v>
      </c>
      <c r="C971" s="47">
        <v>14.385926453663615</v>
      </c>
      <c r="D971" s="40">
        <v>33.604929565907433</v>
      </c>
      <c r="E971" s="40">
        <v>6.7033114358493098E-3</v>
      </c>
      <c r="F971" s="40">
        <f t="shared" si="168"/>
        <v>8.219975163232764</v>
      </c>
      <c r="G971" s="40">
        <f t="shared" si="169"/>
        <v>56.210831182803815</v>
      </c>
      <c r="H971" s="84">
        <f t="shared" si="170"/>
        <v>8.6285432427723706E-3</v>
      </c>
      <c r="I971" s="34"/>
      <c r="J971" s="16">
        <v>9</v>
      </c>
      <c r="K971" s="20">
        <f t="shared" si="171"/>
        <v>1.9438444924406047E-2</v>
      </c>
      <c r="L971" s="13"/>
      <c r="M971" s="24"/>
      <c r="N971" s="33"/>
      <c r="O971" s="29"/>
      <c r="P971" s="29"/>
      <c r="Q971" s="39"/>
      <c r="R971" s="89">
        <f t="shared" si="172"/>
        <v>797.23818791526708</v>
      </c>
      <c r="S971" s="7"/>
      <c r="T971" s="16">
        <v>52306</v>
      </c>
      <c r="U971" s="20">
        <f t="shared" si="173"/>
        <v>1.1566673226997013E-2</v>
      </c>
      <c r="V971" s="34"/>
    </row>
    <row r="972" spans="1:22" x14ac:dyDescent="0.3">
      <c r="A972" s="2">
        <v>20123</v>
      </c>
      <c r="B972" s="2" t="s">
        <v>856</v>
      </c>
      <c r="C972" s="47">
        <v>1.1508741162930891</v>
      </c>
      <c r="D972" s="40">
        <v>29.871048503028831</v>
      </c>
      <c r="E972" s="40">
        <v>5.362649148679448E-4</v>
      </c>
      <c r="F972" s="40">
        <f t="shared" si="168"/>
        <v>0.65759801305862109</v>
      </c>
      <c r="G972" s="40">
        <f t="shared" si="169"/>
        <v>31.679520632380541</v>
      </c>
      <c r="H972" s="84">
        <f t="shared" si="170"/>
        <v>4.8629082320066899E-3</v>
      </c>
      <c r="I972" s="34"/>
      <c r="J972" s="16">
        <v>1</v>
      </c>
      <c r="K972" s="20">
        <f t="shared" si="171"/>
        <v>2.1598272138228943E-3</v>
      </c>
      <c r="L972" s="13"/>
      <c r="M972" s="24"/>
      <c r="N972" s="33"/>
      <c r="O972" s="29"/>
      <c r="P972" s="29"/>
      <c r="Q972" s="39"/>
      <c r="R972" s="89">
        <f t="shared" si="172"/>
        <v>88.582020879474115</v>
      </c>
      <c r="S972" s="7"/>
      <c r="T972" s="16">
        <v>4411</v>
      </c>
      <c r="U972" s="20">
        <f t="shared" si="173"/>
        <v>9.7542529737092924E-4</v>
      </c>
      <c r="V972" s="34"/>
    </row>
    <row r="973" spans="1:22" x14ac:dyDescent="0.3">
      <c r="A973" s="2">
        <v>20125</v>
      </c>
      <c r="B973" s="2" t="s">
        <v>857</v>
      </c>
      <c r="C973" s="47">
        <v>0.28771852907327228</v>
      </c>
      <c r="D973" s="40">
        <v>33.529103058168985</v>
      </c>
      <c r="E973" s="40">
        <v>1.340662287169862E-4</v>
      </c>
      <c r="F973" s="40">
        <f t="shared" si="168"/>
        <v>0.16439950326465527</v>
      </c>
      <c r="G973" s="40">
        <f t="shared" si="169"/>
        <v>33.981221090506914</v>
      </c>
      <c r="H973" s="84">
        <f t="shared" si="170"/>
        <v>5.2162266497732665E-3</v>
      </c>
      <c r="I973" s="34"/>
      <c r="J973" s="16">
        <v>3</v>
      </c>
      <c r="K973" s="20">
        <f t="shared" si="171"/>
        <v>6.4794816414686825E-3</v>
      </c>
      <c r="L973" s="13"/>
      <c r="M973" s="24"/>
      <c r="N973" s="33"/>
      <c r="O973" s="29"/>
      <c r="P973" s="29"/>
      <c r="Q973" s="39"/>
      <c r="R973" s="89">
        <f t="shared" si="172"/>
        <v>265.74606263842236</v>
      </c>
      <c r="S973" s="7"/>
      <c r="T973" s="16">
        <v>36195</v>
      </c>
      <c r="U973" s="20">
        <f t="shared" si="173"/>
        <v>8.0039715797644035E-3</v>
      </c>
      <c r="V973" s="34"/>
    </row>
    <row r="974" spans="1:22" x14ac:dyDescent="0.3">
      <c r="A974" s="2">
        <v>20127</v>
      </c>
      <c r="B974" s="2" t="s">
        <v>2918</v>
      </c>
      <c r="C974" s="47">
        <v>0.57543705814654456</v>
      </c>
      <c r="D974" s="40">
        <v>0</v>
      </c>
      <c r="E974" s="40">
        <v>2.681324574339724E-4</v>
      </c>
      <c r="F974" s="40">
        <f t="shared" si="168"/>
        <v>0.32879900652931054</v>
      </c>
      <c r="G974" s="40">
        <f t="shared" si="169"/>
        <v>0.90423606467585516</v>
      </c>
      <c r="H974" s="84">
        <f t="shared" si="170"/>
        <v>1.3880314205559754E-4</v>
      </c>
      <c r="I974" s="34"/>
      <c r="J974" s="16">
        <v>0</v>
      </c>
      <c r="K974" s="20">
        <f t="shared" si="171"/>
        <v>0</v>
      </c>
      <c r="L974" s="13"/>
      <c r="M974" s="24"/>
      <c r="N974" s="33"/>
      <c r="O974" s="29"/>
      <c r="P974" s="29"/>
      <c r="Q974" s="39"/>
      <c r="R974" s="89">
        <f t="shared" si="172"/>
        <v>0</v>
      </c>
      <c r="S974" s="7"/>
      <c r="T974" s="16">
        <v>3779</v>
      </c>
      <c r="U974" s="20">
        <f t="shared" si="173"/>
        <v>8.3566814753224697E-4</v>
      </c>
      <c r="V974" s="34"/>
    </row>
    <row r="975" spans="1:22" x14ac:dyDescent="0.3">
      <c r="A975" s="2">
        <v>20129</v>
      </c>
      <c r="B975" s="2" t="s">
        <v>2919</v>
      </c>
      <c r="C975" s="47">
        <v>0</v>
      </c>
      <c r="D975" s="40">
        <v>0</v>
      </c>
      <c r="E975" s="40">
        <v>0</v>
      </c>
      <c r="F975" s="40">
        <f t="shared" si="168"/>
        <v>0</v>
      </c>
      <c r="G975" s="40">
        <f t="shared" si="169"/>
        <v>0</v>
      </c>
      <c r="H975" s="84">
        <f t="shared" si="170"/>
        <v>0</v>
      </c>
      <c r="I975" s="34"/>
      <c r="J975" s="16">
        <v>0</v>
      </c>
      <c r="K975" s="20">
        <f t="shared" si="171"/>
        <v>0</v>
      </c>
      <c r="L975" s="13"/>
      <c r="M975" s="24"/>
      <c r="N975" s="33"/>
      <c r="O975" s="29"/>
      <c r="P975" s="29"/>
      <c r="Q975" s="39"/>
      <c r="R975" s="89">
        <f t="shared" si="172"/>
        <v>0</v>
      </c>
      <c r="S975" s="7"/>
      <c r="T975" s="16">
        <v>5442</v>
      </c>
      <c r="U975" s="20">
        <f t="shared" si="173"/>
        <v>1.2034152047818174E-3</v>
      </c>
      <c r="V975" s="34"/>
    </row>
    <row r="976" spans="1:22" x14ac:dyDescent="0.3">
      <c r="A976" s="2">
        <v>20131</v>
      </c>
      <c r="B976" s="2" t="s">
        <v>858</v>
      </c>
      <c r="C976" s="47">
        <v>5.466652052392174</v>
      </c>
      <c r="D976" s="40">
        <v>33.529103058168985</v>
      </c>
      <c r="E976" s="40">
        <v>2.5472583456227376E-3</v>
      </c>
      <c r="F976" s="40">
        <f t="shared" ref="F976:F1015" si="174">E976*$F$910</f>
        <v>3.1235905620284501</v>
      </c>
      <c r="G976" s="40">
        <f t="shared" ref="G976:G1015" si="175">SUM(F976,D976,C976)</f>
        <v>42.119345672589603</v>
      </c>
      <c r="H976" s="84">
        <f t="shared" ref="H976:H1015" si="176">G976/$G$910</f>
        <v>6.4654549282736427E-3</v>
      </c>
      <c r="I976" s="34"/>
      <c r="J976" s="16">
        <v>1</v>
      </c>
      <c r="K976" s="20">
        <f t="shared" ref="K976:K1015" si="177">J976/$J$910</f>
        <v>2.1598272138228943E-3</v>
      </c>
      <c r="L976" s="13"/>
      <c r="M976" s="24"/>
      <c r="N976" s="33"/>
      <c r="O976" s="29"/>
      <c r="P976" s="29"/>
      <c r="Q976" s="39"/>
      <c r="R976" s="89">
        <f t="shared" ref="R976:R1015" si="178">P$910*K976</f>
        <v>88.582020879474115</v>
      </c>
      <c r="S976" s="7"/>
      <c r="T976" s="16">
        <v>8356</v>
      </c>
      <c r="U976" s="20">
        <f t="shared" ref="U976:U1015" si="179">T976/$T$910</f>
        <v>1.8478018102089061E-3</v>
      </c>
      <c r="V976" s="34"/>
    </row>
    <row r="977" spans="1:22" x14ac:dyDescent="0.3">
      <c r="A977" s="2">
        <v>20133</v>
      </c>
      <c r="B977" s="2" t="s">
        <v>859</v>
      </c>
      <c r="C977" s="47">
        <v>1.4385926453663616</v>
      </c>
      <c r="D977" s="40">
        <v>5.5881838430281636</v>
      </c>
      <c r="E977" s="40">
        <v>6.7033114358493098E-4</v>
      </c>
      <c r="F977" s="40">
        <f t="shared" si="174"/>
        <v>0.82199751632327633</v>
      </c>
      <c r="G977" s="40">
        <f t="shared" si="175"/>
        <v>7.8487740047178018</v>
      </c>
      <c r="H977" s="84">
        <f t="shared" si="176"/>
        <v>1.2048120349299051E-3</v>
      </c>
      <c r="I977" s="34"/>
      <c r="J977" s="16">
        <v>5</v>
      </c>
      <c r="K977" s="20">
        <f t="shared" si="177"/>
        <v>1.079913606911447E-2</v>
      </c>
      <c r="L977" s="13"/>
      <c r="M977" s="24"/>
      <c r="N977" s="33"/>
      <c r="O977" s="29"/>
      <c r="P977" s="29"/>
      <c r="Q977" s="39"/>
      <c r="R977" s="89">
        <f t="shared" si="178"/>
        <v>442.91010439737056</v>
      </c>
      <c r="S977" s="7"/>
      <c r="T977" s="16">
        <v>7978</v>
      </c>
      <c r="U977" s="20">
        <f t="shared" si="179"/>
        <v>1.7642128819826055E-3</v>
      </c>
      <c r="V977" s="34"/>
    </row>
    <row r="978" spans="1:22" x14ac:dyDescent="0.3">
      <c r="A978" s="2">
        <v>20135</v>
      </c>
      <c r="B978" s="2" t="s">
        <v>860</v>
      </c>
      <c r="C978" s="47">
        <v>0.28771852907327228</v>
      </c>
      <c r="D978" s="40">
        <v>0</v>
      </c>
      <c r="E978" s="40">
        <v>1.340662287169862E-4</v>
      </c>
      <c r="F978" s="40">
        <f t="shared" si="174"/>
        <v>0.16439950326465527</v>
      </c>
      <c r="G978" s="40">
        <f t="shared" si="175"/>
        <v>0.45211803233792758</v>
      </c>
      <c r="H978" s="84">
        <f t="shared" si="176"/>
        <v>6.9401571027798771E-5</v>
      </c>
      <c r="I978" s="34"/>
      <c r="J978" s="16">
        <v>1</v>
      </c>
      <c r="K978" s="20">
        <f t="shared" si="177"/>
        <v>2.1598272138228943E-3</v>
      </c>
      <c r="L978" s="13"/>
      <c r="M978" s="24"/>
      <c r="N978" s="33"/>
      <c r="O978" s="29"/>
      <c r="P978" s="29"/>
      <c r="Q978" s="39"/>
      <c r="R978" s="89">
        <f t="shared" si="178"/>
        <v>88.582020879474115</v>
      </c>
      <c r="S978" s="7"/>
      <c r="T978" s="16">
        <v>1721</v>
      </c>
      <c r="U978" s="20">
        <f t="shared" si="179"/>
        <v>3.8057287163350016E-4</v>
      </c>
      <c r="V978" s="34"/>
    </row>
    <row r="979" spans="1:22" x14ac:dyDescent="0.3">
      <c r="A979" s="2">
        <v>20137</v>
      </c>
      <c r="B979" s="2" t="s">
        <v>861</v>
      </c>
      <c r="C979" s="47">
        <v>0.47703202003553397</v>
      </c>
      <c r="D979" s="40">
        <v>5.5881838430281636</v>
      </c>
      <c r="E979" s="40">
        <v>6.7033114358493098E-4</v>
      </c>
      <c r="F979" s="40">
        <f t="shared" si="174"/>
        <v>0.82199751632327633</v>
      </c>
      <c r="G979" s="40">
        <f t="shared" si="175"/>
        <v>6.8872133793869734</v>
      </c>
      <c r="H979" s="84">
        <f t="shared" si="176"/>
        <v>1.0572093885781375E-3</v>
      </c>
      <c r="I979" s="34"/>
      <c r="J979" s="16">
        <v>1</v>
      </c>
      <c r="K979" s="20">
        <f t="shared" si="177"/>
        <v>2.1598272138228943E-3</v>
      </c>
      <c r="L979" s="13"/>
      <c r="M979" s="24"/>
      <c r="N979" s="33"/>
      <c r="O979" s="29"/>
      <c r="P979" s="29"/>
      <c r="Q979" s="39"/>
      <c r="R979" s="89">
        <f t="shared" si="178"/>
        <v>88.582020879474115</v>
      </c>
      <c r="S979" s="7"/>
      <c r="T979" s="16">
        <v>9744</v>
      </c>
      <c r="U979" s="20">
        <f t="shared" si="179"/>
        <v>2.1547368165001891E-3</v>
      </c>
      <c r="V979" s="34"/>
    </row>
    <row r="980" spans="1:22" x14ac:dyDescent="0.3">
      <c r="A980" s="2">
        <v>20139</v>
      </c>
      <c r="B980" s="2" t="s">
        <v>862</v>
      </c>
      <c r="C980" s="47">
        <v>4.8912149942456296</v>
      </c>
      <c r="D980" s="40">
        <v>0</v>
      </c>
      <c r="E980" s="40">
        <v>2.2791258881887651E-3</v>
      </c>
      <c r="F980" s="40">
        <f t="shared" si="174"/>
        <v>2.7947915554991392</v>
      </c>
      <c r="G980" s="40">
        <f t="shared" si="175"/>
        <v>7.6860065497447687</v>
      </c>
      <c r="H980" s="84">
        <f t="shared" si="176"/>
        <v>1.1798267074725791E-3</v>
      </c>
      <c r="I980" s="34"/>
      <c r="J980" s="16">
        <v>2</v>
      </c>
      <c r="K980" s="20">
        <f t="shared" si="177"/>
        <v>4.3196544276457886E-3</v>
      </c>
      <c r="L980" s="13"/>
      <c r="M980" s="24"/>
      <c r="N980" s="33"/>
      <c r="O980" s="29"/>
      <c r="P980" s="29"/>
      <c r="Q980" s="39"/>
      <c r="R980" s="89">
        <f t="shared" si="178"/>
        <v>177.16404175894823</v>
      </c>
      <c r="S980" s="7"/>
      <c r="T980" s="16">
        <v>34199</v>
      </c>
      <c r="U980" s="20">
        <f t="shared" si="179"/>
        <v>7.5625866571726154E-3</v>
      </c>
      <c r="V980" s="34"/>
    </row>
    <row r="981" spans="1:22" x14ac:dyDescent="0.3">
      <c r="A981" s="2">
        <v>20141</v>
      </c>
      <c r="B981" s="2" t="s">
        <v>2920</v>
      </c>
      <c r="C981" s="47">
        <v>0</v>
      </c>
      <c r="D981" s="40">
        <v>0</v>
      </c>
      <c r="E981" s="40">
        <v>0</v>
      </c>
      <c r="F981" s="40">
        <f t="shared" si="174"/>
        <v>0</v>
      </c>
      <c r="G981" s="40">
        <f t="shared" si="175"/>
        <v>0</v>
      </c>
      <c r="H981" s="84">
        <f t="shared" si="176"/>
        <v>0</v>
      </c>
      <c r="I981" s="34"/>
      <c r="J981" s="16">
        <v>0</v>
      </c>
      <c r="K981" s="20">
        <f t="shared" si="177"/>
        <v>0</v>
      </c>
      <c r="L981" s="13"/>
      <c r="M981" s="24"/>
      <c r="N981" s="33"/>
      <c r="O981" s="29"/>
      <c r="P981" s="29"/>
      <c r="Q981" s="39"/>
      <c r="R981" s="89">
        <f t="shared" si="178"/>
        <v>0</v>
      </c>
      <c r="S981" s="7"/>
      <c r="T981" s="16">
        <v>6107</v>
      </c>
      <c r="U981" s="20">
        <f t="shared" si="179"/>
        <v>1.3504698007354942E-3</v>
      </c>
      <c r="V981" s="34"/>
    </row>
    <row r="982" spans="1:22" x14ac:dyDescent="0.3">
      <c r="A982" s="2">
        <v>20143</v>
      </c>
      <c r="B982" s="2" t="s">
        <v>2921</v>
      </c>
      <c r="C982" s="47">
        <v>1.4385926453663616</v>
      </c>
      <c r="D982" s="40">
        <v>5.5881838430281636</v>
      </c>
      <c r="E982" s="40">
        <v>6.7033114358493098E-4</v>
      </c>
      <c r="F982" s="40">
        <f t="shared" si="174"/>
        <v>0.82199751632327633</v>
      </c>
      <c r="G982" s="40">
        <f t="shared" si="175"/>
        <v>7.8487740047178018</v>
      </c>
      <c r="H982" s="84">
        <f t="shared" si="176"/>
        <v>1.2048120349299051E-3</v>
      </c>
      <c r="I982" s="34"/>
      <c r="J982" s="16">
        <v>0</v>
      </c>
      <c r="K982" s="20">
        <f t="shared" si="177"/>
        <v>0</v>
      </c>
      <c r="L982" s="13"/>
      <c r="M982" s="24"/>
      <c r="N982" s="33"/>
      <c r="O982" s="29"/>
      <c r="P982" s="29"/>
      <c r="Q982" s="39"/>
      <c r="R982" s="89">
        <f t="shared" si="178"/>
        <v>0</v>
      </c>
      <c r="S982" s="7"/>
      <c r="T982" s="16">
        <v>6150</v>
      </c>
      <c r="U982" s="20">
        <f t="shared" si="179"/>
        <v>1.3599785941580628E-3</v>
      </c>
      <c r="V982" s="34"/>
    </row>
    <row r="983" spans="1:22" x14ac:dyDescent="0.3">
      <c r="A983" s="2">
        <v>20145</v>
      </c>
      <c r="B983" s="2" t="s">
        <v>2922</v>
      </c>
      <c r="C983" s="47">
        <v>0</v>
      </c>
      <c r="D983" s="40">
        <v>0</v>
      </c>
      <c r="E983" s="40">
        <v>0</v>
      </c>
      <c r="F983" s="40">
        <f t="shared" si="174"/>
        <v>0</v>
      </c>
      <c r="G983" s="40">
        <f t="shared" si="175"/>
        <v>0</v>
      </c>
      <c r="H983" s="84">
        <f t="shared" si="176"/>
        <v>0</v>
      </c>
      <c r="I983" s="34"/>
      <c r="J983" s="16">
        <v>0</v>
      </c>
      <c r="K983" s="20">
        <f t="shared" si="177"/>
        <v>0</v>
      </c>
      <c r="L983" s="13"/>
      <c r="M983" s="24"/>
      <c r="N983" s="33"/>
      <c r="O983" s="29"/>
      <c r="P983" s="29"/>
      <c r="Q983" s="39"/>
      <c r="R983" s="89">
        <f t="shared" si="178"/>
        <v>0</v>
      </c>
      <c r="S983" s="7"/>
      <c r="T983" s="16">
        <v>46840</v>
      </c>
      <c r="U983" s="20">
        <f t="shared" si="179"/>
        <v>1.0357950788677017E-2</v>
      </c>
      <c r="V983" s="34"/>
    </row>
    <row r="984" spans="1:22" x14ac:dyDescent="0.3">
      <c r="A984" s="2">
        <v>20147</v>
      </c>
      <c r="B984" s="2" t="s">
        <v>2923</v>
      </c>
      <c r="C984" s="47">
        <v>0.82276696815079875</v>
      </c>
      <c r="D984" s="40">
        <v>5.5881838430281636</v>
      </c>
      <c r="E984" s="40">
        <v>2.4131921169057513E-3</v>
      </c>
      <c r="F984" s="40">
        <f t="shared" si="174"/>
        <v>2.9591910587637948</v>
      </c>
      <c r="G984" s="40">
        <f t="shared" si="175"/>
        <v>9.3701418699427563</v>
      </c>
      <c r="H984" s="84">
        <f t="shared" si="176"/>
        <v>1.4383468917721165E-3</v>
      </c>
      <c r="I984" s="34"/>
      <c r="J984" s="16">
        <v>0</v>
      </c>
      <c r="K984" s="20">
        <f t="shared" si="177"/>
        <v>0</v>
      </c>
      <c r="L984" s="13"/>
      <c r="M984" s="24"/>
      <c r="N984" s="33"/>
      <c r="O984" s="29"/>
      <c r="P984" s="29"/>
      <c r="Q984" s="39"/>
      <c r="R984" s="89">
        <f t="shared" si="178"/>
        <v>0</v>
      </c>
      <c r="S984" s="7"/>
      <c r="T984" s="16">
        <v>5427</v>
      </c>
      <c r="U984" s="20">
        <f t="shared" si="179"/>
        <v>1.2000981838204564E-3</v>
      </c>
      <c r="V984" s="34"/>
    </row>
    <row r="985" spans="1:22" x14ac:dyDescent="0.3">
      <c r="A985" s="2">
        <v>20149</v>
      </c>
      <c r="B985" s="2" t="s">
        <v>863</v>
      </c>
      <c r="C985" s="47">
        <v>56.020587638520183</v>
      </c>
      <c r="D985" s="40">
        <v>24.643615014998783</v>
      </c>
      <c r="E985" s="40">
        <v>2.9494570317736963E-2</v>
      </c>
      <c r="F985" s="40">
        <f t="shared" si="174"/>
        <v>36.167890718224157</v>
      </c>
      <c r="G985" s="40">
        <f t="shared" si="175"/>
        <v>116.83209337174313</v>
      </c>
      <c r="H985" s="84">
        <f t="shared" si="176"/>
        <v>1.7934101819688141E-2</v>
      </c>
      <c r="I985" s="34"/>
      <c r="J985" s="16">
        <v>8</v>
      </c>
      <c r="K985" s="20">
        <f t="shared" si="177"/>
        <v>1.7278617710583154E-2</v>
      </c>
      <c r="L985" s="13"/>
      <c r="M985" s="24"/>
      <c r="N985" s="33"/>
      <c r="O985" s="29"/>
      <c r="P985" s="29"/>
      <c r="Q985" s="39"/>
      <c r="R985" s="89">
        <f t="shared" si="178"/>
        <v>708.65616703579292</v>
      </c>
      <c r="S985" s="7"/>
      <c r="T985" s="16">
        <v>31528</v>
      </c>
      <c r="U985" s="20">
        <f t="shared" si="179"/>
        <v>6.971935791319577E-3</v>
      </c>
      <c r="V985" s="34"/>
    </row>
    <row r="986" spans="1:22" x14ac:dyDescent="0.3">
      <c r="A986" s="2">
        <v>20151</v>
      </c>
      <c r="B986" s="2" t="s">
        <v>864</v>
      </c>
      <c r="C986" s="47">
        <v>0.863155587219817</v>
      </c>
      <c r="D986" s="40">
        <v>5.5881838430281636</v>
      </c>
      <c r="E986" s="40">
        <v>4.0219868615095857E-4</v>
      </c>
      <c r="F986" s="40">
        <f t="shared" si="174"/>
        <v>0.49319850979396579</v>
      </c>
      <c r="G986" s="40">
        <f t="shared" si="175"/>
        <v>6.944537940041946</v>
      </c>
      <c r="H986" s="84">
        <f t="shared" si="176"/>
        <v>1.0660088928743075E-3</v>
      </c>
      <c r="I986" s="34"/>
      <c r="J986" s="16">
        <v>5</v>
      </c>
      <c r="K986" s="20">
        <f t="shared" si="177"/>
        <v>1.079913606911447E-2</v>
      </c>
      <c r="L986" s="13"/>
      <c r="M986" s="24"/>
      <c r="N986" s="33"/>
      <c r="O986" s="29"/>
      <c r="P986" s="29"/>
      <c r="Q986" s="39"/>
      <c r="R986" s="89">
        <f t="shared" si="178"/>
        <v>442.91010439737056</v>
      </c>
      <c r="S986" s="7"/>
      <c r="T986" s="16">
        <v>6417</v>
      </c>
      <c r="U986" s="20">
        <f t="shared" si="179"/>
        <v>1.4190215672702908E-3</v>
      </c>
      <c r="V986" s="34"/>
    </row>
    <row r="987" spans="1:22" x14ac:dyDescent="0.3">
      <c r="A987" s="2">
        <v>20153</v>
      </c>
      <c r="B987" s="2" t="s">
        <v>865</v>
      </c>
      <c r="C987" s="47">
        <v>0.863155587219817</v>
      </c>
      <c r="D987" s="40">
        <v>0</v>
      </c>
      <c r="E987" s="40">
        <v>4.0219868615095857E-4</v>
      </c>
      <c r="F987" s="40">
        <f t="shared" si="174"/>
        <v>0.49319850979396579</v>
      </c>
      <c r="G987" s="40">
        <f t="shared" si="175"/>
        <v>1.3563540970137828</v>
      </c>
      <c r="H987" s="84">
        <f t="shared" si="176"/>
        <v>2.0820471308339634E-4</v>
      </c>
      <c r="I987" s="34"/>
      <c r="J987" s="16">
        <v>1</v>
      </c>
      <c r="K987" s="20">
        <f t="shared" si="177"/>
        <v>2.1598272138228943E-3</v>
      </c>
      <c r="L987" s="13"/>
      <c r="M987" s="24"/>
      <c r="N987" s="33"/>
      <c r="O987" s="29"/>
      <c r="P987" s="29"/>
      <c r="Q987" s="39"/>
      <c r="R987" s="89">
        <f t="shared" si="178"/>
        <v>88.582020879474115</v>
      </c>
      <c r="S987" s="7"/>
      <c r="T987" s="16">
        <v>1458</v>
      </c>
      <c r="U987" s="20">
        <f t="shared" si="179"/>
        <v>3.2241443744430168E-4</v>
      </c>
      <c r="V987" s="34"/>
    </row>
    <row r="988" spans="1:22" x14ac:dyDescent="0.3">
      <c r="A988" s="2">
        <v>20155</v>
      </c>
      <c r="B988" s="2" t="s">
        <v>866</v>
      </c>
      <c r="C988" s="47">
        <v>10.638088990451315</v>
      </c>
      <c r="D988" s="40">
        <v>81.398607170753564</v>
      </c>
      <c r="E988" s="40">
        <v>6.3011127496983513E-3</v>
      </c>
      <c r="F988" s="40">
        <f t="shared" si="174"/>
        <v>7.7267766534387983</v>
      </c>
      <c r="G988" s="40">
        <f t="shared" si="175"/>
        <v>99.763472814643677</v>
      </c>
      <c r="H988" s="84">
        <f t="shared" si="176"/>
        <v>1.5314013707266464E-2</v>
      </c>
      <c r="I988" s="34"/>
      <c r="J988" s="16">
        <v>8</v>
      </c>
      <c r="K988" s="20">
        <f t="shared" si="177"/>
        <v>1.7278617710583154E-2</v>
      </c>
      <c r="L988" s="13"/>
      <c r="M988" s="24"/>
      <c r="N988" s="33"/>
      <c r="O988" s="29"/>
      <c r="P988" s="29"/>
      <c r="Q988" s="39"/>
      <c r="R988" s="89">
        <f t="shared" si="178"/>
        <v>708.65616703579292</v>
      </c>
      <c r="S988" s="7"/>
      <c r="T988" s="16">
        <v>45730</v>
      </c>
      <c r="U988" s="20">
        <f t="shared" si="179"/>
        <v>1.0112491237536294E-2</v>
      </c>
      <c r="V988" s="34"/>
    </row>
    <row r="989" spans="1:22" x14ac:dyDescent="0.3">
      <c r="A989" s="2">
        <v>20157</v>
      </c>
      <c r="B989" s="2" t="s">
        <v>867</v>
      </c>
      <c r="C989" s="47">
        <v>1.715195120432109</v>
      </c>
      <c r="D989" s="40">
        <v>0</v>
      </c>
      <c r="E989" s="40">
        <v>3.3516557179246549E-3</v>
      </c>
      <c r="F989" s="40">
        <f t="shared" si="174"/>
        <v>4.109987581616382</v>
      </c>
      <c r="G989" s="40">
        <f t="shared" si="175"/>
        <v>5.8251827020484912</v>
      </c>
      <c r="H989" s="84">
        <f t="shared" si="176"/>
        <v>8.9418426634209889E-4</v>
      </c>
      <c r="I989" s="34"/>
      <c r="J989" s="16">
        <v>1</v>
      </c>
      <c r="K989" s="20">
        <f t="shared" si="177"/>
        <v>2.1598272138228943E-3</v>
      </c>
      <c r="L989" s="13"/>
      <c r="M989" s="24"/>
      <c r="N989" s="33"/>
      <c r="O989" s="29"/>
      <c r="P989" s="29"/>
      <c r="Q989" s="39"/>
      <c r="R989" s="89">
        <f t="shared" si="178"/>
        <v>88.582020879474115</v>
      </c>
      <c r="S989" s="7"/>
      <c r="T989" s="16">
        <v>10186</v>
      </c>
      <c r="U989" s="20">
        <f t="shared" si="179"/>
        <v>2.2524783674949637E-3</v>
      </c>
      <c r="V989" s="34"/>
    </row>
    <row r="990" spans="1:22" x14ac:dyDescent="0.3">
      <c r="A990" s="2">
        <v>20159</v>
      </c>
      <c r="B990" s="2" t="s">
        <v>2924</v>
      </c>
      <c r="C990" s="47">
        <v>6.6175261686852638</v>
      </c>
      <c r="D990" s="40">
        <v>5.5881838430281636</v>
      </c>
      <c r="E990" s="40">
        <v>3.0835232604906823E-3</v>
      </c>
      <c r="F990" s="40">
        <f t="shared" si="174"/>
        <v>3.7811885750870711</v>
      </c>
      <c r="G990" s="40">
        <f t="shared" si="175"/>
        <v>15.9868985868005</v>
      </c>
      <c r="H990" s="84">
        <f t="shared" si="176"/>
        <v>2.4540403134302832E-3</v>
      </c>
      <c r="I990" s="34"/>
      <c r="J990" s="16">
        <v>0</v>
      </c>
      <c r="K990" s="20">
        <f t="shared" si="177"/>
        <v>0</v>
      </c>
      <c r="L990" s="13"/>
      <c r="M990" s="24"/>
      <c r="N990" s="33"/>
      <c r="O990" s="29"/>
      <c r="P990" s="29"/>
      <c r="Q990" s="39"/>
      <c r="R990" s="89">
        <f t="shared" si="178"/>
        <v>0</v>
      </c>
      <c r="S990" s="7"/>
      <c r="T990" s="16">
        <v>6691</v>
      </c>
      <c r="U990" s="20">
        <f t="shared" si="179"/>
        <v>1.4796124834978207E-3</v>
      </c>
      <c r="V990" s="34"/>
    </row>
    <row r="991" spans="1:22" x14ac:dyDescent="0.3">
      <c r="A991" s="2">
        <v>20161</v>
      </c>
      <c r="B991" s="2" t="s">
        <v>868</v>
      </c>
      <c r="C991" s="47">
        <v>64.789238258668632</v>
      </c>
      <c r="D991" s="40">
        <v>69.450187769542026</v>
      </c>
      <c r="E991" s="40">
        <v>3.9415471242793938E-2</v>
      </c>
      <c r="F991" s="40">
        <f t="shared" si="174"/>
        <v>48.333453959808644</v>
      </c>
      <c r="G991" s="40">
        <f t="shared" si="175"/>
        <v>182.57287998801931</v>
      </c>
      <c r="H991" s="84">
        <f t="shared" si="176"/>
        <v>2.8025523849859867E-2</v>
      </c>
      <c r="I991" s="34"/>
      <c r="J991" s="16">
        <v>7</v>
      </c>
      <c r="K991" s="20">
        <f t="shared" si="177"/>
        <v>1.511879049676026E-2</v>
      </c>
      <c r="L991" s="13"/>
      <c r="M991" s="24"/>
      <c r="N991" s="33"/>
      <c r="O991" s="29"/>
      <c r="P991" s="29"/>
      <c r="Q991" s="39"/>
      <c r="R991" s="89">
        <f t="shared" si="178"/>
        <v>620.07414615631888</v>
      </c>
      <c r="S991" s="7"/>
      <c r="T991" s="16">
        <v>60012</v>
      </c>
      <c r="U991" s="20">
        <f t="shared" si="179"/>
        <v>1.3270737462213604E-2</v>
      </c>
      <c r="V991" s="34"/>
    </row>
    <row r="992" spans="1:22" x14ac:dyDescent="0.3">
      <c r="A992" s="2">
        <v>20163</v>
      </c>
      <c r="B992" s="2" t="s">
        <v>869</v>
      </c>
      <c r="C992" s="47">
        <v>0.863155587219817</v>
      </c>
      <c r="D992" s="40">
        <v>33.529103058168985</v>
      </c>
      <c r="E992" s="40">
        <v>4.0219868615095857E-4</v>
      </c>
      <c r="F992" s="40">
        <f t="shared" si="174"/>
        <v>0.49319850979396579</v>
      </c>
      <c r="G992" s="40">
        <f t="shared" si="175"/>
        <v>34.885457155182763</v>
      </c>
      <c r="H992" s="84">
        <f t="shared" si="176"/>
        <v>5.3550297918288628E-3</v>
      </c>
      <c r="I992" s="34"/>
      <c r="J992" s="16">
        <v>1</v>
      </c>
      <c r="K992" s="20">
        <f t="shared" si="177"/>
        <v>2.1598272138228943E-3</v>
      </c>
      <c r="L992" s="13"/>
      <c r="M992" s="24"/>
      <c r="N992" s="33"/>
      <c r="O992" s="29"/>
      <c r="P992" s="29"/>
      <c r="Q992" s="39"/>
      <c r="R992" s="89">
        <f t="shared" si="178"/>
        <v>88.582020879474115</v>
      </c>
      <c r="S992" s="7"/>
      <c r="T992" s="16">
        <v>2808</v>
      </c>
      <c r="U992" s="20">
        <f t="shared" si="179"/>
        <v>6.209463239668033E-4</v>
      </c>
      <c r="V992" s="34"/>
    </row>
    <row r="993" spans="1:22" x14ac:dyDescent="0.3">
      <c r="A993" s="2">
        <v>20165</v>
      </c>
      <c r="B993" s="2" t="s">
        <v>2925</v>
      </c>
      <c r="C993" s="47">
        <v>0.28771852907327228</v>
      </c>
      <c r="D993" s="40">
        <v>5.5881838430281636</v>
      </c>
      <c r="E993" s="40">
        <v>1.340662287169862E-4</v>
      </c>
      <c r="F993" s="40">
        <f t="shared" si="174"/>
        <v>0.16439950326465527</v>
      </c>
      <c r="G993" s="40">
        <f t="shared" si="175"/>
        <v>6.0403018753660911</v>
      </c>
      <c r="H993" s="84">
        <f t="shared" si="176"/>
        <v>9.272057508187099E-4</v>
      </c>
      <c r="I993" s="34"/>
      <c r="J993" s="16">
        <v>0</v>
      </c>
      <c r="K993" s="20">
        <f t="shared" si="177"/>
        <v>0</v>
      </c>
      <c r="L993" s="13"/>
      <c r="M993" s="24"/>
      <c r="N993" s="33"/>
      <c r="O993" s="29"/>
      <c r="P993" s="29"/>
      <c r="Q993" s="39"/>
      <c r="R993" s="89">
        <f t="shared" si="178"/>
        <v>0</v>
      </c>
      <c r="S993" s="7"/>
      <c r="T993" s="16">
        <v>3648</v>
      </c>
      <c r="U993" s="20">
        <f t="shared" si="179"/>
        <v>8.0669949780302647E-4</v>
      </c>
      <c r="V993" s="34"/>
    </row>
    <row r="994" spans="1:22" x14ac:dyDescent="0.3">
      <c r="A994" s="2">
        <v>20167</v>
      </c>
      <c r="B994" s="2" t="s">
        <v>870</v>
      </c>
      <c r="C994" s="47">
        <v>0.28771852907327228</v>
      </c>
      <c r="D994" s="40">
        <v>5.5881838430281636</v>
      </c>
      <c r="E994" s="40">
        <v>1.340662287169862E-4</v>
      </c>
      <c r="F994" s="40">
        <f t="shared" si="174"/>
        <v>0.16439950326465527</v>
      </c>
      <c r="G994" s="40">
        <f t="shared" si="175"/>
        <v>6.0403018753660911</v>
      </c>
      <c r="H994" s="84">
        <f t="shared" si="176"/>
        <v>9.272057508187099E-4</v>
      </c>
      <c r="I994" s="34"/>
      <c r="J994" s="16">
        <v>8</v>
      </c>
      <c r="K994" s="20">
        <f t="shared" si="177"/>
        <v>1.7278617710583154E-2</v>
      </c>
      <c r="L994" s="13"/>
      <c r="M994" s="24"/>
      <c r="N994" s="33"/>
      <c r="O994" s="29"/>
      <c r="P994" s="29"/>
      <c r="Q994" s="39"/>
      <c r="R994" s="89">
        <f t="shared" si="178"/>
        <v>708.65616703579292</v>
      </c>
      <c r="S994" s="7"/>
      <c r="T994" s="16">
        <v>5850</v>
      </c>
      <c r="U994" s="20">
        <f t="shared" si="179"/>
        <v>1.2936381749308402E-3</v>
      </c>
      <c r="V994" s="34"/>
    </row>
    <row r="995" spans="1:22" x14ac:dyDescent="0.3">
      <c r="A995" s="2">
        <v>20169</v>
      </c>
      <c r="B995" s="2" t="s">
        <v>871</v>
      </c>
      <c r="C995" s="47">
        <v>18.22092407709729</v>
      </c>
      <c r="D995" s="40">
        <v>76.917949895299245</v>
      </c>
      <c r="E995" s="40">
        <v>8.7143048666041018E-3</v>
      </c>
      <c r="F995" s="40">
        <f t="shared" si="174"/>
        <v>10.685967712202592</v>
      </c>
      <c r="G995" s="40">
        <f t="shared" si="175"/>
        <v>105.82484168459914</v>
      </c>
      <c r="H995" s="84">
        <f t="shared" si="176"/>
        <v>1.6244453309461938E-2</v>
      </c>
      <c r="I995" s="34"/>
      <c r="J995" s="16">
        <v>13</v>
      </c>
      <c r="K995" s="20">
        <f t="shared" si="177"/>
        <v>2.8077753779697623E-2</v>
      </c>
      <c r="L995" s="13"/>
      <c r="M995" s="24"/>
      <c r="N995" s="33"/>
      <c r="O995" s="29"/>
      <c r="P995" s="29"/>
      <c r="Q995" s="39"/>
      <c r="R995" s="89">
        <f t="shared" si="178"/>
        <v>1151.5662714331634</v>
      </c>
      <c r="S995" s="7"/>
      <c r="T995" s="16">
        <v>94967</v>
      </c>
      <c r="U995" s="20">
        <f t="shared" si="179"/>
        <v>2.1000501975838821E-2</v>
      </c>
      <c r="V995" s="34"/>
    </row>
    <row r="996" spans="1:22" x14ac:dyDescent="0.3">
      <c r="A996" s="2">
        <v>20171</v>
      </c>
      <c r="B996" s="2" t="s">
        <v>872</v>
      </c>
      <c r="C996" s="47">
        <v>1.726311174439634</v>
      </c>
      <c r="D996" s="40">
        <v>0</v>
      </c>
      <c r="E996" s="40">
        <v>8.0439737230191715E-4</v>
      </c>
      <c r="F996" s="40">
        <f t="shared" si="174"/>
        <v>0.98639701958793158</v>
      </c>
      <c r="G996" s="40">
        <f t="shared" si="175"/>
        <v>2.7127081940275657</v>
      </c>
      <c r="H996" s="84">
        <f t="shared" si="176"/>
        <v>4.1640942616679268E-4</v>
      </c>
      <c r="I996" s="34"/>
      <c r="J996" s="16">
        <v>2</v>
      </c>
      <c r="K996" s="20">
        <f t="shared" si="177"/>
        <v>4.3196544276457886E-3</v>
      </c>
      <c r="L996" s="13"/>
      <c r="M996" s="24"/>
      <c r="N996" s="33"/>
      <c r="O996" s="29"/>
      <c r="P996" s="29"/>
      <c r="Q996" s="39"/>
      <c r="R996" s="89">
        <f t="shared" si="178"/>
        <v>177.16404175894823</v>
      </c>
      <c r="S996" s="7"/>
      <c r="T996" s="16">
        <v>14339</v>
      </c>
      <c r="U996" s="20">
        <f t="shared" si="179"/>
        <v>3.1708509043304814E-3</v>
      </c>
      <c r="V996" s="34"/>
    </row>
    <row r="997" spans="1:22" x14ac:dyDescent="0.3">
      <c r="A997" s="2">
        <v>20173</v>
      </c>
      <c r="B997" s="2" t="s">
        <v>873</v>
      </c>
      <c r="C997" s="47">
        <v>279.99445194072098</v>
      </c>
      <c r="D997" s="40">
        <v>1295.6567288188755</v>
      </c>
      <c r="E997" s="40">
        <v>0.16423113017830809</v>
      </c>
      <c r="F997" s="40">
        <f t="shared" si="174"/>
        <v>201.38939149920273</v>
      </c>
      <c r="G997" s="40">
        <f t="shared" si="175"/>
        <v>1777.0405722587993</v>
      </c>
      <c r="H997" s="84">
        <f t="shared" si="176"/>
        <v>0.27278143907942798</v>
      </c>
      <c r="I997" s="34"/>
      <c r="J997" s="16">
        <v>52</v>
      </c>
      <c r="K997" s="20">
        <f t="shared" si="177"/>
        <v>0.11231101511879049</v>
      </c>
      <c r="L997" s="13"/>
      <c r="M997" s="24"/>
      <c r="N997" s="33"/>
      <c r="O997" s="29"/>
      <c r="P997" s="29"/>
      <c r="Q997" s="39"/>
      <c r="R997" s="89">
        <f t="shared" si="178"/>
        <v>4606.2650857326535</v>
      </c>
      <c r="S997" s="7"/>
      <c r="T997" s="16">
        <v>828154</v>
      </c>
      <c r="U997" s="20">
        <f t="shared" si="179"/>
        <v>0.18313361181567092</v>
      </c>
      <c r="V997" s="34"/>
    </row>
    <row r="998" spans="1:22" x14ac:dyDescent="0.3">
      <c r="A998" s="2">
        <v>20175</v>
      </c>
      <c r="B998" s="2" t="s">
        <v>874</v>
      </c>
      <c r="C998" s="47">
        <v>5.633204724258392</v>
      </c>
      <c r="D998" s="40">
        <v>5.5881838430281636</v>
      </c>
      <c r="E998" s="40">
        <v>8.3121061804531434E-3</v>
      </c>
      <c r="F998" s="40">
        <f t="shared" si="174"/>
        <v>10.192769202408627</v>
      </c>
      <c r="G998" s="40">
        <f t="shared" si="175"/>
        <v>21.414157769695183</v>
      </c>
      <c r="H998" s="84">
        <f t="shared" si="176"/>
        <v>3.2871420406943054E-3</v>
      </c>
      <c r="I998" s="34"/>
      <c r="J998" s="16">
        <v>3</v>
      </c>
      <c r="K998" s="20">
        <f t="shared" si="177"/>
        <v>6.4794816414686825E-3</v>
      </c>
      <c r="L998" s="13"/>
      <c r="M998" s="24"/>
      <c r="N998" s="33"/>
      <c r="O998" s="29"/>
      <c r="P998" s="29"/>
      <c r="Q998" s="39"/>
      <c r="R998" s="89">
        <f t="shared" si="178"/>
        <v>265.74606263842236</v>
      </c>
      <c r="S998" s="7"/>
      <c r="T998" s="16">
        <v>8718</v>
      </c>
      <c r="U998" s="20">
        <f t="shared" si="179"/>
        <v>1.9278525827430878E-3</v>
      </c>
      <c r="V998" s="34"/>
    </row>
    <row r="999" spans="1:22" x14ac:dyDescent="0.3">
      <c r="A999" s="2">
        <v>20177</v>
      </c>
      <c r="B999" s="2" t="s">
        <v>875</v>
      </c>
      <c r="C999" s="47">
        <v>63.173162246282971</v>
      </c>
      <c r="D999" s="40">
        <v>258.38456955119943</v>
      </c>
      <c r="E999" s="40">
        <v>3.2578093578227642E-2</v>
      </c>
      <c r="F999" s="40">
        <f t="shared" si="174"/>
        <v>39.949079293311229</v>
      </c>
      <c r="G999" s="40">
        <f t="shared" si="175"/>
        <v>361.50681109079363</v>
      </c>
      <c r="H999" s="84">
        <f t="shared" si="176"/>
        <v>5.5492457350602452E-2</v>
      </c>
      <c r="I999" s="34"/>
      <c r="J999" s="16">
        <v>32</v>
      </c>
      <c r="K999" s="20">
        <f t="shared" si="177"/>
        <v>6.9114470842332618E-2</v>
      </c>
      <c r="L999" s="13"/>
      <c r="M999" s="24"/>
      <c r="N999" s="33"/>
      <c r="O999" s="29"/>
      <c r="P999" s="29"/>
      <c r="Q999" s="39"/>
      <c r="R999" s="89">
        <f t="shared" si="178"/>
        <v>2834.6246681431717</v>
      </c>
      <c r="S999" s="7"/>
      <c r="T999" s="16">
        <v>309751</v>
      </c>
      <c r="U999" s="20">
        <f t="shared" si="179"/>
        <v>6.8496703986838062E-2</v>
      </c>
      <c r="V999" s="34"/>
    </row>
    <row r="1000" spans="1:22" x14ac:dyDescent="0.3">
      <c r="A1000" s="2">
        <v>20179</v>
      </c>
      <c r="B1000" s="2" t="s">
        <v>876</v>
      </c>
      <c r="C1000" s="47">
        <v>0</v>
      </c>
      <c r="D1000" s="40">
        <v>33.529103058168985</v>
      </c>
      <c r="E1000" s="40">
        <v>0</v>
      </c>
      <c r="F1000" s="40">
        <f t="shared" si="174"/>
        <v>0</v>
      </c>
      <c r="G1000" s="40">
        <f t="shared" si="175"/>
        <v>33.529103058168985</v>
      </c>
      <c r="H1000" s="84">
        <f t="shared" si="176"/>
        <v>5.1468250787454674E-3</v>
      </c>
      <c r="I1000" s="34"/>
      <c r="J1000" s="16">
        <v>1</v>
      </c>
      <c r="K1000" s="20">
        <f t="shared" si="177"/>
        <v>2.1598272138228943E-3</v>
      </c>
      <c r="L1000" s="13"/>
      <c r="M1000" s="24"/>
      <c r="N1000" s="33"/>
      <c r="O1000" s="29"/>
      <c r="P1000" s="29"/>
      <c r="Q1000" s="39"/>
      <c r="R1000" s="89">
        <f t="shared" si="178"/>
        <v>88.582020879474115</v>
      </c>
      <c r="S1000" s="7"/>
      <c r="T1000" s="16">
        <v>6559</v>
      </c>
      <c r="U1000" s="20">
        <f t="shared" si="179"/>
        <v>1.4504226990378428E-3</v>
      </c>
      <c r="V1000" s="34"/>
    </row>
    <row r="1001" spans="1:22" x14ac:dyDescent="0.3">
      <c r="A1001" s="2">
        <v>20181</v>
      </c>
      <c r="B1001" s="2" t="s">
        <v>2926</v>
      </c>
      <c r="C1001" s="47">
        <v>0</v>
      </c>
      <c r="D1001" s="40">
        <v>5.5881838430281636</v>
      </c>
      <c r="E1001" s="40">
        <v>0</v>
      </c>
      <c r="F1001" s="40">
        <f t="shared" si="174"/>
        <v>0</v>
      </c>
      <c r="G1001" s="40">
        <f t="shared" si="175"/>
        <v>5.5881838430281636</v>
      </c>
      <c r="H1001" s="84">
        <f t="shared" si="176"/>
        <v>8.578041797909111E-4</v>
      </c>
      <c r="I1001" s="34"/>
      <c r="J1001" s="16">
        <v>0</v>
      </c>
      <c r="K1001" s="20">
        <f t="shared" si="177"/>
        <v>0</v>
      </c>
      <c r="L1001" s="13"/>
      <c r="M1001" s="24"/>
      <c r="N1001" s="33"/>
      <c r="O1001" s="29"/>
      <c r="P1001" s="29"/>
      <c r="Q1001" s="39"/>
      <c r="R1001" s="89">
        <f t="shared" si="178"/>
        <v>0</v>
      </c>
      <c r="S1001" s="7"/>
      <c r="T1001" s="16">
        <v>2763</v>
      </c>
      <c r="U1001" s="20">
        <f t="shared" si="179"/>
        <v>6.1099526108271982E-4</v>
      </c>
      <c r="V1001" s="34"/>
    </row>
    <row r="1002" spans="1:22" x14ac:dyDescent="0.3">
      <c r="A1002" s="2">
        <v>20183</v>
      </c>
      <c r="B1002" s="2" t="s">
        <v>877</v>
      </c>
      <c r="C1002" s="47">
        <v>0.76475054910880624</v>
      </c>
      <c r="D1002" s="40">
        <v>0</v>
      </c>
      <c r="E1002" s="40">
        <v>8.0439737230191715E-4</v>
      </c>
      <c r="F1002" s="40">
        <f t="shared" si="174"/>
        <v>0.98639701958793158</v>
      </c>
      <c r="G1002" s="40">
        <f t="shared" si="175"/>
        <v>1.7511475686967377</v>
      </c>
      <c r="H1002" s="84">
        <f t="shared" si="176"/>
        <v>2.6880677981502529E-4</v>
      </c>
      <c r="I1002" s="34"/>
      <c r="J1002" s="16">
        <v>1</v>
      </c>
      <c r="K1002" s="20">
        <f t="shared" si="177"/>
        <v>2.1598272138228943E-3</v>
      </c>
      <c r="L1002" s="13"/>
      <c r="M1002" s="24"/>
      <c r="N1002" s="33"/>
      <c r="O1002" s="29"/>
      <c r="P1002" s="29"/>
      <c r="Q1002" s="39"/>
      <c r="R1002" s="89">
        <f t="shared" si="178"/>
        <v>88.582020879474115</v>
      </c>
      <c r="S1002" s="7"/>
      <c r="T1002" s="16">
        <v>3107</v>
      </c>
      <c r="U1002" s="20">
        <f t="shared" si="179"/>
        <v>6.8706560846326843E-4</v>
      </c>
      <c r="V1002" s="34"/>
    </row>
    <row r="1003" spans="1:22" x14ac:dyDescent="0.3">
      <c r="A1003" s="2">
        <v>20185</v>
      </c>
      <c r="B1003" s="2" t="s">
        <v>878</v>
      </c>
      <c r="C1003" s="47">
        <v>2.0140297035129064</v>
      </c>
      <c r="D1003" s="40">
        <v>0</v>
      </c>
      <c r="E1003" s="40">
        <v>9.3846360101890332E-4</v>
      </c>
      <c r="F1003" s="40">
        <f t="shared" si="174"/>
        <v>1.1507965228525869</v>
      </c>
      <c r="G1003" s="40">
        <f t="shared" si="175"/>
        <v>3.1648262263654932</v>
      </c>
      <c r="H1003" s="84">
        <f t="shared" si="176"/>
        <v>4.8581099719459143E-4</v>
      </c>
      <c r="I1003" s="34"/>
      <c r="J1003" s="16">
        <v>2</v>
      </c>
      <c r="K1003" s="20">
        <f t="shared" si="177"/>
        <v>4.3196544276457886E-3</v>
      </c>
      <c r="L1003" s="13"/>
      <c r="M1003" s="24"/>
      <c r="N1003" s="33"/>
      <c r="O1003" s="29"/>
      <c r="P1003" s="29"/>
      <c r="Q1003" s="39"/>
      <c r="R1003" s="89">
        <f t="shared" si="178"/>
        <v>177.16404175894823</v>
      </c>
      <c r="S1003" s="7"/>
      <c r="T1003" s="16">
        <v>3527</v>
      </c>
      <c r="U1003" s="20">
        <f t="shared" si="179"/>
        <v>7.7994219538137996E-4</v>
      </c>
      <c r="V1003" s="34"/>
    </row>
    <row r="1004" spans="1:22" x14ac:dyDescent="0.3">
      <c r="A1004" s="2">
        <v>20187</v>
      </c>
      <c r="B1004" s="2" t="s">
        <v>879</v>
      </c>
      <c r="C1004" s="47">
        <v>0</v>
      </c>
      <c r="D1004" s="40">
        <v>0</v>
      </c>
      <c r="E1004" s="40">
        <v>0</v>
      </c>
      <c r="F1004" s="40">
        <f t="shared" si="174"/>
        <v>0</v>
      </c>
      <c r="G1004" s="40">
        <f t="shared" si="175"/>
        <v>0</v>
      </c>
      <c r="H1004" s="84">
        <f t="shared" si="176"/>
        <v>0</v>
      </c>
      <c r="I1004" s="34"/>
      <c r="J1004" s="16">
        <v>1</v>
      </c>
      <c r="K1004" s="20">
        <f t="shared" si="177"/>
        <v>2.1598272138228943E-3</v>
      </c>
      <c r="L1004" s="13"/>
      <c r="M1004" s="24"/>
      <c r="N1004" s="33"/>
      <c r="O1004" s="29"/>
      <c r="P1004" s="29"/>
      <c r="Q1004" s="39"/>
      <c r="R1004" s="89">
        <f t="shared" si="178"/>
        <v>88.582020879474115</v>
      </c>
      <c r="S1004" s="7"/>
      <c r="T1004" s="16">
        <v>2219</v>
      </c>
      <c r="U1004" s="20">
        <f t="shared" si="179"/>
        <v>4.9069796755068964E-4</v>
      </c>
      <c r="V1004" s="34"/>
    </row>
    <row r="1005" spans="1:22" x14ac:dyDescent="0.3">
      <c r="A1005" s="2">
        <v>20189</v>
      </c>
      <c r="B1005" s="2" t="s">
        <v>880</v>
      </c>
      <c r="C1005" s="47">
        <v>3.690535114105741</v>
      </c>
      <c r="D1005" s="40">
        <v>5.5881838430281636</v>
      </c>
      <c r="E1005" s="40">
        <v>2.0109934307547929E-3</v>
      </c>
      <c r="F1005" s="40">
        <f t="shared" si="174"/>
        <v>2.4659925489698291</v>
      </c>
      <c r="G1005" s="40">
        <f t="shared" si="175"/>
        <v>11.744711506103734</v>
      </c>
      <c r="H1005" s="84">
        <f t="shared" si="176"/>
        <v>1.8028509625615434E-3</v>
      </c>
      <c r="I1005" s="34"/>
      <c r="J1005" s="16">
        <v>3</v>
      </c>
      <c r="K1005" s="20">
        <f t="shared" si="177"/>
        <v>6.4794816414686825E-3</v>
      </c>
      <c r="L1005" s="13"/>
      <c r="M1005" s="24"/>
      <c r="N1005" s="33"/>
      <c r="O1005" s="29"/>
      <c r="P1005" s="29"/>
      <c r="Q1005" s="39"/>
      <c r="R1005" s="89">
        <f t="shared" si="178"/>
        <v>265.74606263842236</v>
      </c>
      <c r="S1005" s="7"/>
      <c r="T1005" s="16">
        <v>1838</v>
      </c>
      <c r="U1005" s="20">
        <f t="shared" si="179"/>
        <v>4.0644563513211695E-4</v>
      </c>
      <c r="V1005" s="34"/>
    </row>
    <row r="1006" spans="1:22" x14ac:dyDescent="0.3">
      <c r="A1006" s="2">
        <v>20191</v>
      </c>
      <c r="B1006" s="2" t="s">
        <v>881</v>
      </c>
      <c r="C1006" s="47">
        <v>7.3999045177670437</v>
      </c>
      <c r="D1006" s="40">
        <v>33.529103058168985</v>
      </c>
      <c r="E1006" s="40">
        <v>8.3121061804531434E-3</v>
      </c>
      <c r="F1006" s="40">
        <f t="shared" si="174"/>
        <v>10.192769202408627</v>
      </c>
      <c r="G1006" s="40">
        <f t="shared" si="175"/>
        <v>51.121776778344653</v>
      </c>
      <c r="H1006" s="84">
        <f t="shared" si="176"/>
        <v>7.8473570359558712E-3</v>
      </c>
      <c r="I1006" s="34"/>
      <c r="J1006" s="16">
        <v>1</v>
      </c>
      <c r="K1006" s="20">
        <f t="shared" si="177"/>
        <v>2.1598272138228943E-3</v>
      </c>
      <c r="L1006" s="13"/>
      <c r="M1006" s="24"/>
      <c r="N1006" s="33"/>
      <c r="O1006" s="29"/>
      <c r="P1006" s="29"/>
      <c r="Q1006" s="39"/>
      <c r="R1006" s="89">
        <f t="shared" si="178"/>
        <v>88.582020879474115</v>
      </c>
      <c r="S1006" s="7"/>
      <c r="T1006" s="16">
        <v>11460</v>
      </c>
      <c r="U1006" s="20">
        <f t="shared" si="179"/>
        <v>2.5342040144799021E-3</v>
      </c>
      <c r="V1006" s="34"/>
    </row>
    <row r="1007" spans="1:22" x14ac:dyDescent="0.3">
      <c r="A1007" s="2">
        <v>20193</v>
      </c>
      <c r="B1007" s="2" t="s">
        <v>882</v>
      </c>
      <c r="C1007" s="47">
        <v>0.53504843907752642</v>
      </c>
      <c r="D1007" s="40">
        <v>49.287230029997566</v>
      </c>
      <c r="E1007" s="40">
        <v>4.6923180050945168E-3</v>
      </c>
      <c r="F1007" s="40">
        <f t="shared" si="174"/>
        <v>5.7539826142629344</v>
      </c>
      <c r="G1007" s="40">
        <f t="shared" si="175"/>
        <v>55.576261083338025</v>
      </c>
      <c r="H1007" s="84">
        <f t="shared" si="176"/>
        <v>8.5311346930570259E-3</v>
      </c>
      <c r="I1007" s="34"/>
      <c r="J1007" s="16">
        <v>4</v>
      </c>
      <c r="K1007" s="20">
        <f t="shared" si="177"/>
        <v>8.6393088552915772E-3</v>
      </c>
      <c r="L1007" s="13"/>
      <c r="M1007" s="24"/>
      <c r="N1007" s="33"/>
      <c r="O1007" s="29"/>
      <c r="P1007" s="29"/>
      <c r="Q1007" s="39"/>
      <c r="R1007" s="89">
        <f t="shared" si="178"/>
        <v>354.32808351789646</v>
      </c>
      <c r="S1007" s="7"/>
      <c r="T1007" s="16">
        <v>8565</v>
      </c>
      <c r="U1007" s="20">
        <f t="shared" si="179"/>
        <v>1.8940189689372045E-3</v>
      </c>
      <c r="V1007" s="34"/>
    </row>
    <row r="1008" spans="1:22" x14ac:dyDescent="0.3">
      <c r="A1008" s="2">
        <v>20195</v>
      </c>
      <c r="B1008" s="2" t="s">
        <v>883</v>
      </c>
      <c r="C1008" s="47">
        <v>0</v>
      </c>
      <c r="D1008" s="40">
        <v>5.5881838430281636</v>
      </c>
      <c r="E1008" s="40">
        <v>0</v>
      </c>
      <c r="F1008" s="40">
        <f t="shared" si="174"/>
        <v>0</v>
      </c>
      <c r="G1008" s="40">
        <f t="shared" si="175"/>
        <v>5.5881838430281636</v>
      </c>
      <c r="H1008" s="84">
        <f t="shared" si="176"/>
        <v>8.578041797909111E-4</v>
      </c>
      <c r="I1008" s="34"/>
      <c r="J1008" s="16">
        <v>2</v>
      </c>
      <c r="K1008" s="20">
        <f t="shared" si="177"/>
        <v>4.3196544276457886E-3</v>
      </c>
      <c r="L1008" s="13"/>
      <c r="M1008" s="24"/>
      <c r="N1008" s="33"/>
      <c r="O1008" s="29"/>
      <c r="P1008" s="29"/>
      <c r="Q1008" s="39"/>
      <c r="R1008" s="89">
        <f t="shared" si="178"/>
        <v>177.16404175894823</v>
      </c>
      <c r="S1008" s="7"/>
      <c r="T1008" s="16">
        <v>4730</v>
      </c>
      <c r="U1008" s="20">
        <f t="shared" si="179"/>
        <v>1.0459672764825425E-3</v>
      </c>
      <c r="V1008" s="34"/>
    </row>
    <row r="1009" spans="1:22" x14ac:dyDescent="0.3">
      <c r="A1009" s="2">
        <v>20197</v>
      </c>
      <c r="B1009" s="2" t="s">
        <v>884</v>
      </c>
      <c r="C1009" s="47">
        <v>4.0280594070258129</v>
      </c>
      <c r="D1009" s="40">
        <v>5.5881838430281636</v>
      </c>
      <c r="E1009" s="40">
        <v>1.8769272020378066E-3</v>
      </c>
      <c r="F1009" s="40">
        <f t="shared" si="174"/>
        <v>2.3015930457051739</v>
      </c>
      <c r="G1009" s="40">
        <f t="shared" si="175"/>
        <v>11.91783629575915</v>
      </c>
      <c r="H1009" s="84">
        <f t="shared" si="176"/>
        <v>1.8294261741800941E-3</v>
      </c>
      <c r="I1009" s="34"/>
      <c r="J1009" s="16">
        <v>1</v>
      </c>
      <c r="K1009" s="20">
        <f t="shared" si="177"/>
        <v>2.1598272138228943E-3</v>
      </c>
      <c r="L1009" s="13"/>
      <c r="M1009" s="24"/>
      <c r="N1009" s="33"/>
      <c r="O1009" s="29"/>
      <c r="P1009" s="29"/>
      <c r="Q1009" s="39"/>
      <c r="R1009" s="89">
        <f t="shared" si="178"/>
        <v>88.582020879474115</v>
      </c>
      <c r="S1009" s="7"/>
      <c r="T1009" s="16">
        <v>10346</v>
      </c>
      <c r="U1009" s="20">
        <f t="shared" si="179"/>
        <v>2.2878599244161488E-3</v>
      </c>
      <c r="V1009" s="34"/>
    </row>
    <row r="1010" spans="1:22" x14ac:dyDescent="0.3">
      <c r="A1010" s="2">
        <v>20199</v>
      </c>
      <c r="B1010" s="2" t="s">
        <v>2927</v>
      </c>
      <c r="C1010" s="47">
        <v>0</v>
      </c>
      <c r="D1010" s="40">
        <v>0</v>
      </c>
      <c r="E1010" s="40">
        <v>0</v>
      </c>
      <c r="F1010" s="40">
        <f t="shared" si="174"/>
        <v>0</v>
      </c>
      <c r="G1010" s="40">
        <f t="shared" si="175"/>
        <v>0</v>
      </c>
      <c r="H1010" s="84">
        <f t="shared" si="176"/>
        <v>0</v>
      </c>
      <c r="I1010" s="34"/>
      <c r="J1010" s="16">
        <v>0</v>
      </c>
      <c r="K1010" s="20">
        <f t="shared" si="177"/>
        <v>0</v>
      </c>
      <c r="L1010" s="13"/>
      <c r="M1010" s="24"/>
      <c r="N1010" s="33"/>
      <c r="O1010" s="29"/>
      <c r="P1010" s="29"/>
      <c r="Q1010" s="39"/>
      <c r="R1010" s="89">
        <f t="shared" si="178"/>
        <v>0</v>
      </c>
      <c r="S1010" s="7"/>
      <c r="T1010" s="16">
        <v>2375</v>
      </c>
      <c r="U1010" s="20">
        <f t="shared" si="179"/>
        <v>5.2519498554884532E-4</v>
      </c>
      <c r="V1010" s="34"/>
    </row>
    <row r="1011" spans="1:22" x14ac:dyDescent="0.3">
      <c r="A1011" s="2">
        <v>20201</v>
      </c>
      <c r="B1011" s="2" t="s">
        <v>2928</v>
      </c>
      <c r="C1011" s="47">
        <v>0.57543705814654456</v>
      </c>
      <c r="D1011" s="40">
        <v>5.5881838430281636</v>
      </c>
      <c r="E1011" s="40">
        <v>2.681324574339724E-4</v>
      </c>
      <c r="F1011" s="40">
        <f t="shared" si="174"/>
        <v>0.32879900652931054</v>
      </c>
      <c r="G1011" s="40">
        <f t="shared" si="175"/>
        <v>6.4924199077040186</v>
      </c>
      <c r="H1011" s="84">
        <f t="shared" si="176"/>
        <v>9.9660732184650869E-4</v>
      </c>
      <c r="I1011" s="34"/>
      <c r="J1011" s="16">
        <v>0</v>
      </c>
      <c r="K1011" s="20">
        <f t="shared" si="177"/>
        <v>0</v>
      </c>
      <c r="L1011" s="13"/>
      <c r="M1011" s="24"/>
      <c r="N1011" s="33"/>
      <c r="O1011" s="29"/>
      <c r="P1011" s="29"/>
      <c r="Q1011" s="39"/>
      <c r="R1011" s="89">
        <f t="shared" si="178"/>
        <v>0</v>
      </c>
      <c r="S1011" s="7"/>
      <c r="T1011" s="16">
        <v>6499</v>
      </c>
      <c r="U1011" s="20">
        <f t="shared" si="179"/>
        <v>1.4371546151923983E-3</v>
      </c>
      <c r="V1011" s="34"/>
    </row>
    <row r="1012" spans="1:22" x14ac:dyDescent="0.3">
      <c r="A1012" s="2">
        <v>20203</v>
      </c>
      <c r="B1012" s="2" t="s">
        <v>885</v>
      </c>
      <c r="C1012" s="47">
        <v>0</v>
      </c>
      <c r="D1012" s="40">
        <v>0</v>
      </c>
      <c r="E1012" s="40">
        <v>0</v>
      </c>
      <c r="F1012" s="40">
        <f t="shared" si="174"/>
        <v>0</v>
      </c>
      <c r="G1012" s="40">
        <f t="shared" si="175"/>
        <v>0</v>
      </c>
      <c r="H1012" s="84">
        <f t="shared" si="176"/>
        <v>0</v>
      </c>
      <c r="I1012" s="34"/>
      <c r="J1012" s="16">
        <v>1</v>
      </c>
      <c r="K1012" s="20">
        <f t="shared" si="177"/>
        <v>2.1598272138228943E-3</v>
      </c>
      <c r="L1012" s="13"/>
      <c r="M1012" s="24"/>
      <c r="N1012" s="33"/>
      <c r="O1012" s="29"/>
      <c r="P1012" s="29"/>
      <c r="Q1012" s="39"/>
      <c r="R1012" s="89">
        <f t="shared" si="178"/>
        <v>88.582020879474115</v>
      </c>
      <c r="S1012" s="7"/>
      <c r="T1012" s="16">
        <v>3382</v>
      </c>
      <c r="U1012" s="20">
        <f t="shared" si="179"/>
        <v>7.4787765942155575E-4</v>
      </c>
      <c r="V1012" s="34"/>
    </row>
    <row r="1013" spans="1:22" x14ac:dyDescent="0.3">
      <c r="A1013" s="2">
        <v>20205</v>
      </c>
      <c r="B1013" s="2" t="s">
        <v>886</v>
      </c>
      <c r="C1013" s="47">
        <v>0.863155587219817</v>
      </c>
      <c r="D1013" s="40">
        <v>5.5881838430281636</v>
      </c>
      <c r="E1013" s="40">
        <v>4.0219868615095857E-4</v>
      </c>
      <c r="F1013" s="40">
        <f t="shared" si="174"/>
        <v>0.49319850979396579</v>
      </c>
      <c r="G1013" s="40">
        <f t="shared" si="175"/>
        <v>6.944537940041946</v>
      </c>
      <c r="H1013" s="84">
        <f t="shared" si="176"/>
        <v>1.0660088928743075E-3</v>
      </c>
      <c r="I1013" s="34"/>
      <c r="J1013" s="16">
        <v>1</v>
      </c>
      <c r="K1013" s="20">
        <f t="shared" si="177"/>
        <v>2.1598272138228943E-3</v>
      </c>
      <c r="L1013" s="13"/>
      <c r="M1013" s="24"/>
      <c r="N1013" s="33"/>
      <c r="O1013" s="29"/>
      <c r="P1013" s="29"/>
      <c r="Q1013" s="39"/>
      <c r="R1013" s="89">
        <f t="shared" si="178"/>
        <v>88.582020879474115</v>
      </c>
      <c r="S1013" s="7"/>
      <c r="T1013" s="16">
        <v>4317</v>
      </c>
      <c r="U1013" s="20">
        <f t="shared" si="179"/>
        <v>9.5463863267973277E-4</v>
      </c>
      <c r="V1013" s="34"/>
    </row>
    <row r="1014" spans="1:22" x14ac:dyDescent="0.3">
      <c r="A1014" s="2">
        <v>20207</v>
      </c>
      <c r="B1014" s="2" t="s">
        <v>887</v>
      </c>
      <c r="C1014" s="47">
        <v>1.1508741162930891</v>
      </c>
      <c r="D1014" s="40">
        <v>0</v>
      </c>
      <c r="E1014" s="40">
        <v>5.362649148679448E-4</v>
      </c>
      <c r="F1014" s="40">
        <f t="shared" si="174"/>
        <v>0.65759801305862109</v>
      </c>
      <c r="G1014" s="40">
        <f t="shared" si="175"/>
        <v>1.8084721293517103</v>
      </c>
      <c r="H1014" s="84">
        <f t="shared" si="176"/>
        <v>2.7760628411119509E-4</v>
      </c>
      <c r="I1014" s="34"/>
      <c r="J1014" s="16">
        <v>1</v>
      </c>
      <c r="K1014" s="20">
        <f t="shared" si="177"/>
        <v>2.1598272138228943E-3</v>
      </c>
      <c r="L1014" s="13"/>
      <c r="M1014" s="24"/>
      <c r="N1014" s="33"/>
      <c r="O1014" s="29"/>
      <c r="P1014" s="29"/>
      <c r="Q1014" s="39"/>
      <c r="R1014" s="89">
        <f t="shared" si="178"/>
        <v>88.582020879474115</v>
      </c>
      <c r="S1014" s="7"/>
      <c r="T1014" s="16">
        <v>1167</v>
      </c>
      <c r="U1014" s="20">
        <f t="shared" si="179"/>
        <v>2.5806423079389578E-4</v>
      </c>
      <c r="V1014" s="34"/>
    </row>
    <row r="1015" spans="1:22" x14ac:dyDescent="0.3">
      <c r="A1015" s="2">
        <v>20209</v>
      </c>
      <c r="B1015" s="2" t="s">
        <v>888</v>
      </c>
      <c r="C1015" s="47">
        <v>54.75229595764992</v>
      </c>
      <c r="D1015" s="40">
        <v>33.529103058168985</v>
      </c>
      <c r="E1015" s="40">
        <v>6.6094650757474185E-2</v>
      </c>
      <c r="F1015" s="40">
        <f t="shared" si="174"/>
        <v>81.048955109475045</v>
      </c>
      <c r="G1015" s="40">
        <f t="shared" si="175"/>
        <v>169.33035412529395</v>
      </c>
      <c r="H1015" s="84">
        <f t="shared" si="176"/>
        <v>2.5992753569725434E-2</v>
      </c>
      <c r="I1015" s="34"/>
      <c r="J1015" s="16">
        <v>14</v>
      </c>
      <c r="K1015" s="20">
        <f t="shared" si="177"/>
        <v>3.0237580993520519E-2</v>
      </c>
      <c r="L1015" s="13"/>
      <c r="M1015" s="24"/>
      <c r="N1015" s="33"/>
      <c r="O1015" s="29"/>
      <c r="P1015" s="29"/>
      <c r="Q1015" s="39"/>
      <c r="R1015" s="89">
        <f t="shared" si="178"/>
        <v>1240.1482923126378</v>
      </c>
      <c r="S1015" s="7"/>
      <c r="T1015" s="16">
        <v>132741</v>
      </c>
      <c r="U1015" s="20">
        <f t="shared" si="179"/>
        <v>2.9353645295469171E-2</v>
      </c>
      <c r="V1015" s="34"/>
    </row>
    <row r="1016" spans="1:22" s="4" customFormat="1" x14ac:dyDescent="0.3">
      <c r="A1016" s="4">
        <v>21000</v>
      </c>
      <c r="B1016" s="4" t="s">
        <v>3164</v>
      </c>
      <c r="C1016" s="45">
        <v>1718.7722334162811</v>
      </c>
      <c r="D1016" s="46">
        <v>4768.9128935085464</v>
      </c>
      <c r="E1016" s="46"/>
      <c r="F1016" s="46">
        <v>1212.9322383508145</v>
      </c>
      <c r="G1016" s="46">
        <v>7700.6173652756415</v>
      </c>
      <c r="H1016" s="46"/>
      <c r="I1016" s="12">
        <f t="shared" ref="I1016" si="180">G1016/$G$3203</f>
        <v>1.226457691782392E-2</v>
      </c>
      <c r="J1016" s="15">
        <f>SUM(J1017:J1136)</f>
        <v>465</v>
      </c>
      <c r="K1016" s="19"/>
      <c r="L1016" s="12">
        <f t="shared" ref="L1016" si="181">J1016/$J$3203</f>
        <v>1.2150509537496733E-2</v>
      </c>
      <c r="M1016" s="25">
        <v>26208</v>
      </c>
      <c r="N1016" s="32">
        <f t="shared" ref="N1016" si="182">M1016/$M$3203</f>
        <v>1.2003742925335235E-2</v>
      </c>
      <c r="O1016" s="30">
        <v>-0.57229316234588623</v>
      </c>
      <c r="P1016" s="28">
        <f>M1016-(M1016*(O1016/100))</f>
        <v>26357.98659198761</v>
      </c>
      <c r="Q1016" s="32">
        <f>P1016/$M$3203</f>
        <v>1.2072439525322507E-2</v>
      </c>
      <c r="R1016" s="88"/>
      <c r="S1016" s="6"/>
      <c r="T1016" s="15">
        <v>7225832</v>
      </c>
      <c r="U1016" s="19"/>
      <c r="V1016" s="12">
        <f>T1016/$T$3203</f>
        <v>1.3591223995670119E-2</v>
      </c>
    </row>
    <row r="1017" spans="1:22" x14ac:dyDescent="0.3">
      <c r="A1017" s="2">
        <v>21001</v>
      </c>
      <c r="B1017" s="2" t="s">
        <v>889</v>
      </c>
      <c r="C1017" s="47">
        <v>0</v>
      </c>
      <c r="D1017" s="40">
        <v>0</v>
      </c>
      <c r="E1017" s="40">
        <v>0</v>
      </c>
      <c r="F1017" s="40">
        <f>E1017/$F$1016</f>
        <v>0</v>
      </c>
      <c r="G1017" s="40">
        <f>SUM(F1017,D1017,C1017)</f>
        <v>0</v>
      </c>
      <c r="H1017" s="84">
        <f>G1017/$G$1016</f>
        <v>0</v>
      </c>
      <c r="I1017" s="34"/>
      <c r="J1017" s="16">
        <v>7</v>
      </c>
      <c r="K1017" s="20">
        <f>J1017/$J$1016</f>
        <v>1.5053763440860216E-2</v>
      </c>
      <c r="L1017" s="13"/>
      <c r="M1017" s="24"/>
      <c r="N1017" s="33"/>
      <c r="O1017" s="29"/>
      <c r="P1017" s="29"/>
      <c r="Q1017" s="39"/>
      <c r="R1017" s="89">
        <f>P$1016*K1017</f>
        <v>396.78689493314687</v>
      </c>
      <c r="S1017" s="7"/>
      <c r="T1017" s="16">
        <v>2285</v>
      </c>
      <c r="U1017" s="20">
        <f>T1017/$T$1016</f>
        <v>3.1622656048466114E-4</v>
      </c>
      <c r="V1017" s="34"/>
    </row>
    <row r="1018" spans="1:22" x14ac:dyDescent="0.3">
      <c r="A1018" s="2">
        <v>21003</v>
      </c>
      <c r="B1018" s="2" t="s">
        <v>2929</v>
      </c>
      <c r="C1018" s="47">
        <v>0</v>
      </c>
      <c r="D1018" s="40">
        <v>0</v>
      </c>
      <c r="E1018" s="40">
        <v>0</v>
      </c>
      <c r="F1018" s="40">
        <f t="shared" ref="F1018:F1081" si="183">E1018/$F$1016</f>
        <v>0</v>
      </c>
      <c r="G1018" s="40">
        <f t="shared" ref="G1018:G1081" si="184">SUM(F1018,D1018,C1018)</f>
        <v>0</v>
      </c>
      <c r="H1018" s="84">
        <f t="shared" ref="H1018:H1081" si="185">G1018/$G$1016</f>
        <v>0</v>
      </c>
      <c r="I1018" s="34"/>
      <c r="J1018" s="16">
        <v>0</v>
      </c>
      <c r="K1018" s="20">
        <f t="shared" ref="K1018:K1081" si="186">J1018/$J$1016</f>
        <v>0</v>
      </c>
      <c r="L1018" s="13"/>
      <c r="M1018" s="24"/>
      <c r="N1018" s="33"/>
      <c r="O1018" s="29"/>
      <c r="P1018" s="29"/>
      <c r="Q1018" s="39"/>
      <c r="R1018" s="89">
        <f t="shared" ref="R1018:R1081" si="187">P$1016*K1018</f>
        <v>0</v>
      </c>
      <c r="S1018" s="7"/>
      <c r="T1018" s="16">
        <v>36938</v>
      </c>
      <c r="U1018" s="20">
        <f t="shared" ref="U1018:U1081" si="188">T1018/$T$1016</f>
        <v>5.1119372827931791E-3</v>
      </c>
      <c r="V1018" s="34"/>
    </row>
    <row r="1019" spans="1:22" x14ac:dyDescent="0.3">
      <c r="A1019" s="2">
        <v>21005</v>
      </c>
      <c r="B1019" s="2" t="s">
        <v>890</v>
      </c>
      <c r="C1019" s="47">
        <v>9.568393210600993</v>
      </c>
      <c r="D1019" s="40">
        <v>5.6341598180936074</v>
      </c>
      <c r="E1019" s="40">
        <v>3.9848993288590607E-3</v>
      </c>
      <c r="F1019" s="40">
        <f t="shared" si="183"/>
        <v>3.2853437338570553E-6</v>
      </c>
      <c r="G1019" s="40">
        <f t="shared" si="184"/>
        <v>15.202556314038334</v>
      </c>
      <c r="H1019" s="84">
        <f t="shared" si="185"/>
        <v>1.9741996768455413E-3</v>
      </c>
      <c r="I1019" s="34"/>
      <c r="J1019" s="16">
        <v>3</v>
      </c>
      <c r="K1019" s="20">
        <f t="shared" si="186"/>
        <v>6.4516129032258064E-3</v>
      </c>
      <c r="L1019" s="13"/>
      <c r="M1019" s="24"/>
      <c r="N1019" s="33"/>
      <c r="O1019" s="29"/>
      <c r="P1019" s="29"/>
      <c r="Q1019" s="39"/>
      <c r="R1019" s="89">
        <f t="shared" si="187"/>
        <v>170.05152639992008</v>
      </c>
      <c r="S1019" s="7"/>
      <c r="T1019" s="16">
        <v>27085</v>
      </c>
      <c r="U1019" s="20">
        <f t="shared" si="188"/>
        <v>3.7483572825938935E-3</v>
      </c>
      <c r="V1019" s="34"/>
    </row>
    <row r="1020" spans="1:22" x14ac:dyDescent="0.3">
      <c r="A1020" s="2">
        <v>21007</v>
      </c>
      <c r="B1020" s="2" t="s">
        <v>2930</v>
      </c>
      <c r="C1020" s="47">
        <v>0</v>
      </c>
      <c r="D1020" s="40">
        <v>0</v>
      </c>
      <c r="E1020" s="40">
        <v>0</v>
      </c>
      <c r="F1020" s="40">
        <f t="shared" si="183"/>
        <v>0</v>
      </c>
      <c r="G1020" s="40">
        <f t="shared" si="184"/>
        <v>0</v>
      </c>
      <c r="H1020" s="84">
        <f t="shared" si="185"/>
        <v>0</v>
      </c>
      <c r="I1020" s="34"/>
      <c r="J1020" s="16">
        <v>0</v>
      </c>
      <c r="K1020" s="20">
        <f t="shared" si="186"/>
        <v>0</v>
      </c>
      <c r="L1020" s="13"/>
      <c r="M1020" s="24"/>
      <c r="N1020" s="33"/>
      <c r="O1020" s="29"/>
      <c r="P1020" s="29"/>
      <c r="Q1020" s="39"/>
      <c r="R1020" s="89">
        <f t="shared" si="187"/>
        <v>0</v>
      </c>
      <c r="S1020" s="7"/>
      <c r="T1020" s="16">
        <v>5159</v>
      </c>
      <c r="U1020" s="20">
        <f t="shared" si="188"/>
        <v>7.1396622561941661E-4</v>
      </c>
      <c r="V1020" s="34"/>
    </row>
    <row r="1021" spans="1:22" x14ac:dyDescent="0.3">
      <c r="A1021" s="2">
        <v>21009</v>
      </c>
      <c r="B1021" s="2" t="s">
        <v>891</v>
      </c>
      <c r="C1021" s="47">
        <v>20.620013672807698</v>
      </c>
      <c r="D1021" s="40">
        <v>33.804958908561638</v>
      </c>
      <c r="E1021" s="40">
        <v>9.018456375838927E-3</v>
      </c>
      <c r="F1021" s="40">
        <f t="shared" si="183"/>
        <v>7.4352516082028098E-6</v>
      </c>
      <c r="G1021" s="40">
        <f t="shared" si="184"/>
        <v>54.42498001662095</v>
      </c>
      <c r="H1021" s="84">
        <f t="shared" si="185"/>
        <v>7.0676125607849654E-3</v>
      </c>
      <c r="I1021" s="34"/>
      <c r="J1021" s="16">
        <v>6</v>
      </c>
      <c r="K1021" s="20">
        <f t="shared" si="186"/>
        <v>1.2903225806451613E-2</v>
      </c>
      <c r="L1021" s="13"/>
      <c r="M1021" s="24"/>
      <c r="N1021" s="33"/>
      <c r="O1021" s="29"/>
      <c r="P1021" s="29"/>
      <c r="Q1021" s="39"/>
      <c r="R1021" s="89">
        <f t="shared" si="187"/>
        <v>340.10305279984016</v>
      </c>
      <c r="S1021" s="7"/>
      <c r="T1021" s="16">
        <v>33824</v>
      </c>
      <c r="U1021" s="20">
        <f t="shared" si="188"/>
        <v>4.680983449379947E-3</v>
      </c>
      <c r="V1021" s="34"/>
    </row>
    <row r="1022" spans="1:22" x14ac:dyDescent="0.3">
      <c r="A1022" s="2">
        <v>21011</v>
      </c>
      <c r="B1022" s="2" t="s">
        <v>892</v>
      </c>
      <c r="C1022" s="47">
        <v>0</v>
      </c>
      <c r="D1022" s="40">
        <v>5.6341598180936074</v>
      </c>
      <c r="E1022" s="40">
        <v>0</v>
      </c>
      <c r="F1022" s="40">
        <f t="shared" si="183"/>
        <v>0</v>
      </c>
      <c r="G1022" s="40">
        <f t="shared" si="184"/>
        <v>5.6341598180936074</v>
      </c>
      <c r="H1022" s="84">
        <f t="shared" si="185"/>
        <v>7.3165040552458801E-4</v>
      </c>
      <c r="I1022" s="34"/>
      <c r="J1022" s="16">
        <v>3</v>
      </c>
      <c r="K1022" s="20">
        <f t="shared" si="186"/>
        <v>6.4516129032258064E-3</v>
      </c>
      <c r="L1022" s="13"/>
      <c r="M1022" s="24"/>
      <c r="N1022" s="33"/>
      <c r="O1022" s="29"/>
      <c r="P1022" s="29"/>
      <c r="Q1022" s="39"/>
      <c r="R1022" s="89">
        <f t="shared" si="187"/>
        <v>170.05152639992008</v>
      </c>
      <c r="S1022" s="7"/>
      <c r="T1022" s="16">
        <v>23553</v>
      </c>
      <c r="U1022" s="20">
        <f t="shared" si="188"/>
        <v>3.2595554394289818E-3</v>
      </c>
      <c r="V1022" s="34"/>
    </row>
    <row r="1023" spans="1:22" x14ac:dyDescent="0.3">
      <c r="A1023" s="2">
        <v>21013</v>
      </c>
      <c r="B1023" s="2" t="s">
        <v>893</v>
      </c>
      <c r="C1023" s="47">
        <v>5.0359964266321011</v>
      </c>
      <c r="D1023" s="40">
        <v>5.6341598180936074</v>
      </c>
      <c r="E1023" s="40">
        <v>2.0973154362416107E-3</v>
      </c>
      <c r="F1023" s="40">
        <f t="shared" si="183"/>
        <v>1.7291282809773974E-6</v>
      </c>
      <c r="G1023" s="40">
        <f t="shared" si="184"/>
        <v>10.670157973853989</v>
      </c>
      <c r="H1023" s="84">
        <f t="shared" si="185"/>
        <v>1.3856237062198264E-3</v>
      </c>
      <c r="I1023" s="34"/>
      <c r="J1023" s="16">
        <v>3</v>
      </c>
      <c r="K1023" s="20">
        <f t="shared" si="186"/>
        <v>6.4516129032258064E-3</v>
      </c>
      <c r="L1023" s="13"/>
      <c r="M1023" s="24"/>
      <c r="N1023" s="33"/>
      <c r="O1023" s="29"/>
      <c r="P1023" s="29"/>
      <c r="Q1023" s="39"/>
      <c r="R1023" s="89">
        <f t="shared" si="187"/>
        <v>170.05152639992008</v>
      </c>
      <c r="S1023" s="7"/>
      <c r="T1023" s="16">
        <v>14512</v>
      </c>
      <c r="U1023" s="20">
        <f t="shared" si="188"/>
        <v>2.0083500419052088E-3</v>
      </c>
      <c r="V1023" s="34"/>
    </row>
    <row r="1024" spans="1:22" x14ac:dyDescent="0.3">
      <c r="A1024" s="2">
        <v>21015</v>
      </c>
      <c r="B1024" s="2" t="s">
        <v>894</v>
      </c>
      <c r="C1024" s="47">
        <v>89.137136751388198</v>
      </c>
      <c r="D1024" s="40">
        <v>100.81478869772231</v>
      </c>
      <c r="E1024" s="40">
        <v>3.7122483221476509E-2</v>
      </c>
      <c r="F1024" s="40">
        <f t="shared" si="183"/>
        <v>3.0605570573299934E-5</v>
      </c>
      <c r="G1024" s="40">
        <f t="shared" si="184"/>
        <v>189.95195605468109</v>
      </c>
      <c r="H1024" s="84">
        <f t="shared" si="185"/>
        <v>2.4667107459621428E-2</v>
      </c>
      <c r="I1024" s="34"/>
      <c r="J1024" s="16">
        <v>17</v>
      </c>
      <c r="K1024" s="20">
        <f t="shared" si="186"/>
        <v>3.6559139784946237E-2</v>
      </c>
      <c r="L1024" s="13"/>
      <c r="M1024" s="24"/>
      <c r="N1024" s="33"/>
      <c r="O1024" s="29"/>
      <c r="P1024" s="29"/>
      <c r="Q1024" s="39"/>
      <c r="R1024" s="89">
        <f t="shared" si="187"/>
        <v>963.62531626621376</v>
      </c>
      <c r="S1024" s="7"/>
      <c r="T1024" s="16">
        <v>326257</v>
      </c>
      <c r="U1024" s="20">
        <f t="shared" si="188"/>
        <v>4.5151478750128704E-2</v>
      </c>
      <c r="V1024" s="34"/>
    </row>
    <row r="1025" spans="1:22" x14ac:dyDescent="0.3">
      <c r="A1025" s="2">
        <v>21017</v>
      </c>
      <c r="B1025" s="2" t="s">
        <v>895</v>
      </c>
      <c r="C1025" s="47">
        <v>6.7985951759533361</v>
      </c>
      <c r="D1025" s="40">
        <v>22.403286377271623</v>
      </c>
      <c r="E1025" s="40">
        <v>2.8313758389261743E-3</v>
      </c>
      <c r="F1025" s="40">
        <f t="shared" si="183"/>
        <v>2.3343231793194866E-6</v>
      </c>
      <c r="G1025" s="40">
        <f t="shared" si="184"/>
        <v>29.201883887548142</v>
      </c>
      <c r="H1025" s="84">
        <f t="shared" si="185"/>
        <v>3.7921484086753956E-3</v>
      </c>
      <c r="I1025" s="34"/>
      <c r="J1025" s="16">
        <v>5</v>
      </c>
      <c r="K1025" s="20">
        <f t="shared" si="186"/>
        <v>1.0752688172043012E-2</v>
      </c>
      <c r="L1025" s="13"/>
      <c r="M1025" s="24"/>
      <c r="N1025" s="33"/>
      <c r="O1025" s="29"/>
      <c r="P1025" s="29"/>
      <c r="Q1025" s="39"/>
      <c r="R1025" s="89">
        <f t="shared" si="187"/>
        <v>283.41921066653344</v>
      </c>
      <c r="S1025" s="7"/>
      <c r="T1025" s="16">
        <v>18567</v>
      </c>
      <c r="U1025" s="20">
        <f t="shared" si="188"/>
        <v>2.5695310934436338E-3</v>
      </c>
      <c r="V1025" s="34"/>
    </row>
    <row r="1026" spans="1:22" x14ac:dyDescent="0.3">
      <c r="A1026" s="2">
        <v>21019</v>
      </c>
      <c r="B1026" s="2" t="s">
        <v>896</v>
      </c>
      <c r="C1026" s="47">
        <v>0.8807134012549177</v>
      </c>
      <c r="D1026" s="40">
        <v>101.56156491029802</v>
      </c>
      <c r="E1026" s="40">
        <v>5.2432885906040269E-4</v>
      </c>
      <c r="F1026" s="40">
        <f t="shared" si="183"/>
        <v>4.3228207024434936E-7</v>
      </c>
      <c r="G1026" s="40">
        <f t="shared" si="184"/>
        <v>102.442278743835</v>
      </c>
      <c r="H1026" s="84">
        <f t="shared" si="185"/>
        <v>1.3303125435861481E-2</v>
      </c>
      <c r="I1026" s="34"/>
      <c r="J1026" s="16">
        <v>6</v>
      </c>
      <c r="K1026" s="20">
        <f t="shared" si="186"/>
        <v>1.2903225806451613E-2</v>
      </c>
      <c r="L1026" s="13"/>
      <c r="M1026" s="24"/>
      <c r="N1026" s="33"/>
      <c r="O1026" s="29"/>
      <c r="P1026" s="29"/>
      <c r="Q1026" s="39"/>
      <c r="R1026" s="89">
        <f t="shared" si="187"/>
        <v>340.10305279984016</v>
      </c>
      <c r="S1026" s="7"/>
      <c r="T1026" s="16">
        <v>36894</v>
      </c>
      <c r="U1026" s="20">
        <f t="shared" si="188"/>
        <v>5.1058480186087912E-3</v>
      </c>
      <c r="V1026" s="34"/>
    </row>
    <row r="1027" spans="1:22" x14ac:dyDescent="0.3">
      <c r="A1027" s="2">
        <v>21021</v>
      </c>
      <c r="B1027" s="2" t="s">
        <v>897</v>
      </c>
      <c r="C1027" s="47">
        <v>7.1493092049725249</v>
      </c>
      <c r="D1027" s="40">
        <v>13.441971826362973</v>
      </c>
      <c r="E1027" s="40">
        <v>3.2508389261744967E-3</v>
      </c>
      <c r="F1027" s="40">
        <f t="shared" si="183"/>
        <v>2.6801488355149662E-6</v>
      </c>
      <c r="G1027" s="40">
        <f t="shared" si="184"/>
        <v>20.591283711484333</v>
      </c>
      <c r="H1027" s="84">
        <f t="shared" si="185"/>
        <v>2.6739782974202191E-3</v>
      </c>
      <c r="I1027" s="34"/>
      <c r="J1027" s="16">
        <v>4</v>
      </c>
      <c r="K1027" s="20">
        <f t="shared" si="186"/>
        <v>8.6021505376344086E-3</v>
      </c>
      <c r="L1027" s="13"/>
      <c r="M1027" s="24"/>
      <c r="N1027" s="33"/>
      <c r="O1027" s="29"/>
      <c r="P1027" s="29"/>
      <c r="Q1027" s="39"/>
      <c r="R1027" s="89">
        <f t="shared" si="187"/>
        <v>226.73536853322676</v>
      </c>
      <c r="S1027" s="7"/>
      <c r="T1027" s="16">
        <v>52026</v>
      </c>
      <c r="U1027" s="20">
        <f t="shared" si="188"/>
        <v>7.2000013285667313E-3</v>
      </c>
      <c r="V1027" s="34"/>
    </row>
    <row r="1028" spans="1:22" x14ac:dyDescent="0.3">
      <c r="A1028" s="2">
        <v>21023</v>
      </c>
      <c r="B1028" s="2" t="s">
        <v>2931</v>
      </c>
      <c r="C1028" s="47">
        <v>0</v>
      </c>
      <c r="D1028" s="40">
        <v>33.804958908561638</v>
      </c>
      <c r="E1028" s="40">
        <v>0</v>
      </c>
      <c r="F1028" s="40">
        <f t="shared" si="183"/>
        <v>0</v>
      </c>
      <c r="G1028" s="40">
        <f t="shared" si="184"/>
        <v>33.804958908561638</v>
      </c>
      <c r="H1028" s="84">
        <f t="shared" si="185"/>
        <v>4.3899024331475267E-3</v>
      </c>
      <c r="I1028" s="34"/>
      <c r="J1028" s="16">
        <v>0</v>
      </c>
      <c r="K1028" s="20">
        <f t="shared" si="186"/>
        <v>0</v>
      </c>
      <c r="L1028" s="13"/>
      <c r="M1028" s="24"/>
      <c r="N1028" s="33"/>
      <c r="O1028" s="29"/>
      <c r="P1028" s="29"/>
      <c r="Q1028" s="39"/>
      <c r="R1028" s="89">
        <f t="shared" si="187"/>
        <v>0</v>
      </c>
      <c r="S1028" s="7"/>
      <c r="T1028" s="16">
        <v>13803</v>
      </c>
      <c r="U1028" s="20">
        <f t="shared" si="188"/>
        <v>1.9102298531158764E-3</v>
      </c>
      <c r="V1028" s="34"/>
    </row>
    <row r="1029" spans="1:22" x14ac:dyDescent="0.3">
      <c r="A1029" s="2">
        <v>21025</v>
      </c>
      <c r="B1029" s="2" t="s">
        <v>898</v>
      </c>
      <c r="C1029" s="47">
        <v>0.25179982133160506</v>
      </c>
      <c r="D1029" s="40">
        <v>0</v>
      </c>
      <c r="E1029" s="40">
        <v>1.0486577181208053E-4</v>
      </c>
      <c r="F1029" s="40">
        <f t="shared" si="183"/>
        <v>8.6456414048869867E-8</v>
      </c>
      <c r="G1029" s="40">
        <f t="shared" si="184"/>
        <v>0.25179990778801908</v>
      </c>
      <c r="H1029" s="84">
        <f t="shared" si="185"/>
        <v>3.2698665034761917E-5</v>
      </c>
      <c r="I1029" s="34"/>
      <c r="J1029" s="16">
        <v>2</v>
      </c>
      <c r="K1029" s="20">
        <f t="shared" si="186"/>
        <v>4.3010752688172043E-3</v>
      </c>
      <c r="L1029" s="13"/>
      <c r="M1029" s="24"/>
      <c r="N1029" s="33"/>
      <c r="O1029" s="29"/>
      <c r="P1029" s="29"/>
      <c r="Q1029" s="39"/>
      <c r="R1029" s="89">
        <f t="shared" si="187"/>
        <v>113.36768426661338</v>
      </c>
      <c r="S1029" s="7"/>
      <c r="T1029" s="16">
        <v>21145</v>
      </c>
      <c r="U1029" s="20">
        <f t="shared" si="188"/>
        <v>2.9263066177016017E-3</v>
      </c>
      <c r="V1029" s="34"/>
    </row>
    <row r="1030" spans="1:22" x14ac:dyDescent="0.3">
      <c r="A1030" s="2">
        <v>21027</v>
      </c>
      <c r="B1030" s="2" t="s">
        <v>899</v>
      </c>
      <c r="C1030" s="47">
        <v>0.50359964266321011</v>
      </c>
      <c r="D1030" s="40">
        <v>5.6341598180936074</v>
      </c>
      <c r="E1030" s="40">
        <v>2.0973154362416107E-4</v>
      </c>
      <c r="F1030" s="40">
        <f t="shared" si="183"/>
        <v>1.7291282809773973E-7</v>
      </c>
      <c r="G1030" s="40">
        <f t="shared" si="184"/>
        <v>6.1377596336696456</v>
      </c>
      <c r="H1030" s="84">
        <f t="shared" si="185"/>
        <v>7.9704773559411183E-4</v>
      </c>
      <c r="I1030" s="34"/>
      <c r="J1030" s="16">
        <v>4</v>
      </c>
      <c r="K1030" s="20">
        <f t="shared" si="186"/>
        <v>8.6021505376344086E-3</v>
      </c>
      <c r="L1030" s="13"/>
      <c r="M1030" s="24"/>
      <c r="N1030" s="33"/>
      <c r="O1030" s="29"/>
      <c r="P1030" s="29"/>
      <c r="Q1030" s="39"/>
      <c r="R1030" s="89">
        <f t="shared" si="187"/>
        <v>226.73536853322676</v>
      </c>
      <c r="S1030" s="7"/>
      <c r="T1030" s="16">
        <v>7684</v>
      </c>
      <c r="U1030" s="20">
        <f t="shared" si="188"/>
        <v>1.0634069543825541E-3</v>
      </c>
      <c r="V1030" s="34"/>
    </row>
    <row r="1031" spans="1:22" x14ac:dyDescent="0.3">
      <c r="A1031" s="2">
        <v>21029</v>
      </c>
      <c r="B1031" s="2" t="s">
        <v>900</v>
      </c>
      <c r="C1031" s="47">
        <v>58.165758727600767</v>
      </c>
      <c r="D1031" s="40">
        <v>51.527558667724733</v>
      </c>
      <c r="E1031" s="40">
        <v>2.4223993288590605E-2</v>
      </c>
      <c r="F1031" s="40">
        <f t="shared" si="183"/>
        <v>1.9971431645288942E-5</v>
      </c>
      <c r="G1031" s="40">
        <f t="shared" si="184"/>
        <v>109.69333736675715</v>
      </c>
      <c r="H1031" s="84">
        <f t="shared" si="185"/>
        <v>1.4244745864324698E-2</v>
      </c>
      <c r="I1031" s="34"/>
      <c r="J1031" s="16">
        <v>7</v>
      </c>
      <c r="K1031" s="20">
        <f t="shared" si="186"/>
        <v>1.5053763440860216E-2</v>
      </c>
      <c r="L1031" s="13"/>
      <c r="M1031" s="24"/>
      <c r="N1031" s="33"/>
      <c r="O1031" s="29"/>
      <c r="P1031" s="29"/>
      <c r="Q1031" s="39"/>
      <c r="R1031" s="89">
        <f t="shared" si="187"/>
        <v>396.78689493314687</v>
      </c>
      <c r="S1031" s="7"/>
      <c r="T1031" s="16">
        <v>157394</v>
      </c>
      <c r="U1031" s="20">
        <f t="shared" si="188"/>
        <v>2.1782128341760507E-2</v>
      </c>
      <c r="V1031" s="34"/>
    </row>
    <row r="1032" spans="1:22" x14ac:dyDescent="0.3">
      <c r="A1032" s="2">
        <v>21031</v>
      </c>
      <c r="B1032" s="2" t="s">
        <v>901</v>
      </c>
      <c r="C1032" s="47">
        <v>0</v>
      </c>
      <c r="D1032" s="40">
        <v>36.592034416210318</v>
      </c>
      <c r="E1032" s="40">
        <v>0</v>
      </c>
      <c r="F1032" s="40">
        <f t="shared" si="183"/>
        <v>0</v>
      </c>
      <c r="G1032" s="40">
        <f t="shared" si="184"/>
        <v>36.592034416210318</v>
      </c>
      <c r="H1032" s="84">
        <f t="shared" si="185"/>
        <v>4.7518312728034784E-3</v>
      </c>
      <c r="I1032" s="34"/>
      <c r="J1032" s="16">
        <v>1</v>
      </c>
      <c r="K1032" s="20">
        <f t="shared" si="186"/>
        <v>2.1505376344086021E-3</v>
      </c>
      <c r="L1032" s="13"/>
      <c r="M1032" s="24"/>
      <c r="N1032" s="33"/>
      <c r="O1032" s="29"/>
      <c r="P1032" s="29"/>
      <c r="Q1032" s="39"/>
      <c r="R1032" s="89">
        <f t="shared" si="187"/>
        <v>56.68384213330669</v>
      </c>
      <c r="S1032" s="7"/>
      <c r="T1032" s="16">
        <v>4600</v>
      </c>
      <c r="U1032" s="20">
        <f t="shared" si="188"/>
        <v>6.3660489200413183E-4</v>
      </c>
      <c r="V1032" s="34"/>
    </row>
    <row r="1033" spans="1:22" x14ac:dyDescent="0.3">
      <c r="A1033" s="2">
        <v>21033</v>
      </c>
      <c r="B1033" s="2" t="s">
        <v>902</v>
      </c>
      <c r="C1033" s="47">
        <v>0.75539946399481517</v>
      </c>
      <c r="D1033" s="40">
        <v>5.6341598180936074</v>
      </c>
      <c r="E1033" s="40">
        <v>3.1459731543624159E-4</v>
      </c>
      <c r="F1033" s="40">
        <f t="shared" si="183"/>
        <v>2.5936924214660957E-7</v>
      </c>
      <c r="G1033" s="40">
        <f t="shared" si="184"/>
        <v>6.3895595414576647</v>
      </c>
      <c r="H1033" s="84">
        <f t="shared" si="185"/>
        <v>8.2974640062887374E-4</v>
      </c>
      <c r="I1033" s="34"/>
      <c r="J1033" s="16">
        <v>1</v>
      </c>
      <c r="K1033" s="20">
        <f t="shared" si="186"/>
        <v>2.1505376344086021E-3</v>
      </c>
      <c r="L1033" s="13"/>
      <c r="M1033" s="24"/>
      <c r="N1033" s="33"/>
      <c r="O1033" s="29"/>
      <c r="P1033" s="29"/>
      <c r="Q1033" s="39"/>
      <c r="R1033" s="89">
        <f t="shared" si="187"/>
        <v>56.68384213330669</v>
      </c>
      <c r="S1033" s="7"/>
      <c r="T1033" s="16">
        <v>11690</v>
      </c>
      <c r="U1033" s="20">
        <f t="shared" si="188"/>
        <v>1.6178067798974568E-3</v>
      </c>
      <c r="V1033" s="34"/>
    </row>
    <row r="1034" spans="1:22" x14ac:dyDescent="0.3">
      <c r="A1034" s="2">
        <v>21035</v>
      </c>
      <c r="B1034" s="2" t="s">
        <v>903</v>
      </c>
      <c r="C1034" s="47">
        <v>23.185712910623984</v>
      </c>
      <c r="D1034" s="40">
        <v>51.527558667724733</v>
      </c>
      <c r="E1034" s="40">
        <v>3.0515939597315436E-2</v>
      </c>
      <c r="F1034" s="40">
        <f t="shared" si="183"/>
        <v>2.5158816488221132E-5</v>
      </c>
      <c r="G1034" s="40">
        <f t="shared" si="184"/>
        <v>74.713296737165209</v>
      </c>
      <c r="H1034" s="84">
        <f t="shared" si="185"/>
        <v>9.7022476501779625E-3</v>
      </c>
      <c r="I1034" s="34"/>
      <c r="J1034" s="16">
        <v>8</v>
      </c>
      <c r="K1034" s="20">
        <f t="shared" si="186"/>
        <v>1.7204301075268817E-2</v>
      </c>
      <c r="L1034" s="13"/>
      <c r="M1034" s="24"/>
      <c r="N1034" s="33"/>
      <c r="O1034" s="29"/>
      <c r="P1034" s="29"/>
      <c r="Q1034" s="39"/>
      <c r="R1034" s="89">
        <f t="shared" si="187"/>
        <v>453.47073706645352</v>
      </c>
      <c r="S1034" s="7"/>
      <c r="T1034" s="16">
        <v>37573</v>
      </c>
      <c r="U1034" s="20">
        <f t="shared" si="188"/>
        <v>5.1998164363633139E-3</v>
      </c>
      <c r="V1034" s="34"/>
    </row>
    <row r="1035" spans="1:22" x14ac:dyDescent="0.3">
      <c r="A1035" s="2">
        <v>21037</v>
      </c>
      <c r="B1035" s="2" t="s">
        <v>904</v>
      </c>
      <c r="C1035" s="47">
        <v>43.857564482644008</v>
      </c>
      <c r="D1035" s="40">
        <v>98.597796816638123</v>
      </c>
      <c r="E1035" s="40">
        <v>2.2231543624161073E-2</v>
      </c>
      <c r="F1035" s="40">
        <f t="shared" si="183"/>
        <v>1.8328759778360413E-5</v>
      </c>
      <c r="G1035" s="40">
        <f t="shared" si="184"/>
        <v>142.4553796280419</v>
      </c>
      <c r="H1035" s="84">
        <f t="shared" si="185"/>
        <v>1.8499215435688998E-2</v>
      </c>
      <c r="I1035" s="34"/>
      <c r="J1035" s="16">
        <v>6</v>
      </c>
      <c r="K1035" s="20">
        <f t="shared" si="186"/>
        <v>1.2903225806451613E-2</v>
      </c>
      <c r="L1035" s="13"/>
      <c r="M1035" s="24"/>
      <c r="N1035" s="33"/>
      <c r="O1035" s="29"/>
      <c r="P1035" s="29"/>
      <c r="Q1035" s="39"/>
      <c r="R1035" s="89">
        <f t="shared" si="187"/>
        <v>340.10305279984016</v>
      </c>
      <c r="S1035" s="7"/>
      <c r="T1035" s="16">
        <v>107044</v>
      </c>
      <c r="U1035" s="20">
        <f t="shared" si="188"/>
        <v>1.4814072621671802E-2</v>
      </c>
      <c r="V1035" s="34"/>
    </row>
    <row r="1036" spans="1:22" x14ac:dyDescent="0.3">
      <c r="A1036" s="2">
        <v>21039</v>
      </c>
      <c r="B1036" s="2" t="s">
        <v>2932</v>
      </c>
      <c r="C1036" s="47">
        <v>0</v>
      </c>
      <c r="D1036" s="40">
        <v>0</v>
      </c>
      <c r="E1036" s="40">
        <v>0</v>
      </c>
      <c r="F1036" s="40">
        <f t="shared" si="183"/>
        <v>0</v>
      </c>
      <c r="G1036" s="40">
        <f t="shared" si="184"/>
        <v>0</v>
      </c>
      <c r="H1036" s="84">
        <f t="shared" si="185"/>
        <v>0</v>
      </c>
      <c r="I1036" s="34"/>
      <c r="J1036" s="16">
        <v>0</v>
      </c>
      <c r="K1036" s="20">
        <f t="shared" si="186"/>
        <v>0</v>
      </c>
      <c r="L1036" s="13"/>
      <c r="M1036" s="24"/>
      <c r="N1036" s="33"/>
      <c r="O1036" s="29"/>
      <c r="P1036" s="29"/>
      <c r="Q1036" s="39"/>
      <c r="R1036" s="89">
        <f t="shared" si="187"/>
        <v>0</v>
      </c>
      <c r="S1036" s="7"/>
      <c r="T1036" s="16">
        <v>4205</v>
      </c>
      <c r="U1036" s="20">
        <f t="shared" si="188"/>
        <v>5.8193990671247275E-4</v>
      </c>
      <c r="V1036" s="34"/>
    </row>
    <row r="1037" spans="1:22" x14ac:dyDescent="0.3">
      <c r="A1037" s="2">
        <v>21041</v>
      </c>
      <c r="B1037" s="2" t="s">
        <v>905</v>
      </c>
      <c r="C1037" s="47">
        <v>0.50359964266321011</v>
      </c>
      <c r="D1037" s="40">
        <v>0</v>
      </c>
      <c r="E1037" s="40">
        <v>2.0973154362416107E-4</v>
      </c>
      <c r="F1037" s="40">
        <f t="shared" si="183"/>
        <v>1.7291282809773973E-7</v>
      </c>
      <c r="G1037" s="40">
        <f t="shared" si="184"/>
        <v>0.50359981557603817</v>
      </c>
      <c r="H1037" s="84">
        <f t="shared" si="185"/>
        <v>6.5397330069523834E-5</v>
      </c>
      <c r="I1037" s="34"/>
      <c r="J1037" s="16">
        <v>2</v>
      </c>
      <c r="K1037" s="20">
        <f t="shared" si="186"/>
        <v>4.3010752688172043E-3</v>
      </c>
      <c r="L1037" s="13"/>
      <c r="M1037" s="24"/>
      <c r="N1037" s="33"/>
      <c r="O1037" s="29"/>
      <c r="P1037" s="29"/>
      <c r="Q1037" s="39"/>
      <c r="R1037" s="89">
        <f t="shared" si="187"/>
        <v>113.36768426661338</v>
      </c>
      <c r="S1037" s="7"/>
      <c r="T1037" s="16">
        <v>10183</v>
      </c>
      <c r="U1037" s="20">
        <f t="shared" si="188"/>
        <v>1.4092494815821901E-3</v>
      </c>
      <c r="V1037" s="34"/>
    </row>
    <row r="1038" spans="1:22" x14ac:dyDescent="0.3">
      <c r="A1038" s="2">
        <v>21043</v>
      </c>
      <c r="B1038" s="2" t="s">
        <v>906</v>
      </c>
      <c r="C1038" s="47">
        <v>0.50359964266321011</v>
      </c>
      <c r="D1038" s="40">
        <v>5.6341598180936074</v>
      </c>
      <c r="E1038" s="40">
        <v>2.0973154362416107E-4</v>
      </c>
      <c r="F1038" s="40">
        <f t="shared" si="183"/>
        <v>1.7291282809773973E-7</v>
      </c>
      <c r="G1038" s="40">
        <f t="shared" si="184"/>
        <v>6.1377596336696456</v>
      </c>
      <c r="H1038" s="84">
        <f t="shared" si="185"/>
        <v>7.9704773559411183E-4</v>
      </c>
      <c r="I1038" s="34"/>
      <c r="J1038" s="16">
        <v>6</v>
      </c>
      <c r="K1038" s="20">
        <f t="shared" si="186"/>
        <v>1.2903225806451613E-2</v>
      </c>
      <c r="L1038" s="13"/>
      <c r="M1038" s="24"/>
      <c r="N1038" s="33"/>
      <c r="O1038" s="29"/>
      <c r="P1038" s="29"/>
      <c r="Q1038" s="39"/>
      <c r="R1038" s="89">
        <f t="shared" si="187"/>
        <v>340.10305279984016</v>
      </c>
      <c r="S1038" s="7"/>
      <c r="T1038" s="16">
        <v>37528</v>
      </c>
      <c r="U1038" s="20">
        <f t="shared" si="188"/>
        <v>5.1935887798111001E-3</v>
      </c>
      <c r="V1038" s="34"/>
    </row>
    <row r="1039" spans="1:22" x14ac:dyDescent="0.3">
      <c r="A1039" s="2">
        <v>21045</v>
      </c>
      <c r="B1039" s="2" t="s">
        <v>907</v>
      </c>
      <c r="C1039" s="47">
        <v>0</v>
      </c>
      <c r="D1039" s="40">
        <v>5.6341598180936074</v>
      </c>
      <c r="E1039" s="40">
        <v>0</v>
      </c>
      <c r="F1039" s="40">
        <f t="shared" si="183"/>
        <v>0</v>
      </c>
      <c r="G1039" s="40">
        <f t="shared" si="184"/>
        <v>5.6341598180936074</v>
      </c>
      <c r="H1039" s="84">
        <f t="shared" si="185"/>
        <v>7.3165040552458801E-4</v>
      </c>
      <c r="I1039" s="34"/>
      <c r="J1039" s="16">
        <v>1</v>
      </c>
      <c r="K1039" s="20">
        <f t="shared" si="186"/>
        <v>2.1505376344086021E-3</v>
      </c>
      <c r="L1039" s="13"/>
      <c r="M1039" s="24"/>
      <c r="N1039" s="33"/>
      <c r="O1039" s="29"/>
      <c r="P1039" s="29"/>
      <c r="Q1039" s="39"/>
      <c r="R1039" s="89">
        <f t="shared" si="187"/>
        <v>56.68384213330669</v>
      </c>
      <c r="S1039" s="7"/>
      <c r="T1039" s="16">
        <v>8212</v>
      </c>
      <c r="U1039" s="20">
        <f t="shared" si="188"/>
        <v>1.1364781245952022E-3</v>
      </c>
      <c r="V1039" s="34"/>
    </row>
    <row r="1040" spans="1:22" x14ac:dyDescent="0.3">
      <c r="A1040" s="2">
        <v>21047</v>
      </c>
      <c r="B1040" s="2" t="s">
        <v>908</v>
      </c>
      <c r="C1040" s="47">
        <v>13.316646907379749</v>
      </c>
      <c r="D1040" s="40">
        <v>33.804958908561638</v>
      </c>
      <c r="E1040" s="40">
        <v>6.1870805369127514E-3</v>
      </c>
      <c r="F1040" s="40">
        <f t="shared" si="183"/>
        <v>5.1009284288833223E-6</v>
      </c>
      <c r="G1040" s="40">
        <f t="shared" si="184"/>
        <v>47.121610916869813</v>
      </c>
      <c r="H1040" s="84">
        <f t="shared" si="185"/>
        <v>6.1191991085487608E-3</v>
      </c>
      <c r="I1040" s="34"/>
      <c r="J1040" s="16">
        <v>7</v>
      </c>
      <c r="K1040" s="20">
        <f t="shared" si="186"/>
        <v>1.5053763440860216E-2</v>
      </c>
      <c r="L1040" s="13"/>
      <c r="M1040" s="24"/>
      <c r="N1040" s="33"/>
      <c r="O1040" s="29"/>
      <c r="P1040" s="29"/>
      <c r="Q1040" s="39"/>
      <c r="R1040" s="89">
        <f t="shared" si="187"/>
        <v>396.78689493314687</v>
      </c>
      <c r="S1040" s="7"/>
      <c r="T1040" s="16">
        <v>118104</v>
      </c>
      <c r="U1040" s="20">
        <f t="shared" si="188"/>
        <v>1.6344692209838259E-2</v>
      </c>
      <c r="V1040" s="34"/>
    </row>
    <row r="1041" spans="1:22" x14ac:dyDescent="0.3">
      <c r="A1041" s="2">
        <v>21049</v>
      </c>
      <c r="B1041" s="2" t="s">
        <v>909</v>
      </c>
      <c r="C1041" s="47">
        <v>6.9215652195906392</v>
      </c>
      <c r="D1041" s="40">
        <v>89.613145509086493</v>
      </c>
      <c r="E1041" s="40">
        <v>3.6703020134228187E-3</v>
      </c>
      <c r="F1041" s="40">
        <f t="shared" si="183"/>
        <v>3.0259744917104453E-6</v>
      </c>
      <c r="G1041" s="40">
        <f t="shared" si="184"/>
        <v>96.534713754651619</v>
      </c>
      <c r="H1041" s="84">
        <f t="shared" si="185"/>
        <v>1.2535970711900992E-2</v>
      </c>
      <c r="I1041" s="34"/>
      <c r="J1041" s="16">
        <v>4</v>
      </c>
      <c r="K1041" s="20">
        <f t="shared" si="186"/>
        <v>8.6021505376344086E-3</v>
      </c>
      <c r="L1041" s="13"/>
      <c r="M1041" s="24"/>
      <c r="N1041" s="33"/>
      <c r="O1041" s="29"/>
      <c r="P1041" s="29"/>
      <c r="Q1041" s="39"/>
      <c r="R1041" s="89">
        <f t="shared" si="187"/>
        <v>226.73536853322676</v>
      </c>
      <c r="S1041" s="7"/>
      <c r="T1041" s="16">
        <v>90100</v>
      </c>
      <c r="U1041" s="20">
        <f t="shared" si="188"/>
        <v>1.2469152341211365E-2</v>
      </c>
      <c r="V1041" s="34"/>
    </row>
    <row r="1042" spans="1:22" x14ac:dyDescent="0.3">
      <c r="A1042" s="2">
        <v>21051</v>
      </c>
      <c r="B1042" s="2" t="s">
        <v>910</v>
      </c>
      <c r="C1042" s="47">
        <v>0</v>
      </c>
      <c r="D1042" s="40">
        <v>0</v>
      </c>
      <c r="E1042" s="40">
        <v>0</v>
      </c>
      <c r="F1042" s="40">
        <f t="shared" si="183"/>
        <v>0</v>
      </c>
      <c r="G1042" s="40">
        <f t="shared" si="184"/>
        <v>0</v>
      </c>
      <c r="H1042" s="84">
        <f t="shared" si="185"/>
        <v>0</v>
      </c>
      <c r="I1042" s="34"/>
      <c r="J1042" s="16">
        <v>2</v>
      </c>
      <c r="K1042" s="20">
        <f t="shared" si="186"/>
        <v>4.3010752688172043E-3</v>
      </c>
      <c r="L1042" s="13"/>
      <c r="M1042" s="24"/>
      <c r="N1042" s="33"/>
      <c r="O1042" s="29"/>
      <c r="P1042" s="29"/>
      <c r="Q1042" s="39"/>
      <c r="R1042" s="89">
        <f t="shared" si="187"/>
        <v>113.36768426661338</v>
      </c>
      <c r="S1042" s="7"/>
      <c r="T1042" s="16">
        <v>32522</v>
      </c>
      <c r="U1042" s="20">
        <f t="shared" si="188"/>
        <v>4.5007965864692122E-3</v>
      </c>
      <c r="V1042" s="34"/>
    </row>
    <row r="1043" spans="1:22" x14ac:dyDescent="0.3">
      <c r="A1043" s="2">
        <v>21053</v>
      </c>
      <c r="B1043" s="2" t="s">
        <v>911</v>
      </c>
      <c r="C1043" s="47">
        <v>0</v>
      </c>
      <c r="D1043" s="40">
        <v>0</v>
      </c>
      <c r="E1043" s="40">
        <v>0</v>
      </c>
      <c r="F1043" s="40">
        <f t="shared" si="183"/>
        <v>0</v>
      </c>
      <c r="G1043" s="40">
        <f t="shared" si="184"/>
        <v>0</v>
      </c>
      <c r="H1043" s="84">
        <f t="shared" si="185"/>
        <v>0</v>
      </c>
      <c r="I1043" s="34"/>
      <c r="J1043" s="16">
        <v>2</v>
      </c>
      <c r="K1043" s="20">
        <f t="shared" si="186"/>
        <v>4.3010752688172043E-3</v>
      </c>
      <c r="L1043" s="13"/>
      <c r="M1043" s="24"/>
      <c r="N1043" s="33"/>
      <c r="O1043" s="29"/>
      <c r="P1043" s="29"/>
      <c r="Q1043" s="39"/>
      <c r="R1043" s="89">
        <f t="shared" si="187"/>
        <v>113.36768426661338</v>
      </c>
      <c r="S1043" s="7"/>
      <c r="T1043" s="16">
        <v>2614</v>
      </c>
      <c r="U1043" s="20">
        <f t="shared" si="188"/>
        <v>3.6175764949973924E-4</v>
      </c>
      <c r="V1043" s="34"/>
    </row>
    <row r="1044" spans="1:22" x14ac:dyDescent="0.3">
      <c r="A1044" s="2">
        <v>21055</v>
      </c>
      <c r="B1044" s="2" t="s">
        <v>912</v>
      </c>
      <c r="C1044" s="47">
        <v>0.25179982133160506</v>
      </c>
      <c r="D1044" s="40">
        <v>5.6341598180936074</v>
      </c>
      <c r="E1044" s="40">
        <v>1.0486577181208053E-4</v>
      </c>
      <c r="F1044" s="40">
        <f t="shared" si="183"/>
        <v>8.6456414048869867E-8</v>
      </c>
      <c r="G1044" s="40">
        <f t="shared" si="184"/>
        <v>5.8859597258816265</v>
      </c>
      <c r="H1044" s="84">
        <f t="shared" si="185"/>
        <v>7.6434907055934992E-4</v>
      </c>
      <c r="I1044" s="34"/>
      <c r="J1044" s="16">
        <v>1</v>
      </c>
      <c r="K1044" s="20">
        <f t="shared" si="186"/>
        <v>2.1505376344086021E-3</v>
      </c>
      <c r="L1044" s="13"/>
      <c r="M1044" s="24"/>
      <c r="N1044" s="33"/>
      <c r="O1044" s="29"/>
      <c r="P1044" s="29"/>
      <c r="Q1044" s="39"/>
      <c r="R1044" s="89">
        <f t="shared" si="187"/>
        <v>56.68384213330669</v>
      </c>
      <c r="S1044" s="7"/>
      <c r="T1044" s="16">
        <v>5492</v>
      </c>
      <c r="U1044" s="20">
        <f t="shared" si="188"/>
        <v>7.6005088410580264E-4</v>
      </c>
      <c r="V1044" s="34"/>
    </row>
    <row r="1045" spans="1:22" x14ac:dyDescent="0.3">
      <c r="A1045" s="2">
        <v>21057</v>
      </c>
      <c r="B1045" s="2" t="s">
        <v>913</v>
      </c>
      <c r="C1045" s="47">
        <v>0</v>
      </c>
      <c r="D1045" s="40">
        <v>0</v>
      </c>
      <c r="E1045" s="40">
        <v>0</v>
      </c>
      <c r="F1045" s="40">
        <f t="shared" si="183"/>
        <v>0</v>
      </c>
      <c r="G1045" s="40">
        <f t="shared" si="184"/>
        <v>0</v>
      </c>
      <c r="H1045" s="84">
        <f t="shared" si="185"/>
        <v>0</v>
      </c>
      <c r="I1045" s="34"/>
      <c r="J1045" s="16">
        <v>1</v>
      </c>
      <c r="K1045" s="20">
        <f t="shared" si="186"/>
        <v>2.1505376344086021E-3</v>
      </c>
      <c r="L1045" s="13"/>
      <c r="M1045" s="24"/>
      <c r="N1045" s="33"/>
      <c r="O1045" s="29"/>
      <c r="P1045" s="29"/>
      <c r="Q1045" s="39"/>
      <c r="R1045" s="89">
        <f t="shared" si="187"/>
        <v>56.68384213330669</v>
      </c>
      <c r="S1045" s="7"/>
      <c r="T1045" s="16">
        <v>1004</v>
      </c>
      <c r="U1045" s="20">
        <f t="shared" si="188"/>
        <v>1.3894593729829312E-4</v>
      </c>
      <c r="V1045" s="34"/>
    </row>
    <row r="1046" spans="1:22" x14ac:dyDescent="0.3">
      <c r="A1046" s="2">
        <v>21059</v>
      </c>
      <c r="B1046" s="2" t="s">
        <v>914</v>
      </c>
      <c r="C1046" s="47">
        <v>67.997016050297418</v>
      </c>
      <c r="D1046" s="40">
        <v>112.01643188635812</v>
      </c>
      <c r="E1046" s="40">
        <v>3.3557046979865772E-2</v>
      </c>
      <c r="F1046" s="40">
        <f t="shared" si="183"/>
        <v>2.7666052495638359E-5</v>
      </c>
      <c r="G1046" s="40">
        <f t="shared" si="184"/>
        <v>180.01347560270801</v>
      </c>
      <c r="H1046" s="84">
        <f t="shared" si="185"/>
        <v>2.3376499190109347E-2</v>
      </c>
      <c r="I1046" s="34"/>
      <c r="J1046" s="16">
        <v>13</v>
      </c>
      <c r="K1046" s="20">
        <f t="shared" si="186"/>
        <v>2.7956989247311829E-2</v>
      </c>
      <c r="L1046" s="13"/>
      <c r="M1046" s="24"/>
      <c r="N1046" s="33"/>
      <c r="O1046" s="29"/>
      <c r="P1046" s="29"/>
      <c r="Q1046" s="39"/>
      <c r="R1046" s="89">
        <f t="shared" si="187"/>
        <v>736.88994773298703</v>
      </c>
      <c r="S1046" s="7"/>
      <c r="T1046" s="16">
        <v>187096</v>
      </c>
      <c r="U1046" s="20">
        <f t="shared" si="188"/>
        <v>2.5892658450957621E-2</v>
      </c>
      <c r="V1046" s="34"/>
    </row>
    <row r="1047" spans="1:22" x14ac:dyDescent="0.3">
      <c r="A1047" s="2">
        <v>21061</v>
      </c>
      <c r="B1047" s="2" t="s">
        <v>915</v>
      </c>
      <c r="C1047" s="47">
        <v>0</v>
      </c>
      <c r="D1047" s="40">
        <v>8.2145383383329289</v>
      </c>
      <c r="E1047" s="40">
        <v>0</v>
      </c>
      <c r="F1047" s="40">
        <f t="shared" si="183"/>
        <v>0</v>
      </c>
      <c r="G1047" s="40">
        <f t="shared" si="184"/>
        <v>8.2145383383329289</v>
      </c>
      <c r="H1047" s="84">
        <f t="shared" si="185"/>
        <v>1.0667376326701685E-3</v>
      </c>
      <c r="I1047" s="34"/>
      <c r="J1047" s="16">
        <v>1</v>
      </c>
      <c r="K1047" s="20">
        <f t="shared" si="186"/>
        <v>2.1505376344086021E-3</v>
      </c>
      <c r="L1047" s="13"/>
      <c r="M1047" s="24"/>
      <c r="N1047" s="33"/>
      <c r="O1047" s="29"/>
      <c r="P1047" s="29"/>
      <c r="Q1047" s="39"/>
      <c r="R1047" s="89">
        <f t="shared" si="187"/>
        <v>56.68384213330669</v>
      </c>
      <c r="S1047" s="7"/>
      <c r="T1047" s="16">
        <v>6481</v>
      </c>
      <c r="U1047" s="20">
        <f t="shared" si="188"/>
        <v>8.9692093588669101E-4</v>
      </c>
      <c r="V1047" s="34"/>
    </row>
    <row r="1048" spans="1:22" x14ac:dyDescent="0.3">
      <c r="A1048" s="2">
        <v>20163</v>
      </c>
      <c r="B1048" s="2" t="s">
        <v>2933</v>
      </c>
      <c r="C1048" s="47">
        <v>0</v>
      </c>
      <c r="D1048" s="40">
        <v>0</v>
      </c>
      <c r="E1048" s="40">
        <v>0</v>
      </c>
      <c r="F1048" s="40">
        <f t="shared" si="183"/>
        <v>0</v>
      </c>
      <c r="G1048" s="40">
        <f t="shared" si="184"/>
        <v>0</v>
      </c>
      <c r="H1048" s="84">
        <f t="shared" si="185"/>
        <v>0</v>
      </c>
      <c r="I1048" s="34"/>
      <c r="J1048" s="16">
        <v>0</v>
      </c>
      <c r="K1048" s="20">
        <f t="shared" si="186"/>
        <v>0</v>
      </c>
      <c r="L1048" s="13"/>
      <c r="M1048" s="24"/>
      <c r="N1048" s="33"/>
      <c r="O1048" s="29"/>
      <c r="P1048" s="29"/>
      <c r="Q1048" s="39"/>
      <c r="R1048" s="89">
        <f t="shared" si="187"/>
        <v>0</v>
      </c>
      <c r="S1048" s="7"/>
      <c r="T1048" s="16">
        <v>10307</v>
      </c>
      <c r="U1048" s="20">
        <f t="shared" si="188"/>
        <v>1.4264101351927363E-3</v>
      </c>
      <c r="V1048" s="34"/>
    </row>
    <row r="1049" spans="1:22" x14ac:dyDescent="0.3">
      <c r="A1049" s="2">
        <v>21065</v>
      </c>
      <c r="B1049" s="2" t="s">
        <v>2934</v>
      </c>
      <c r="C1049" s="47">
        <v>0</v>
      </c>
      <c r="D1049" s="40">
        <v>5.6341598180936074</v>
      </c>
      <c r="E1049" s="40">
        <v>0</v>
      </c>
      <c r="F1049" s="40">
        <f t="shared" si="183"/>
        <v>0</v>
      </c>
      <c r="G1049" s="40">
        <f t="shared" si="184"/>
        <v>5.6341598180936074</v>
      </c>
      <c r="H1049" s="84">
        <f t="shared" si="185"/>
        <v>7.3165040552458801E-4</v>
      </c>
      <c r="I1049" s="34"/>
      <c r="J1049" s="16">
        <v>0</v>
      </c>
      <c r="K1049" s="20">
        <f t="shared" si="186"/>
        <v>0</v>
      </c>
      <c r="L1049" s="13"/>
      <c r="M1049" s="24"/>
      <c r="N1049" s="33"/>
      <c r="O1049" s="29"/>
      <c r="P1049" s="29"/>
      <c r="Q1049" s="39"/>
      <c r="R1049" s="89">
        <f t="shared" si="187"/>
        <v>0</v>
      </c>
      <c r="S1049" s="7"/>
      <c r="T1049" s="16">
        <v>14428</v>
      </c>
      <c r="U1049" s="20">
        <f t="shared" si="188"/>
        <v>1.9967250830077421E-3</v>
      </c>
      <c r="V1049" s="34"/>
    </row>
    <row r="1050" spans="1:22" x14ac:dyDescent="0.3">
      <c r="A1050" s="2">
        <v>21067</v>
      </c>
      <c r="B1050" s="2" t="s">
        <v>916</v>
      </c>
      <c r="C1050" s="47">
        <v>185.95739178433814</v>
      </c>
      <c r="D1050" s="40">
        <v>906.58632206692505</v>
      </c>
      <c r="E1050" s="40">
        <v>0.12846057046979867</v>
      </c>
      <c r="F1050" s="40">
        <f t="shared" si="183"/>
        <v>1.059091072098656E-4</v>
      </c>
      <c r="G1050" s="40">
        <f t="shared" si="184"/>
        <v>1092.5438197603703</v>
      </c>
      <c r="H1050" s="84">
        <f t="shared" si="185"/>
        <v>0.14187743241041598</v>
      </c>
      <c r="I1050" s="34"/>
      <c r="J1050" s="16">
        <v>32</v>
      </c>
      <c r="K1050" s="20">
        <f t="shared" si="186"/>
        <v>6.8817204301075269E-2</v>
      </c>
      <c r="L1050" s="13"/>
      <c r="M1050" s="24"/>
      <c r="N1050" s="33"/>
      <c r="O1050" s="29"/>
      <c r="P1050" s="29"/>
      <c r="Q1050" s="39"/>
      <c r="R1050" s="89">
        <f t="shared" si="187"/>
        <v>1813.8829482658141</v>
      </c>
      <c r="S1050" s="7"/>
      <c r="T1050" s="16">
        <v>578897</v>
      </c>
      <c r="U1050" s="20">
        <f t="shared" si="188"/>
        <v>8.011492655793824E-2</v>
      </c>
      <c r="V1050" s="34"/>
    </row>
    <row r="1051" spans="1:22" x14ac:dyDescent="0.3">
      <c r="A1051" s="2">
        <v>21069</v>
      </c>
      <c r="B1051" s="2" t="s">
        <v>917</v>
      </c>
      <c r="C1051" s="47">
        <v>0.25179982133160506</v>
      </c>
      <c r="D1051" s="40">
        <v>0</v>
      </c>
      <c r="E1051" s="40">
        <v>1.0486577181208053E-4</v>
      </c>
      <c r="F1051" s="40">
        <f t="shared" si="183"/>
        <v>8.6456414048869867E-8</v>
      </c>
      <c r="G1051" s="40">
        <f t="shared" si="184"/>
        <v>0.25179990778801908</v>
      </c>
      <c r="H1051" s="84">
        <f t="shared" si="185"/>
        <v>3.2698665034761917E-5</v>
      </c>
      <c r="I1051" s="34"/>
      <c r="J1051" s="16">
        <v>5</v>
      </c>
      <c r="K1051" s="20">
        <f t="shared" si="186"/>
        <v>1.0752688172043012E-2</v>
      </c>
      <c r="L1051" s="13"/>
      <c r="M1051" s="24"/>
      <c r="N1051" s="33"/>
      <c r="O1051" s="29"/>
      <c r="P1051" s="29"/>
      <c r="Q1051" s="39"/>
      <c r="R1051" s="89">
        <f t="shared" si="187"/>
        <v>283.41921066653344</v>
      </c>
      <c r="S1051" s="7"/>
      <c r="T1051" s="16">
        <v>10319</v>
      </c>
      <c r="U1051" s="20">
        <f t="shared" si="188"/>
        <v>1.42807084360666E-3</v>
      </c>
      <c r="V1051" s="34"/>
    </row>
    <row r="1052" spans="1:22" x14ac:dyDescent="0.3">
      <c r="A1052" s="2">
        <v>21071</v>
      </c>
      <c r="B1052" s="2" t="s">
        <v>918</v>
      </c>
      <c r="C1052" s="47">
        <v>0.93966050769941301</v>
      </c>
      <c r="D1052" s="40">
        <v>33.804958908561638</v>
      </c>
      <c r="E1052" s="40">
        <v>7.3406040268456378E-4</v>
      </c>
      <c r="F1052" s="40">
        <f t="shared" si="183"/>
        <v>6.0519489834208915E-7</v>
      </c>
      <c r="G1052" s="40">
        <f t="shared" si="184"/>
        <v>34.744620021455951</v>
      </c>
      <c r="H1052" s="84">
        <f t="shared" si="185"/>
        <v>4.511926560346928E-3</v>
      </c>
      <c r="I1052" s="34"/>
      <c r="J1052" s="16">
        <v>11</v>
      </c>
      <c r="K1052" s="20">
        <f t="shared" si="186"/>
        <v>2.3655913978494623E-2</v>
      </c>
      <c r="L1052" s="13"/>
      <c r="M1052" s="24"/>
      <c r="N1052" s="33"/>
      <c r="O1052" s="29"/>
      <c r="P1052" s="29"/>
      <c r="Q1052" s="39"/>
      <c r="R1052" s="89">
        <f t="shared" si="187"/>
        <v>623.5222634663736</v>
      </c>
      <c r="S1052" s="7"/>
      <c r="T1052" s="16">
        <v>70181</v>
      </c>
      <c r="U1052" s="20">
        <f t="shared" si="188"/>
        <v>9.7125147664656464E-3</v>
      </c>
      <c r="V1052" s="34"/>
    </row>
    <row r="1053" spans="1:22" x14ac:dyDescent="0.3">
      <c r="A1053" s="2">
        <v>21073</v>
      </c>
      <c r="B1053" s="2" t="s">
        <v>919</v>
      </c>
      <c r="C1053" s="47">
        <v>13.273063835442207</v>
      </c>
      <c r="D1053" s="40">
        <v>28.377496077877392</v>
      </c>
      <c r="E1053" s="40">
        <v>9.1233221476510074E-3</v>
      </c>
      <c r="F1053" s="40">
        <f t="shared" si="183"/>
        <v>7.5217080222516798E-6</v>
      </c>
      <c r="G1053" s="40">
        <f t="shared" si="184"/>
        <v>41.650567435027618</v>
      </c>
      <c r="H1053" s="84">
        <f t="shared" si="185"/>
        <v>5.4087309444619761E-3</v>
      </c>
      <c r="I1053" s="34"/>
      <c r="J1053" s="16">
        <v>3</v>
      </c>
      <c r="K1053" s="20">
        <f t="shared" si="186"/>
        <v>6.4516129032258064E-3</v>
      </c>
      <c r="L1053" s="13"/>
      <c r="M1053" s="24"/>
      <c r="N1053" s="33"/>
      <c r="O1053" s="29"/>
      <c r="P1053" s="29"/>
      <c r="Q1053" s="39"/>
      <c r="R1053" s="89">
        <f t="shared" si="187"/>
        <v>170.05152639992008</v>
      </c>
      <c r="S1053" s="7"/>
      <c r="T1053" s="16">
        <v>64625</v>
      </c>
      <c r="U1053" s="20">
        <f t="shared" si="188"/>
        <v>8.9436067708189172E-3</v>
      </c>
      <c r="V1053" s="34"/>
    </row>
    <row r="1054" spans="1:22" x14ac:dyDescent="0.3">
      <c r="A1054" s="2">
        <v>21075</v>
      </c>
      <c r="B1054" s="2" t="s">
        <v>2935</v>
      </c>
      <c r="C1054" s="47">
        <v>0.25179982133160506</v>
      </c>
      <c r="D1054" s="40">
        <v>0</v>
      </c>
      <c r="E1054" s="40">
        <v>1.0486577181208053E-4</v>
      </c>
      <c r="F1054" s="40">
        <f t="shared" si="183"/>
        <v>8.6456414048869867E-8</v>
      </c>
      <c r="G1054" s="40">
        <f t="shared" si="184"/>
        <v>0.25179990778801908</v>
      </c>
      <c r="H1054" s="84">
        <f t="shared" si="185"/>
        <v>3.2698665034761917E-5</v>
      </c>
      <c r="I1054" s="34"/>
      <c r="J1054" s="16">
        <v>0</v>
      </c>
      <c r="K1054" s="20">
        <f t="shared" si="186"/>
        <v>0</v>
      </c>
      <c r="L1054" s="13"/>
      <c r="M1054" s="24"/>
      <c r="N1054" s="33"/>
      <c r="O1054" s="29"/>
      <c r="P1054" s="29"/>
      <c r="Q1054" s="39"/>
      <c r="R1054" s="89">
        <f t="shared" si="187"/>
        <v>0</v>
      </c>
      <c r="S1054" s="7"/>
      <c r="T1054" s="16">
        <v>3504</v>
      </c>
      <c r="U1054" s="20">
        <f t="shared" si="188"/>
        <v>4.8492685686575608E-4</v>
      </c>
      <c r="V1054" s="34"/>
    </row>
    <row r="1055" spans="1:22" x14ac:dyDescent="0.3">
      <c r="A1055" s="2">
        <v>21077</v>
      </c>
      <c r="B1055" s="2" t="s">
        <v>2936</v>
      </c>
      <c r="C1055" s="47">
        <v>3.2733976773108653</v>
      </c>
      <c r="D1055" s="40">
        <v>5.6341598180936074</v>
      </c>
      <c r="E1055" s="40">
        <v>1.363255033557047E-3</v>
      </c>
      <c r="F1055" s="40">
        <f t="shared" si="183"/>
        <v>1.1239333826353083E-6</v>
      </c>
      <c r="G1055" s="40">
        <f t="shared" si="184"/>
        <v>8.9075586193378555</v>
      </c>
      <c r="H1055" s="84">
        <f t="shared" si="185"/>
        <v>1.1567330509764931E-3</v>
      </c>
      <c r="I1055" s="34"/>
      <c r="J1055" s="16">
        <v>0</v>
      </c>
      <c r="K1055" s="20">
        <f t="shared" si="186"/>
        <v>0</v>
      </c>
      <c r="L1055" s="13"/>
      <c r="M1055" s="24"/>
      <c r="N1055" s="33"/>
      <c r="O1055" s="29"/>
      <c r="P1055" s="29"/>
      <c r="Q1055" s="39"/>
      <c r="R1055" s="89">
        <f t="shared" si="187"/>
        <v>0</v>
      </c>
      <c r="S1055" s="7"/>
      <c r="T1055" s="16">
        <v>5335</v>
      </c>
      <c r="U1055" s="20">
        <f t="shared" si="188"/>
        <v>7.3832328235696597E-4</v>
      </c>
      <c r="V1055" s="34"/>
    </row>
    <row r="1056" spans="1:22" x14ac:dyDescent="0.3">
      <c r="A1056" s="2">
        <v>21079</v>
      </c>
      <c r="B1056" s="2" t="s">
        <v>2937</v>
      </c>
      <c r="C1056" s="47">
        <v>0</v>
      </c>
      <c r="D1056" s="40">
        <v>5.6341598180936074</v>
      </c>
      <c r="E1056" s="40">
        <v>0</v>
      </c>
      <c r="F1056" s="40">
        <f t="shared" si="183"/>
        <v>0</v>
      </c>
      <c r="G1056" s="40">
        <f t="shared" si="184"/>
        <v>5.6341598180936074</v>
      </c>
      <c r="H1056" s="84">
        <f t="shared" si="185"/>
        <v>7.3165040552458801E-4</v>
      </c>
      <c r="I1056" s="34"/>
      <c r="J1056" s="16">
        <v>0</v>
      </c>
      <c r="K1056" s="20">
        <f t="shared" si="186"/>
        <v>0</v>
      </c>
      <c r="L1056" s="13"/>
      <c r="M1056" s="24"/>
      <c r="N1056" s="33"/>
      <c r="O1056" s="29"/>
      <c r="P1056" s="29"/>
      <c r="Q1056" s="39"/>
      <c r="R1056" s="89">
        <f t="shared" si="187"/>
        <v>0</v>
      </c>
      <c r="S1056" s="7"/>
      <c r="T1056" s="16">
        <v>7360</v>
      </c>
      <c r="U1056" s="20">
        <f t="shared" si="188"/>
        <v>1.0185678272066109E-3</v>
      </c>
      <c r="V1056" s="34"/>
    </row>
    <row r="1057" spans="1:22" x14ac:dyDescent="0.3">
      <c r="A1057" s="2">
        <v>21081</v>
      </c>
      <c r="B1057" s="2" t="s">
        <v>920</v>
      </c>
      <c r="C1057" s="47">
        <v>9.5500379214245683</v>
      </c>
      <c r="D1057" s="40">
        <v>5.6341598180936074</v>
      </c>
      <c r="E1057" s="40">
        <v>5.7676174496644299E-3</v>
      </c>
      <c r="F1057" s="40">
        <f t="shared" si="183"/>
        <v>4.7551027726878432E-6</v>
      </c>
      <c r="G1057" s="40">
        <f t="shared" si="184"/>
        <v>15.184202494620948</v>
      </c>
      <c r="H1057" s="84">
        <f t="shared" si="185"/>
        <v>1.9718162550305383E-3</v>
      </c>
      <c r="I1057" s="34"/>
      <c r="J1057" s="16">
        <v>1</v>
      </c>
      <c r="K1057" s="20">
        <f t="shared" si="186"/>
        <v>2.1505376344086021E-3</v>
      </c>
      <c r="L1057" s="13"/>
      <c r="M1057" s="24"/>
      <c r="N1057" s="33"/>
      <c r="O1057" s="29"/>
      <c r="P1057" s="29"/>
      <c r="Q1057" s="39"/>
      <c r="R1057" s="89">
        <f t="shared" si="187"/>
        <v>56.68384213330669</v>
      </c>
      <c r="S1057" s="7"/>
      <c r="T1057" s="16">
        <v>26996</v>
      </c>
      <c r="U1057" s="20">
        <f t="shared" si="188"/>
        <v>3.7360403618572919E-3</v>
      </c>
      <c r="V1057" s="34"/>
    </row>
    <row r="1058" spans="1:22" x14ac:dyDescent="0.3">
      <c r="A1058" s="2">
        <v>21083</v>
      </c>
      <c r="B1058" s="2" t="s">
        <v>921</v>
      </c>
      <c r="C1058" s="47">
        <v>0</v>
      </c>
      <c r="D1058" s="40">
        <v>33.804958908561638</v>
      </c>
      <c r="E1058" s="40">
        <v>0</v>
      </c>
      <c r="F1058" s="40">
        <f t="shared" si="183"/>
        <v>0</v>
      </c>
      <c r="G1058" s="40">
        <f t="shared" si="184"/>
        <v>33.804958908561638</v>
      </c>
      <c r="H1058" s="84">
        <f t="shared" si="185"/>
        <v>4.3899024331475267E-3</v>
      </c>
      <c r="I1058" s="34"/>
      <c r="J1058" s="16">
        <v>4</v>
      </c>
      <c r="K1058" s="20">
        <f t="shared" si="186"/>
        <v>8.6021505376344086E-3</v>
      </c>
      <c r="L1058" s="13"/>
      <c r="M1058" s="24"/>
      <c r="N1058" s="33"/>
      <c r="O1058" s="29"/>
      <c r="P1058" s="29"/>
      <c r="Q1058" s="39"/>
      <c r="R1058" s="89">
        <f t="shared" si="187"/>
        <v>226.73536853322676</v>
      </c>
      <c r="S1058" s="7"/>
      <c r="T1058" s="16">
        <v>29177</v>
      </c>
      <c r="U1058" s="20">
        <f t="shared" si="188"/>
        <v>4.0378741160879469E-3</v>
      </c>
      <c r="V1058" s="34"/>
    </row>
    <row r="1059" spans="1:22" x14ac:dyDescent="0.3">
      <c r="A1059" s="2">
        <v>21085</v>
      </c>
      <c r="B1059" s="2" t="s">
        <v>922</v>
      </c>
      <c r="C1059" s="47">
        <v>0.60251385035079397</v>
      </c>
      <c r="D1059" s="40">
        <v>5.6341598180936074</v>
      </c>
      <c r="E1059" s="40">
        <v>4.1946308724832214E-4</v>
      </c>
      <c r="F1059" s="40">
        <f t="shared" si="183"/>
        <v>3.4582565619547947E-7</v>
      </c>
      <c r="G1059" s="40">
        <f t="shared" si="184"/>
        <v>6.2366740142700579</v>
      </c>
      <c r="H1059" s="84">
        <f t="shared" si="185"/>
        <v>8.0989272917169773E-4</v>
      </c>
      <c r="I1059" s="34"/>
      <c r="J1059" s="16">
        <v>5</v>
      </c>
      <c r="K1059" s="20">
        <f t="shared" si="186"/>
        <v>1.0752688172043012E-2</v>
      </c>
      <c r="L1059" s="13"/>
      <c r="M1059" s="24"/>
      <c r="N1059" s="33"/>
      <c r="O1059" s="29"/>
      <c r="P1059" s="29"/>
      <c r="Q1059" s="39"/>
      <c r="R1059" s="89">
        <f t="shared" si="187"/>
        <v>283.41921066653344</v>
      </c>
      <c r="S1059" s="7"/>
      <c r="T1059" s="16">
        <v>27201</v>
      </c>
      <c r="U1059" s="20">
        <f t="shared" si="188"/>
        <v>3.764410797261824E-3</v>
      </c>
      <c r="V1059" s="34"/>
    </row>
    <row r="1060" spans="1:22" x14ac:dyDescent="0.3">
      <c r="A1060" s="2">
        <v>21087</v>
      </c>
      <c r="B1060" s="2" t="s">
        <v>2938</v>
      </c>
      <c r="C1060" s="47">
        <v>0.25179982133160506</v>
      </c>
      <c r="D1060" s="40">
        <v>0</v>
      </c>
      <c r="E1060" s="40">
        <v>1.0486577181208053E-4</v>
      </c>
      <c r="F1060" s="40">
        <f t="shared" si="183"/>
        <v>8.6456414048869867E-8</v>
      </c>
      <c r="G1060" s="40">
        <f t="shared" si="184"/>
        <v>0.25179990778801908</v>
      </c>
      <c r="H1060" s="84">
        <f t="shared" si="185"/>
        <v>3.2698665034761917E-5</v>
      </c>
      <c r="I1060" s="34"/>
      <c r="J1060" s="16">
        <v>0</v>
      </c>
      <c r="K1060" s="20">
        <f t="shared" si="186"/>
        <v>0</v>
      </c>
      <c r="L1060" s="13"/>
      <c r="M1060" s="24"/>
      <c r="N1060" s="33"/>
      <c r="O1060" s="29"/>
      <c r="P1060" s="29"/>
      <c r="Q1060" s="39"/>
      <c r="R1060" s="89">
        <f t="shared" si="187"/>
        <v>0</v>
      </c>
      <c r="S1060" s="7"/>
      <c r="T1060" s="16">
        <v>2608</v>
      </c>
      <c r="U1060" s="20">
        <f t="shared" si="188"/>
        <v>3.6092729529277735E-4</v>
      </c>
      <c r="V1060" s="34"/>
    </row>
    <row r="1061" spans="1:22" x14ac:dyDescent="0.3">
      <c r="A1061" s="2">
        <v>21089</v>
      </c>
      <c r="B1061" s="2" t="s">
        <v>923</v>
      </c>
      <c r="C1061" s="47">
        <v>4.0287971413056809</v>
      </c>
      <c r="D1061" s="40">
        <v>98.597796816638123</v>
      </c>
      <c r="E1061" s="40">
        <v>1.6778523489932886E-3</v>
      </c>
      <c r="F1061" s="40">
        <f t="shared" si="183"/>
        <v>1.3833026247819179E-6</v>
      </c>
      <c r="G1061" s="40">
        <f t="shared" si="184"/>
        <v>102.62659534124643</v>
      </c>
      <c r="H1061" s="84">
        <f t="shared" si="185"/>
        <v>1.332706073723648E-2</v>
      </c>
      <c r="I1061" s="34"/>
      <c r="J1061" s="16">
        <v>5</v>
      </c>
      <c r="K1061" s="20">
        <f t="shared" si="186"/>
        <v>1.0752688172043012E-2</v>
      </c>
      <c r="L1061" s="13"/>
      <c r="M1061" s="24"/>
      <c r="N1061" s="33"/>
      <c r="O1061" s="29"/>
      <c r="P1061" s="29"/>
      <c r="Q1061" s="39"/>
      <c r="R1061" s="89">
        <f t="shared" si="187"/>
        <v>283.41921066653344</v>
      </c>
      <c r="S1061" s="7"/>
      <c r="T1061" s="16">
        <v>28546</v>
      </c>
      <c r="U1061" s="20">
        <f t="shared" si="188"/>
        <v>3.9505485319891193E-3</v>
      </c>
      <c r="V1061" s="34"/>
    </row>
    <row r="1062" spans="1:22" x14ac:dyDescent="0.3">
      <c r="A1062" s="2">
        <v>21091</v>
      </c>
      <c r="B1062" s="2" t="s">
        <v>924</v>
      </c>
      <c r="C1062" s="47">
        <v>0.75539946399481517</v>
      </c>
      <c r="D1062" s="40">
        <v>0</v>
      </c>
      <c r="E1062" s="40">
        <v>3.1459731543624159E-4</v>
      </c>
      <c r="F1062" s="40">
        <f t="shared" si="183"/>
        <v>2.5936924214660957E-7</v>
      </c>
      <c r="G1062" s="40">
        <f t="shared" si="184"/>
        <v>0.75539972336405736</v>
      </c>
      <c r="H1062" s="84">
        <f t="shared" si="185"/>
        <v>9.8095995104285772E-5</v>
      </c>
      <c r="I1062" s="34"/>
      <c r="J1062" s="16">
        <v>1</v>
      </c>
      <c r="K1062" s="20">
        <f t="shared" si="186"/>
        <v>2.1505376344086021E-3</v>
      </c>
      <c r="L1062" s="13"/>
      <c r="M1062" s="24"/>
      <c r="N1062" s="33"/>
      <c r="O1062" s="29"/>
      <c r="P1062" s="29"/>
      <c r="Q1062" s="39"/>
      <c r="R1062" s="89">
        <f t="shared" si="187"/>
        <v>56.68384213330669</v>
      </c>
      <c r="S1062" s="7"/>
      <c r="T1062" s="16">
        <v>9473</v>
      </c>
      <c r="U1062" s="20">
        <f t="shared" si="188"/>
        <v>1.3109909004250307E-3</v>
      </c>
      <c r="V1062" s="34"/>
    </row>
    <row r="1063" spans="1:22" x14ac:dyDescent="0.3">
      <c r="A1063" s="2">
        <v>21093</v>
      </c>
      <c r="B1063" s="2" t="s">
        <v>925</v>
      </c>
      <c r="C1063" s="47">
        <v>56.250092532330115</v>
      </c>
      <c r="D1063" s="40">
        <v>132.92616583847831</v>
      </c>
      <c r="E1063" s="40">
        <v>3.8171140939597316E-2</v>
      </c>
      <c r="F1063" s="40">
        <f t="shared" si="183"/>
        <v>3.1470134713788636E-5</v>
      </c>
      <c r="G1063" s="40">
        <f t="shared" si="184"/>
        <v>189.17628984094313</v>
      </c>
      <c r="H1063" s="84">
        <f t="shared" si="185"/>
        <v>2.4566379663790969E-2</v>
      </c>
      <c r="I1063" s="34"/>
      <c r="J1063" s="16">
        <v>8</v>
      </c>
      <c r="K1063" s="20">
        <f t="shared" si="186"/>
        <v>1.7204301075268817E-2</v>
      </c>
      <c r="L1063" s="13"/>
      <c r="M1063" s="24"/>
      <c r="N1063" s="33"/>
      <c r="O1063" s="29"/>
      <c r="P1063" s="29"/>
      <c r="Q1063" s="39"/>
      <c r="R1063" s="89">
        <f t="shared" si="187"/>
        <v>453.47073706645352</v>
      </c>
      <c r="S1063" s="7"/>
      <c r="T1063" s="16">
        <v>179603</v>
      </c>
      <c r="U1063" s="20">
        <f t="shared" si="188"/>
        <v>2.485568443883002E-2</v>
      </c>
      <c r="V1063" s="34"/>
    </row>
    <row r="1064" spans="1:22" x14ac:dyDescent="0.3">
      <c r="A1064" s="2">
        <v>21095</v>
      </c>
      <c r="B1064" s="2" t="s">
        <v>926</v>
      </c>
      <c r="C1064" s="47">
        <v>0</v>
      </c>
      <c r="D1064" s="40">
        <v>5.6341598180936074</v>
      </c>
      <c r="E1064" s="40">
        <v>0</v>
      </c>
      <c r="F1064" s="40">
        <f t="shared" si="183"/>
        <v>0</v>
      </c>
      <c r="G1064" s="40">
        <f t="shared" si="184"/>
        <v>5.6341598180936074</v>
      </c>
      <c r="H1064" s="84">
        <f t="shared" si="185"/>
        <v>7.3165040552458801E-4</v>
      </c>
      <c r="I1064" s="34"/>
      <c r="J1064" s="16">
        <v>1</v>
      </c>
      <c r="K1064" s="20">
        <f t="shared" si="186"/>
        <v>2.1505376344086021E-3</v>
      </c>
      <c r="L1064" s="13"/>
      <c r="M1064" s="24"/>
      <c r="N1064" s="33"/>
      <c r="O1064" s="29"/>
      <c r="P1064" s="29"/>
      <c r="Q1064" s="39"/>
      <c r="R1064" s="89">
        <f t="shared" si="187"/>
        <v>56.68384213330669</v>
      </c>
      <c r="S1064" s="7"/>
      <c r="T1064" s="16">
        <v>26498</v>
      </c>
      <c r="U1064" s="20">
        <f t="shared" si="188"/>
        <v>3.6671209626794534E-3</v>
      </c>
      <c r="V1064" s="34"/>
    </row>
    <row r="1065" spans="1:22" x14ac:dyDescent="0.3">
      <c r="A1065" s="2">
        <v>21097</v>
      </c>
      <c r="B1065" s="2" t="s">
        <v>927</v>
      </c>
      <c r="C1065" s="47">
        <v>5.2877962479637057</v>
      </c>
      <c r="D1065" s="40">
        <v>5.6341598180936074</v>
      </c>
      <c r="E1065" s="40">
        <v>2.2021812080536911E-3</v>
      </c>
      <c r="F1065" s="40">
        <f t="shared" si="183"/>
        <v>1.8155846950262672E-6</v>
      </c>
      <c r="G1065" s="40">
        <f t="shared" si="184"/>
        <v>10.921957881642008</v>
      </c>
      <c r="H1065" s="84">
        <f t="shared" si="185"/>
        <v>1.4183223712545883E-3</v>
      </c>
      <c r="I1065" s="34"/>
      <c r="J1065" s="16">
        <v>1</v>
      </c>
      <c r="K1065" s="20">
        <f t="shared" si="186"/>
        <v>2.1505376344086021E-3</v>
      </c>
      <c r="L1065" s="13"/>
      <c r="M1065" s="24"/>
      <c r="N1065" s="33"/>
      <c r="O1065" s="29"/>
      <c r="P1065" s="29"/>
      <c r="Q1065" s="39"/>
      <c r="R1065" s="89">
        <f t="shared" si="187"/>
        <v>56.68384213330669</v>
      </c>
      <c r="S1065" s="7"/>
      <c r="T1065" s="16">
        <v>10530</v>
      </c>
      <c r="U1065" s="20">
        <f t="shared" si="188"/>
        <v>1.4572716332181539E-3</v>
      </c>
      <c r="V1065" s="34"/>
    </row>
    <row r="1066" spans="1:22" x14ac:dyDescent="0.3">
      <c r="A1066" s="2">
        <v>21099</v>
      </c>
      <c r="B1066" s="2" t="s">
        <v>2939</v>
      </c>
      <c r="C1066" s="47">
        <v>13.492940995926819</v>
      </c>
      <c r="D1066" s="40">
        <v>0</v>
      </c>
      <c r="E1066" s="40">
        <v>9.1233221476510074E-3</v>
      </c>
      <c r="F1066" s="40">
        <f t="shared" si="183"/>
        <v>7.5217080222516798E-6</v>
      </c>
      <c r="G1066" s="40">
        <f t="shared" si="184"/>
        <v>13.492948517634842</v>
      </c>
      <c r="H1066" s="84">
        <f t="shared" si="185"/>
        <v>1.7521904903986703E-3</v>
      </c>
      <c r="I1066" s="34"/>
      <c r="J1066" s="16">
        <v>0</v>
      </c>
      <c r="K1066" s="20">
        <f t="shared" si="186"/>
        <v>0</v>
      </c>
      <c r="L1066" s="13"/>
      <c r="M1066" s="24"/>
      <c r="N1066" s="33"/>
      <c r="O1066" s="29"/>
      <c r="P1066" s="29"/>
      <c r="Q1066" s="39"/>
      <c r="R1066" s="89">
        <f t="shared" si="187"/>
        <v>0</v>
      </c>
      <c r="S1066" s="7"/>
      <c r="T1066" s="16">
        <v>9258</v>
      </c>
      <c r="U1066" s="20">
        <f t="shared" si="188"/>
        <v>1.2812365413422289E-3</v>
      </c>
      <c r="V1066" s="34"/>
    </row>
    <row r="1067" spans="1:22" x14ac:dyDescent="0.3">
      <c r="A1067" s="2">
        <v>21101</v>
      </c>
      <c r="B1067" s="2" t="s">
        <v>928</v>
      </c>
      <c r="C1067" s="47">
        <v>9.8651358336637429</v>
      </c>
      <c r="D1067" s="40">
        <v>33.804958908561638</v>
      </c>
      <c r="E1067" s="40">
        <v>4.8238255033557047E-3</v>
      </c>
      <c r="F1067" s="40">
        <f t="shared" si="183"/>
        <v>3.976995046248014E-6</v>
      </c>
      <c r="G1067" s="40">
        <f t="shared" si="184"/>
        <v>43.670098719220427</v>
      </c>
      <c r="H1067" s="84">
        <f t="shared" si="185"/>
        <v>5.6709867076556487E-3</v>
      </c>
      <c r="I1067" s="34"/>
      <c r="J1067" s="16">
        <v>7</v>
      </c>
      <c r="K1067" s="20">
        <f t="shared" si="186"/>
        <v>1.5053763440860216E-2</v>
      </c>
      <c r="L1067" s="13"/>
      <c r="M1067" s="24"/>
      <c r="N1067" s="33"/>
      <c r="O1067" s="29"/>
      <c r="P1067" s="29"/>
      <c r="Q1067" s="39"/>
      <c r="R1067" s="89">
        <f t="shared" si="187"/>
        <v>396.78689493314687</v>
      </c>
      <c r="S1067" s="7"/>
      <c r="T1067" s="16">
        <v>90380</v>
      </c>
      <c r="U1067" s="20">
        <f t="shared" si="188"/>
        <v>1.2507902204202921E-2</v>
      </c>
      <c r="V1067" s="34"/>
    </row>
    <row r="1068" spans="1:22" x14ac:dyDescent="0.3">
      <c r="A1068" s="2">
        <v>21103</v>
      </c>
      <c r="B1068" s="2" t="s">
        <v>2940</v>
      </c>
      <c r="C1068" s="47">
        <v>6.4203094705502295</v>
      </c>
      <c r="D1068" s="40">
        <v>33.804958908561638</v>
      </c>
      <c r="E1068" s="40">
        <v>2.8313758389261743E-3</v>
      </c>
      <c r="F1068" s="40">
        <f t="shared" si="183"/>
        <v>2.3343231793194866E-6</v>
      </c>
      <c r="G1068" s="40">
        <f t="shared" si="184"/>
        <v>40.225270713435044</v>
      </c>
      <c r="H1068" s="84">
        <f t="shared" si="185"/>
        <v>5.2236423140335046E-3</v>
      </c>
      <c r="I1068" s="34"/>
      <c r="J1068" s="16">
        <v>0</v>
      </c>
      <c r="K1068" s="20">
        <f t="shared" si="186"/>
        <v>0</v>
      </c>
      <c r="L1068" s="13"/>
      <c r="M1068" s="24"/>
      <c r="N1068" s="33"/>
      <c r="O1068" s="29"/>
      <c r="P1068" s="29"/>
      <c r="Q1068" s="39"/>
      <c r="R1068" s="89">
        <f t="shared" si="187"/>
        <v>0</v>
      </c>
      <c r="S1068" s="7"/>
      <c r="T1068" s="16">
        <v>22800</v>
      </c>
      <c r="U1068" s="20">
        <f t="shared" si="188"/>
        <v>3.155345986455262E-3</v>
      </c>
      <c r="V1068" s="34"/>
    </row>
    <row r="1069" spans="1:22" x14ac:dyDescent="0.3">
      <c r="A1069" s="2">
        <v>21105</v>
      </c>
      <c r="B1069" s="2" t="s">
        <v>929</v>
      </c>
      <c r="C1069" s="47">
        <v>0</v>
      </c>
      <c r="D1069" s="40">
        <v>5.6341598180936074</v>
      </c>
      <c r="E1069" s="40">
        <v>0</v>
      </c>
      <c r="F1069" s="40">
        <f t="shared" si="183"/>
        <v>0</v>
      </c>
      <c r="G1069" s="40">
        <f t="shared" si="184"/>
        <v>5.6341598180936074</v>
      </c>
      <c r="H1069" s="84">
        <f t="shared" si="185"/>
        <v>7.3165040552458801E-4</v>
      </c>
      <c r="I1069" s="34"/>
      <c r="J1069" s="16">
        <v>3</v>
      </c>
      <c r="K1069" s="20">
        <f t="shared" si="186"/>
        <v>6.4516129032258064E-3</v>
      </c>
      <c r="L1069" s="13"/>
      <c r="M1069" s="24"/>
      <c r="N1069" s="33"/>
      <c r="O1069" s="29"/>
      <c r="P1069" s="29"/>
      <c r="Q1069" s="39"/>
      <c r="R1069" s="89">
        <f t="shared" si="187"/>
        <v>170.05152639992008</v>
      </c>
      <c r="S1069" s="7"/>
      <c r="T1069" s="16">
        <v>6705</v>
      </c>
      <c r="U1069" s="20">
        <f t="shared" si="188"/>
        <v>9.2792082627993569E-4</v>
      </c>
      <c r="V1069" s="34"/>
    </row>
    <row r="1070" spans="1:22" x14ac:dyDescent="0.3">
      <c r="A1070" s="2">
        <v>21107</v>
      </c>
      <c r="B1070" s="2" t="s">
        <v>930</v>
      </c>
      <c r="C1070" s="47">
        <v>16.742930198334633</v>
      </c>
      <c r="D1070" s="40">
        <v>23.150062589847344</v>
      </c>
      <c r="E1070" s="40">
        <v>7.4454697986577178E-3</v>
      </c>
      <c r="F1070" s="40">
        <f t="shared" si="183"/>
        <v>6.1384053974697606E-6</v>
      </c>
      <c r="G1070" s="40">
        <f t="shared" si="184"/>
        <v>39.892998926587374</v>
      </c>
      <c r="H1070" s="84">
        <f t="shared" si="185"/>
        <v>5.1804935934716993E-3</v>
      </c>
      <c r="I1070" s="34"/>
      <c r="J1070" s="16">
        <v>4</v>
      </c>
      <c r="K1070" s="20">
        <f t="shared" si="186"/>
        <v>8.6021505376344086E-3</v>
      </c>
      <c r="L1070" s="13"/>
      <c r="M1070" s="24"/>
      <c r="N1070" s="33"/>
      <c r="O1070" s="29"/>
      <c r="P1070" s="29"/>
      <c r="Q1070" s="39"/>
      <c r="R1070" s="89">
        <f t="shared" si="187"/>
        <v>226.73536853322676</v>
      </c>
      <c r="S1070" s="7"/>
      <c r="T1070" s="16">
        <v>39035</v>
      </c>
      <c r="U1070" s="20">
        <f t="shared" si="188"/>
        <v>5.4021460781263665E-3</v>
      </c>
      <c r="V1070" s="34"/>
    </row>
    <row r="1071" spans="1:22" x14ac:dyDescent="0.3">
      <c r="A1071" s="2">
        <v>21109</v>
      </c>
      <c r="B1071" s="2" t="s">
        <v>931</v>
      </c>
      <c r="C1071" s="47">
        <v>0</v>
      </c>
      <c r="D1071" s="40">
        <v>5.6341598180936074</v>
      </c>
      <c r="E1071" s="40">
        <v>0</v>
      </c>
      <c r="F1071" s="40">
        <f t="shared" si="183"/>
        <v>0</v>
      </c>
      <c r="G1071" s="40">
        <f t="shared" si="184"/>
        <v>5.6341598180936074</v>
      </c>
      <c r="H1071" s="84">
        <f t="shared" si="185"/>
        <v>7.3165040552458801E-4</v>
      </c>
      <c r="I1071" s="34"/>
      <c r="J1071" s="16">
        <v>1</v>
      </c>
      <c r="K1071" s="20">
        <f t="shared" si="186"/>
        <v>2.1505376344086021E-3</v>
      </c>
      <c r="L1071" s="13"/>
      <c r="M1071" s="24"/>
      <c r="N1071" s="33"/>
      <c r="O1071" s="29"/>
      <c r="P1071" s="29"/>
      <c r="Q1071" s="39"/>
      <c r="R1071" s="89">
        <f t="shared" si="187"/>
        <v>56.68384213330669</v>
      </c>
      <c r="S1071" s="7"/>
      <c r="T1071" s="16">
        <v>8511</v>
      </c>
      <c r="U1071" s="20">
        <f t="shared" si="188"/>
        <v>1.1778574425754709E-3</v>
      </c>
      <c r="V1071" s="34"/>
    </row>
    <row r="1072" spans="1:22" x14ac:dyDescent="0.3">
      <c r="A1072" s="2">
        <v>21111</v>
      </c>
      <c r="B1072" s="2" t="s">
        <v>932</v>
      </c>
      <c r="C1072" s="47">
        <v>335.62772631321093</v>
      </c>
      <c r="D1072" s="40">
        <v>1120.164318863581</v>
      </c>
      <c r="E1072" s="40">
        <v>0.25492869127516776</v>
      </c>
      <c r="F1072" s="40">
        <f t="shared" si="183"/>
        <v>2.1017554255280265E-4</v>
      </c>
      <c r="G1072" s="40">
        <f t="shared" si="184"/>
        <v>1455.7922553523345</v>
      </c>
      <c r="H1072" s="84">
        <f t="shared" si="185"/>
        <v>0.18904877184483049</v>
      </c>
      <c r="I1072" s="34"/>
      <c r="J1072" s="16">
        <v>48</v>
      </c>
      <c r="K1072" s="20">
        <f t="shared" si="186"/>
        <v>0.1032258064516129</v>
      </c>
      <c r="L1072" s="13"/>
      <c r="M1072" s="24"/>
      <c r="N1072" s="33"/>
      <c r="O1072" s="29"/>
      <c r="P1072" s="29"/>
      <c r="Q1072" s="39"/>
      <c r="R1072" s="89">
        <f t="shared" si="187"/>
        <v>2720.8244223987213</v>
      </c>
      <c r="S1072" s="7"/>
      <c r="T1072" s="16">
        <v>1724147</v>
      </c>
      <c r="U1072" s="20">
        <f t="shared" si="188"/>
        <v>0.23860878581179301</v>
      </c>
      <c r="V1072" s="34"/>
    </row>
    <row r="1073" spans="1:22" x14ac:dyDescent="0.3">
      <c r="A1073" s="2">
        <v>21113</v>
      </c>
      <c r="B1073" s="2" t="s">
        <v>933</v>
      </c>
      <c r="C1073" s="47">
        <v>45.216025027776034</v>
      </c>
      <c r="D1073" s="40">
        <v>33.804958908561638</v>
      </c>
      <c r="E1073" s="40">
        <v>1.9609899328859062E-2</v>
      </c>
      <c r="F1073" s="40">
        <f t="shared" si="183"/>
        <v>1.6167349427138665E-5</v>
      </c>
      <c r="G1073" s="40">
        <f t="shared" si="184"/>
        <v>79.021000103687101</v>
      </c>
      <c r="H1073" s="84">
        <f t="shared" si="185"/>
        <v>1.0261644794872699E-2</v>
      </c>
      <c r="I1073" s="34"/>
      <c r="J1073" s="16">
        <v>9</v>
      </c>
      <c r="K1073" s="20">
        <f t="shared" si="186"/>
        <v>1.935483870967742E-2</v>
      </c>
      <c r="L1073" s="13"/>
      <c r="M1073" s="24"/>
      <c r="N1073" s="33"/>
      <c r="O1073" s="29"/>
      <c r="P1073" s="29"/>
      <c r="Q1073" s="39"/>
      <c r="R1073" s="89">
        <f t="shared" si="187"/>
        <v>510.15457919976024</v>
      </c>
      <c r="S1073" s="7"/>
      <c r="T1073" s="16">
        <v>89705</v>
      </c>
      <c r="U1073" s="20">
        <f t="shared" si="188"/>
        <v>1.2414487355919705E-2</v>
      </c>
      <c r="V1073" s="34"/>
    </row>
    <row r="1074" spans="1:22" x14ac:dyDescent="0.3">
      <c r="A1074" s="2">
        <v>21115</v>
      </c>
      <c r="B1074" s="2" t="s">
        <v>934</v>
      </c>
      <c r="C1074" s="47">
        <v>0.7278277876108965</v>
      </c>
      <c r="D1074" s="40">
        <v>5.6341598180936074</v>
      </c>
      <c r="E1074" s="40">
        <v>7.3406040268456378E-4</v>
      </c>
      <c r="F1074" s="40">
        <f t="shared" si="183"/>
        <v>6.0519489834208915E-7</v>
      </c>
      <c r="G1074" s="40">
        <f t="shared" si="184"/>
        <v>6.361988210899403</v>
      </c>
      <c r="H1074" s="84">
        <f t="shared" si="185"/>
        <v>8.2616599541583343E-4</v>
      </c>
      <c r="I1074" s="34"/>
      <c r="J1074" s="16">
        <v>6</v>
      </c>
      <c r="K1074" s="20">
        <f t="shared" si="186"/>
        <v>1.2903225806451613E-2</v>
      </c>
      <c r="L1074" s="13"/>
      <c r="M1074" s="24"/>
      <c r="N1074" s="33"/>
      <c r="O1074" s="29"/>
      <c r="P1074" s="29"/>
      <c r="Q1074" s="39"/>
      <c r="R1074" s="89">
        <f t="shared" si="187"/>
        <v>340.10305279984016</v>
      </c>
      <c r="S1074" s="7"/>
      <c r="T1074" s="16">
        <v>30942</v>
      </c>
      <c r="U1074" s="20">
        <f t="shared" si="188"/>
        <v>4.2821366453025759E-3</v>
      </c>
      <c r="V1074" s="34"/>
    </row>
    <row r="1075" spans="1:22" x14ac:dyDescent="0.3">
      <c r="A1075" s="2">
        <v>21117</v>
      </c>
      <c r="B1075" s="2" t="s">
        <v>935</v>
      </c>
      <c r="C1075" s="47">
        <v>64.829276348300084</v>
      </c>
      <c r="D1075" s="40">
        <v>191.92148663196022</v>
      </c>
      <c r="E1075" s="40">
        <v>2.9152684563758389E-2</v>
      </c>
      <c r="F1075" s="40">
        <f t="shared" si="183"/>
        <v>2.4034883105585824E-5</v>
      </c>
      <c r="G1075" s="40">
        <f t="shared" si="184"/>
        <v>256.75078701514337</v>
      </c>
      <c r="H1075" s="84">
        <f t="shared" si="185"/>
        <v>3.3341584815382276E-2</v>
      </c>
      <c r="I1075" s="34"/>
      <c r="J1075" s="16">
        <v>5</v>
      </c>
      <c r="K1075" s="20">
        <f t="shared" si="186"/>
        <v>1.0752688172043012E-2</v>
      </c>
      <c r="L1075" s="13"/>
      <c r="M1075" s="24"/>
      <c r="N1075" s="33"/>
      <c r="O1075" s="29"/>
      <c r="P1075" s="29"/>
      <c r="Q1075" s="39"/>
      <c r="R1075" s="89">
        <f t="shared" si="187"/>
        <v>283.41921066653344</v>
      </c>
      <c r="S1075" s="7"/>
      <c r="T1075" s="16">
        <v>279875</v>
      </c>
      <c r="U1075" s="20">
        <f t="shared" si="188"/>
        <v>3.8732563945577475E-2</v>
      </c>
      <c r="V1075" s="34"/>
    </row>
    <row r="1076" spans="1:22" x14ac:dyDescent="0.3">
      <c r="A1076" s="2">
        <v>21119</v>
      </c>
      <c r="B1076" s="2" t="s">
        <v>936</v>
      </c>
      <c r="C1076" s="47">
        <v>0</v>
      </c>
      <c r="D1076" s="40">
        <v>0</v>
      </c>
      <c r="E1076" s="40">
        <v>0</v>
      </c>
      <c r="F1076" s="40">
        <f t="shared" si="183"/>
        <v>0</v>
      </c>
      <c r="G1076" s="40">
        <f t="shared" si="184"/>
        <v>0</v>
      </c>
      <c r="H1076" s="84">
        <f t="shared" si="185"/>
        <v>0</v>
      </c>
      <c r="I1076" s="34"/>
      <c r="J1076" s="16">
        <v>1</v>
      </c>
      <c r="K1076" s="20">
        <f t="shared" si="186"/>
        <v>2.1505376344086021E-3</v>
      </c>
      <c r="L1076" s="13"/>
      <c r="M1076" s="24"/>
      <c r="N1076" s="33"/>
      <c r="O1076" s="29"/>
      <c r="P1076" s="29"/>
      <c r="Q1076" s="39"/>
      <c r="R1076" s="89">
        <f t="shared" si="187"/>
        <v>56.68384213330669</v>
      </c>
      <c r="S1076" s="7"/>
      <c r="T1076" s="16">
        <v>31571</v>
      </c>
      <c r="U1076" s="20">
        <f t="shared" si="188"/>
        <v>4.3691854446657489E-3</v>
      </c>
      <c r="V1076" s="34"/>
    </row>
    <row r="1077" spans="1:22" x14ac:dyDescent="0.3">
      <c r="A1077" s="2">
        <v>21121</v>
      </c>
      <c r="B1077" s="2" t="s">
        <v>937</v>
      </c>
      <c r="C1077" s="47">
        <v>0</v>
      </c>
      <c r="D1077" s="40">
        <v>0</v>
      </c>
      <c r="E1077" s="40">
        <v>0</v>
      </c>
      <c r="F1077" s="40">
        <f t="shared" si="183"/>
        <v>0</v>
      </c>
      <c r="G1077" s="40">
        <f t="shared" si="184"/>
        <v>0</v>
      </c>
      <c r="H1077" s="84">
        <f t="shared" si="185"/>
        <v>0</v>
      </c>
      <c r="I1077" s="34"/>
      <c r="J1077" s="16">
        <v>8</v>
      </c>
      <c r="K1077" s="20">
        <f t="shared" si="186"/>
        <v>1.7204301075268817E-2</v>
      </c>
      <c r="L1077" s="13"/>
      <c r="M1077" s="24"/>
      <c r="N1077" s="33"/>
      <c r="O1077" s="29"/>
      <c r="P1077" s="29"/>
      <c r="Q1077" s="39"/>
      <c r="R1077" s="89">
        <f t="shared" si="187"/>
        <v>453.47073706645352</v>
      </c>
      <c r="S1077" s="7"/>
      <c r="T1077" s="16">
        <v>70209</v>
      </c>
      <c r="U1077" s="20">
        <f t="shared" si="188"/>
        <v>9.7163897527648025E-3</v>
      </c>
      <c r="V1077" s="34"/>
    </row>
    <row r="1078" spans="1:22" x14ac:dyDescent="0.3">
      <c r="A1078" s="2">
        <v>21123</v>
      </c>
      <c r="B1078" s="2" t="s">
        <v>938</v>
      </c>
      <c r="C1078" s="47">
        <v>8.1793923794372638</v>
      </c>
      <c r="D1078" s="40">
        <v>5.6341598180936074</v>
      </c>
      <c r="E1078" s="40">
        <v>4.5092281879194635E-3</v>
      </c>
      <c r="F1078" s="40">
        <f t="shared" si="183"/>
        <v>3.7176258041014049E-6</v>
      </c>
      <c r="G1078" s="40">
        <f t="shared" si="184"/>
        <v>13.813555915156677</v>
      </c>
      <c r="H1078" s="84">
        <f t="shared" si="185"/>
        <v>1.7938244766511943E-3</v>
      </c>
      <c r="I1078" s="34"/>
      <c r="J1078" s="16">
        <v>5</v>
      </c>
      <c r="K1078" s="20">
        <f t="shared" si="186"/>
        <v>1.0752688172043012E-2</v>
      </c>
      <c r="L1078" s="13"/>
      <c r="M1078" s="24"/>
      <c r="N1078" s="33"/>
      <c r="O1078" s="29"/>
      <c r="P1078" s="29"/>
      <c r="Q1078" s="39"/>
      <c r="R1078" s="89">
        <f t="shared" si="187"/>
        <v>283.41921066653344</v>
      </c>
      <c r="S1078" s="7"/>
      <c r="T1078" s="16">
        <v>9177</v>
      </c>
      <c r="U1078" s="20">
        <f t="shared" si="188"/>
        <v>1.2700267595482429E-3</v>
      </c>
      <c r="V1078" s="34"/>
    </row>
    <row r="1079" spans="1:22" x14ac:dyDescent="0.3">
      <c r="A1079" s="2">
        <v>21125</v>
      </c>
      <c r="B1079" s="2" t="s">
        <v>939</v>
      </c>
      <c r="C1079" s="47">
        <v>0.25179982133160506</v>
      </c>
      <c r="D1079" s="40">
        <v>50.780782455149009</v>
      </c>
      <c r="E1079" s="40">
        <v>1.0486577181208053E-4</v>
      </c>
      <c r="F1079" s="40">
        <f t="shared" si="183"/>
        <v>8.6456414048869867E-8</v>
      </c>
      <c r="G1079" s="40">
        <f t="shared" si="184"/>
        <v>51.032582362937028</v>
      </c>
      <c r="H1079" s="84">
        <f t="shared" si="185"/>
        <v>6.6270767579048942E-3</v>
      </c>
      <c r="I1079" s="34"/>
      <c r="J1079" s="16">
        <v>13</v>
      </c>
      <c r="K1079" s="20">
        <f t="shared" si="186"/>
        <v>2.7956989247311829E-2</v>
      </c>
      <c r="L1079" s="13"/>
      <c r="M1079" s="24"/>
      <c r="N1079" s="33"/>
      <c r="O1079" s="29"/>
      <c r="P1079" s="29"/>
      <c r="Q1079" s="39"/>
      <c r="R1079" s="89">
        <f t="shared" si="187"/>
        <v>736.88994773298703</v>
      </c>
      <c r="S1079" s="7"/>
      <c r="T1079" s="16">
        <v>37491</v>
      </c>
      <c r="U1079" s="20">
        <f t="shared" si="188"/>
        <v>5.1884682622015017E-3</v>
      </c>
      <c r="V1079" s="34"/>
    </row>
    <row r="1080" spans="1:22" x14ac:dyDescent="0.3">
      <c r="A1080" s="2">
        <v>21127</v>
      </c>
      <c r="B1080" s="2" t="s">
        <v>940</v>
      </c>
      <c r="C1080" s="47">
        <v>0</v>
      </c>
      <c r="D1080" s="40">
        <v>5.6341598180936074</v>
      </c>
      <c r="E1080" s="40">
        <v>0</v>
      </c>
      <c r="F1080" s="40">
        <f t="shared" si="183"/>
        <v>0</v>
      </c>
      <c r="G1080" s="40">
        <f t="shared" si="184"/>
        <v>5.6341598180936074</v>
      </c>
      <c r="H1080" s="84">
        <f t="shared" si="185"/>
        <v>7.3165040552458801E-4</v>
      </c>
      <c r="I1080" s="34"/>
      <c r="J1080" s="16">
        <v>4</v>
      </c>
      <c r="K1080" s="20">
        <f t="shared" si="186"/>
        <v>8.6021505376344086E-3</v>
      </c>
      <c r="L1080" s="13"/>
      <c r="M1080" s="24"/>
      <c r="N1080" s="33"/>
      <c r="O1080" s="29"/>
      <c r="P1080" s="29"/>
      <c r="Q1080" s="39"/>
      <c r="R1080" s="89">
        <f t="shared" si="187"/>
        <v>226.73536853322676</v>
      </c>
      <c r="S1080" s="7"/>
      <c r="T1080" s="16">
        <v>21279</v>
      </c>
      <c r="U1080" s="20">
        <f t="shared" si="188"/>
        <v>2.9448511949904175E-3</v>
      </c>
      <c r="V1080" s="34"/>
    </row>
    <row r="1081" spans="1:22" x14ac:dyDescent="0.3">
      <c r="A1081" s="2">
        <v>21129</v>
      </c>
      <c r="B1081" s="2" t="s">
        <v>941</v>
      </c>
      <c r="C1081" s="47">
        <v>0</v>
      </c>
      <c r="D1081" s="40">
        <v>5.6341598180936074</v>
      </c>
      <c r="E1081" s="40">
        <v>0</v>
      </c>
      <c r="F1081" s="40">
        <f t="shared" si="183"/>
        <v>0</v>
      </c>
      <c r="G1081" s="40">
        <f t="shared" si="184"/>
        <v>5.6341598180936074</v>
      </c>
      <c r="H1081" s="84">
        <f t="shared" si="185"/>
        <v>7.3165040552458801E-4</v>
      </c>
      <c r="I1081" s="34"/>
      <c r="J1081" s="16">
        <v>2</v>
      </c>
      <c r="K1081" s="20">
        <f t="shared" si="186"/>
        <v>4.3010752688172043E-3</v>
      </c>
      <c r="L1081" s="13"/>
      <c r="M1081" s="24"/>
      <c r="N1081" s="33"/>
      <c r="O1081" s="29"/>
      <c r="P1081" s="29"/>
      <c r="Q1081" s="39"/>
      <c r="R1081" s="89">
        <f t="shared" si="187"/>
        <v>113.36768426661338</v>
      </c>
      <c r="S1081" s="7"/>
      <c r="T1081" s="16">
        <v>8088</v>
      </c>
      <c r="U1081" s="20">
        <f t="shared" si="188"/>
        <v>1.1193174709846561E-3</v>
      </c>
      <c r="V1081" s="34"/>
    </row>
    <row r="1082" spans="1:22" x14ac:dyDescent="0.3">
      <c r="A1082" s="2">
        <v>21131</v>
      </c>
      <c r="B1082" s="2" t="s">
        <v>2941</v>
      </c>
      <c r="C1082" s="47">
        <v>0</v>
      </c>
      <c r="D1082" s="40">
        <v>0</v>
      </c>
      <c r="E1082" s="40">
        <v>0</v>
      </c>
      <c r="F1082" s="40">
        <f t="shared" ref="F1082:F1136" si="189">E1082/$F$1016</f>
        <v>0</v>
      </c>
      <c r="G1082" s="40">
        <f t="shared" ref="G1082:G1136" si="190">SUM(F1082,D1082,C1082)</f>
        <v>0</v>
      </c>
      <c r="H1082" s="84">
        <f t="shared" ref="H1082:H1136" si="191">G1082/$G$1016</f>
        <v>0</v>
      </c>
      <c r="I1082" s="34"/>
      <c r="J1082" s="16">
        <v>0</v>
      </c>
      <c r="K1082" s="20">
        <f t="shared" ref="K1082:K1136" si="192">J1082/$J$1016</f>
        <v>0</v>
      </c>
      <c r="L1082" s="13"/>
      <c r="M1082" s="24"/>
      <c r="N1082" s="33"/>
      <c r="O1082" s="29"/>
      <c r="P1082" s="29"/>
      <c r="Q1082" s="39"/>
      <c r="R1082" s="89">
        <f t="shared" ref="R1082:R1136" si="193">P$1016*K1082</f>
        <v>0</v>
      </c>
      <c r="S1082" s="7"/>
      <c r="T1082" s="16">
        <v>12146</v>
      </c>
      <c r="U1082" s="20">
        <f t="shared" ref="U1082:U1136" si="194">T1082/$T$1016</f>
        <v>1.680913699626562E-3</v>
      </c>
      <c r="V1082" s="34"/>
    </row>
    <row r="1083" spans="1:22" x14ac:dyDescent="0.3">
      <c r="A1083" s="2">
        <v>21133</v>
      </c>
      <c r="B1083" s="2" t="s">
        <v>942</v>
      </c>
      <c r="C1083" s="47">
        <v>1.0521420870575666</v>
      </c>
      <c r="D1083" s="40">
        <v>0</v>
      </c>
      <c r="E1083" s="40">
        <v>1.0486577181208054E-3</v>
      </c>
      <c r="F1083" s="40">
        <f t="shared" si="189"/>
        <v>8.6456414048869872E-7</v>
      </c>
      <c r="G1083" s="40">
        <f t="shared" si="190"/>
        <v>1.0521429516217071</v>
      </c>
      <c r="H1083" s="84">
        <f t="shared" si="191"/>
        <v>1.3663098706424896E-4</v>
      </c>
      <c r="I1083" s="34"/>
      <c r="J1083" s="16">
        <v>2</v>
      </c>
      <c r="K1083" s="20">
        <f t="shared" si="192"/>
        <v>4.3010752688172043E-3</v>
      </c>
      <c r="L1083" s="13"/>
      <c r="M1083" s="24"/>
      <c r="N1083" s="33"/>
      <c r="O1083" s="29"/>
      <c r="P1083" s="29"/>
      <c r="Q1083" s="39"/>
      <c r="R1083" s="89">
        <f t="shared" si="193"/>
        <v>113.36768426661338</v>
      </c>
      <c r="S1083" s="7"/>
      <c r="T1083" s="16">
        <v>23156</v>
      </c>
      <c r="U1083" s="20">
        <f t="shared" si="194"/>
        <v>3.2046136694016689E-3</v>
      </c>
      <c r="V1083" s="34"/>
    </row>
    <row r="1084" spans="1:22" x14ac:dyDescent="0.3">
      <c r="A1084" s="2">
        <v>21135</v>
      </c>
      <c r="B1084" s="2" t="s">
        <v>943</v>
      </c>
      <c r="C1084" s="47">
        <v>0</v>
      </c>
      <c r="D1084" s="40">
        <v>33.804958908561638</v>
      </c>
      <c r="E1084" s="40">
        <v>0</v>
      </c>
      <c r="F1084" s="40">
        <f t="shared" si="189"/>
        <v>0</v>
      </c>
      <c r="G1084" s="40">
        <f t="shared" si="190"/>
        <v>33.804958908561638</v>
      </c>
      <c r="H1084" s="84">
        <f t="shared" si="191"/>
        <v>4.3899024331475267E-3</v>
      </c>
      <c r="I1084" s="34"/>
      <c r="J1084" s="16">
        <v>3</v>
      </c>
      <c r="K1084" s="20">
        <f t="shared" si="192"/>
        <v>6.4516129032258064E-3</v>
      </c>
      <c r="L1084" s="13"/>
      <c r="M1084" s="24"/>
      <c r="N1084" s="33"/>
      <c r="O1084" s="29"/>
      <c r="P1084" s="29"/>
      <c r="Q1084" s="39"/>
      <c r="R1084" s="89">
        <f t="shared" si="193"/>
        <v>170.05152639992008</v>
      </c>
      <c r="S1084" s="7"/>
      <c r="T1084" s="16">
        <v>18005</v>
      </c>
      <c r="U1084" s="20">
        <f t="shared" si="194"/>
        <v>2.491754582724868E-3</v>
      </c>
      <c r="V1084" s="34"/>
    </row>
    <row r="1085" spans="1:22" x14ac:dyDescent="0.3">
      <c r="A1085" s="2">
        <v>21137</v>
      </c>
      <c r="B1085" s="2" t="s">
        <v>944</v>
      </c>
      <c r="C1085" s="47">
        <v>8.2554226979865302</v>
      </c>
      <c r="D1085" s="40">
        <v>0</v>
      </c>
      <c r="E1085" s="40">
        <v>3.7751677852348995E-3</v>
      </c>
      <c r="F1085" s="40">
        <f t="shared" si="189"/>
        <v>3.1124309057593157E-6</v>
      </c>
      <c r="G1085" s="40">
        <f t="shared" si="190"/>
        <v>8.2554258104174352</v>
      </c>
      <c r="H1085" s="84">
        <f t="shared" si="191"/>
        <v>1.0720472682675534E-3</v>
      </c>
      <c r="I1085" s="34"/>
      <c r="J1085" s="16">
        <v>2</v>
      </c>
      <c r="K1085" s="20">
        <f t="shared" si="192"/>
        <v>4.3010752688172043E-3</v>
      </c>
      <c r="L1085" s="13"/>
      <c r="M1085" s="24"/>
      <c r="N1085" s="33"/>
      <c r="O1085" s="29"/>
      <c r="P1085" s="29"/>
      <c r="Q1085" s="39"/>
      <c r="R1085" s="89">
        <f t="shared" si="193"/>
        <v>113.36768426661338</v>
      </c>
      <c r="S1085" s="7"/>
      <c r="T1085" s="16">
        <v>24333</v>
      </c>
      <c r="U1085" s="20">
        <f t="shared" si="194"/>
        <v>3.3675014863340305E-3</v>
      </c>
      <c r="V1085" s="34"/>
    </row>
    <row r="1086" spans="1:22" x14ac:dyDescent="0.3">
      <c r="A1086" s="2">
        <v>21139</v>
      </c>
      <c r="B1086" s="2" t="s">
        <v>945</v>
      </c>
      <c r="C1086" s="47">
        <v>0</v>
      </c>
      <c r="D1086" s="40">
        <v>5.6341598180936074</v>
      </c>
      <c r="E1086" s="40">
        <v>0</v>
      </c>
      <c r="F1086" s="40">
        <f t="shared" si="189"/>
        <v>0</v>
      </c>
      <c r="G1086" s="40">
        <f t="shared" si="190"/>
        <v>5.6341598180936074</v>
      </c>
      <c r="H1086" s="84">
        <f t="shared" si="191"/>
        <v>7.3165040552458801E-4</v>
      </c>
      <c r="I1086" s="34"/>
      <c r="J1086" s="16">
        <v>1</v>
      </c>
      <c r="K1086" s="20">
        <f t="shared" si="192"/>
        <v>2.1505376344086021E-3</v>
      </c>
      <c r="L1086" s="13"/>
      <c r="M1086" s="24"/>
      <c r="N1086" s="33"/>
      <c r="O1086" s="29"/>
      <c r="P1086" s="29"/>
      <c r="Q1086" s="39"/>
      <c r="R1086" s="89">
        <f t="shared" si="193"/>
        <v>56.68384213330669</v>
      </c>
      <c r="S1086" s="7"/>
      <c r="T1086" s="16">
        <v>7303</v>
      </c>
      <c r="U1086" s="20">
        <f t="shared" si="194"/>
        <v>1.0106794622404729E-3</v>
      </c>
      <c r="V1086" s="34"/>
    </row>
    <row r="1087" spans="1:22" x14ac:dyDescent="0.3">
      <c r="A1087" s="2">
        <v>21141</v>
      </c>
      <c r="B1087" s="2" t="s">
        <v>946</v>
      </c>
      <c r="C1087" s="47">
        <v>1.7074553965533981</v>
      </c>
      <c r="D1087" s="40">
        <v>33.804958908561638</v>
      </c>
      <c r="E1087" s="40">
        <v>1.363255033557047E-3</v>
      </c>
      <c r="F1087" s="40">
        <f t="shared" si="189"/>
        <v>1.1239333826353083E-6</v>
      </c>
      <c r="G1087" s="40">
        <f t="shared" si="190"/>
        <v>35.512415429048417</v>
      </c>
      <c r="H1087" s="84">
        <f t="shared" si="191"/>
        <v>4.6116322555103681E-3</v>
      </c>
      <c r="I1087" s="34"/>
      <c r="J1087" s="16">
        <v>2</v>
      </c>
      <c r="K1087" s="20">
        <f t="shared" si="192"/>
        <v>4.3010752688172043E-3</v>
      </c>
      <c r="L1087" s="13"/>
      <c r="M1087" s="24"/>
      <c r="N1087" s="33"/>
      <c r="O1087" s="29"/>
      <c r="P1087" s="29"/>
      <c r="Q1087" s="39"/>
      <c r="R1087" s="89">
        <f t="shared" si="193"/>
        <v>113.36768426661338</v>
      </c>
      <c r="S1087" s="7"/>
      <c r="T1087" s="16">
        <v>6485</v>
      </c>
      <c r="U1087" s="20">
        <f t="shared" si="194"/>
        <v>8.9747450535799893E-4</v>
      </c>
      <c r="V1087" s="34"/>
    </row>
    <row r="1088" spans="1:22" x14ac:dyDescent="0.3">
      <c r="A1088" s="2">
        <v>21143</v>
      </c>
      <c r="B1088" s="2" t="s">
        <v>947</v>
      </c>
      <c r="C1088" s="47">
        <v>0.75539946399481517</v>
      </c>
      <c r="D1088" s="40">
        <v>5.6341598180936074</v>
      </c>
      <c r="E1088" s="40">
        <v>3.1459731543624159E-4</v>
      </c>
      <c r="F1088" s="40">
        <f t="shared" si="189"/>
        <v>2.5936924214660957E-7</v>
      </c>
      <c r="G1088" s="40">
        <f t="shared" si="190"/>
        <v>6.3895595414576647</v>
      </c>
      <c r="H1088" s="84">
        <f t="shared" si="191"/>
        <v>8.2974640062887374E-4</v>
      </c>
      <c r="I1088" s="34"/>
      <c r="J1088" s="16">
        <v>2</v>
      </c>
      <c r="K1088" s="20">
        <f t="shared" si="192"/>
        <v>4.3010752688172043E-3</v>
      </c>
      <c r="L1088" s="13"/>
      <c r="M1088" s="24"/>
      <c r="N1088" s="33"/>
      <c r="O1088" s="29"/>
      <c r="P1088" s="29"/>
      <c r="Q1088" s="39"/>
      <c r="R1088" s="89">
        <f t="shared" si="193"/>
        <v>113.36768426661338</v>
      </c>
      <c r="S1088" s="7"/>
      <c r="T1088" s="16">
        <v>18776</v>
      </c>
      <c r="U1088" s="20">
        <f t="shared" si="194"/>
        <v>2.5984550983194736E-3</v>
      </c>
      <c r="V1088" s="34"/>
    </row>
    <row r="1089" spans="1:22" x14ac:dyDescent="0.3">
      <c r="A1089" s="2">
        <v>21145</v>
      </c>
      <c r="B1089" s="2" t="s">
        <v>948</v>
      </c>
      <c r="C1089" s="47">
        <v>39.662314356023735</v>
      </c>
      <c r="D1089" s="40">
        <v>112.01643188635812</v>
      </c>
      <c r="E1089" s="40">
        <v>2.3385067114093959E-2</v>
      </c>
      <c r="F1089" s="40">
        <f t="shared" si="189"/>
        <v>1.9279780332897982E-5</v>
      </c>
      <c r="G1089" s="40">
        <f t="shared" si="190"/>
        <v>151.67876552216219</v>
      </c>
      <c r="H1089" s="84">
        <f t="shared" si="191"/>
        <v>1.969696172752675E-2</v>
      </c>
      <c r="I1089" s="34"/>
      <c r="J1089" s="16">
        <v>8</v>
      </c>
      <c r="K1089" s="20">
        <f t="shared" si="192"/>
        <v>1.7204301075268817E-2</v>
      </c>
      <c r="L1089" s="13"/>
      <c r="M1089" s="24"/>
      <c r="N1089" s="33"/>
      <c r="O1089" s="29"/>
      <c r="P1089" s="29"/>
      <c r="Q1089" s="39"/>
      <c r="R1089" s="89">
        <f t="shared" si="193"/>
        <v>453.47073706645352</v>
      </c>
      <c r="S1089" s="7"/>
      <c r="T1089" s="16">
        <v>70734</v>
      </c>
      <c r="U1089" s="20">
        <f t="shared" si="194"/>
        <v>9.7890457458739699E-3</v>
      </c>
      <c r="V1089" s="34"/>
    </row>
    <row r="1090" spans="1:22" x14ac:dyDescent="0.3">
      <c r="A1090" s="2">
        <v>21147</v>
      </c>
      <c r="B1090" s="2" t="s">
        <v>949</v>
      </c>
      <c r="C1090" s="47">
        <v>0</v>
      </c>
      <c r="D1090" s="40">
        <v>0</v>
      </c>
      <c r="E1090" s="40">
        <v>0</v>
      </c>
      <c r="F1090" s="40">
        <f t="shared" si="189"/>
        <v>0</v>
      </c>
      <c r="G1090" s="40">
        <f t="shared" si="190"/>
        <v>0</v>
      </c>
      <c r="H1090" s="84">
        <f t="shared" si="191"/>
        <v>0</v>
      </c>
      <c r="I1090" s="34"/>
      <c r="J1090" s="16">
        <v>1</v>
      </c>
      <c r="K1090" s="20">
        <f t="shared" si="192"/>
        <v>2.1505376344086021E-3</v>
      </c>
      <c r="L1090" s="13"/>
      <c r="M1090" s="24"/>
      <c r="N1090" s="33"/>
      <c r="O1090" s="29"/>
      <c r="P1090" s="29"/>
      <c r="Q1090" s="39"/>
      <c r="R1090" s="89">
        <f t="shared" si="193"/>
        <v>56.68384213330669</v>
      </c>
      <c r="S1090" s="7"/>
      <c r="T1090" s="16">
        <v>27635</v>
      </c>
      <c r="U1090" s="20">
        <f t="shared" si="194"/>
        <v>3.8244730848987357E-3</v>
      </c>
      <c r="V1090" s="34"/>
    </row>
    <row r="1091" spans="1:22" x14ac:dyDescent="0.3">
      <c r="A1091" s="2">
        <v>21149</v>
      </c>
      <c r="B1091" s="2" t="s">
        <v>950</v>
      </c>
      <c r="C1091" s="47">
        <v>0</v>
      </c>
      <c r="D1091" s="40">
        <v>0</v>
      </c>
      <c r="E1091" s="40">
        <v>0</v>
      </c>
      <c r="F1091" s="40">
        <f t="shared" si="189"/>
        <v>0</v>
      </c>
      <c r="G1091" s="40">
        <f t="shared" si="190"/>
        <v>0</v>
      </c>
      <c r="H1091" s="84">
        <f t="shared" si="191"/>
        <v>0</v>
      </c>
      <c r="I1091" s="34"/>
      <c r="J1091" s="16">
        <v>1</v>
      </c>
      <c r="K1091" s="20">
        <f t="shared" si="192"/>
        <v>2.1505376344086021E-3</v>
      </c>
      <c r="L1091" s="13"/>
      <c r="M1091" s="24"/>
      <c r="N1091" s="33"/>
      <c r="O1091" s="29"/>
      <c r="P1091" s="29"/>
      <c r="Q1091" s="39"/>
      <c r="R1091" s="89">
        <f t="shared" si="193"/>
        <v>56.68384213330669</v>
      </c>
      <c r="S1091" s="7"/>
      <c r="T1091" s="16">
        <v>11209</v>
      </c>
      <c r="U1091" s="20">
        <f t="shared" si="194"/>
        <v>1.551240050972677E-3</v>
      </c>
      <c r="V1091" s="34"/>
    </row>
    <row r="1092" spans="1:22" x14ac:dyDescent="0.3">
      <c r="A1092" s="2">
        <v>21151</v>
      </c>
      <c r="B1092" s="2" t="s">
        <v>951</v>
      </c>
      <c r="C1092" s="47">
        <v>38.315365202181937</v>
      </c>
      <c r="D1092" s="40">
        <v>33.804958908561638</v>
      </c>
      <c r="E1092" s="40">
        <v>2.359479865771812E-2</v>
      </c>
      <c r="F1092" s="40">
        <f t="shared" si="189"/>
        <v>1.945269316099572E-5</v>
      </c>
      <c r="G1092" s="40">
        <f t="shared" si="190"/>
        <v>72.120343563436734</v>
      </c>
      <c r="H1092" s="84">
        <f t="shared" si="191"/>
        <v>9.3655274820754857E-3</v>
      </c>
      <c r="I1092" s="34"/>
      <c r="J1092" s="16">
        <v>9</v>
      </c>
      <c r="K1092" s="20">
        <f t="shared" si="192"/>
        <v>1.935483870967742E-2</v>
      </c>
      <c r="L1092" s="13"/>
      <c r="M1092" s="24"/>
      <c r="N1092" s="33"/>
      <c r="O1092" s="29"/>
      <c r="P1092" s="29"/>
      <c r="Q1092" s="39"/>
      <c r="R1092" s="89">
        <f t="shared" si="193"/>
        <v>510.15457919976024</v>
      </c>
      <c r="S1092" s="7"/>
      <c r="T1092" s="16">
        <v>141488</v>
      </c>
      <c r="U1092" s="20">
        <f t="shared" si="194"/>
        <v>1.958085933910448E-2</v>
      </c>
      <c r="V1092" s="34"/>
    </row>
    <row r="1093" spans="1:22" x14ac:dyDescent="0.3">
      <c r="A1093" s="2">
        <v>21153</v>
      </c>
      <c r="B1093" s="2" t="s">
        <v>952</v>
      </c>
      <c r="C1093" s="47">
        <v>0</v>
      </c>
      <c r="D1093" s="40">
        <v>0</v>
      </c>
      <c r="E1093" s="40">
        <v>0</v>
      </c>
      <c r="F1093" s="40">
        <f t="shared" si="189"/>
        <v>0</v>
      </c>
      <c r="G1093" s="40">
        <f t="shared" si="190"/>
        <v>0</v>
      </c>
      <c r="H1093" s="84">
        <f t="shared" si="191"/>
        <v>0</v>
      </c>
      <c r="I1093" s="34"/>
      <c r="J1093" s="16">
        <v>1</v>
      </c>
      <c r="K1093" s="20">
        <f t="shared" si="192"/>
        <v>2.1505376344086021E-3</v>
      </c>
      <c r="L1093" s="13"/>
      <c r="M1093" s="24"/>
      <c r="N1093" s="33"/>
      <c r="O1093" s="29"/>
      <c r="P1093" s="29"/>
      <c r="Q1093" s="39"/>
      <c r="R1093" s="89">
        <f t="shared" si="193"/>
        <v>56.68384213330669</v>
      </c>
      <c r="S1093" s="7"/>
      <c r="T1093" s="16">
        <v>16521</v>
      </c>
      <c r="U1093" s="20">
        <f t="shared" si="194"/>
        <v>2.2863803088696223E-3</v>
      </c>
      <c r="V1093" s="34"/>
    </row>
    <row r="1094" spans="1:22" x14ac:dyDescent="0.3">
      <c r="A1094" s="2">
        <v>21155</v>
      </c>
      <c r="B1094" s="2" t="s">
        <v>953</v>
      </c>
      <c r="C1094" s="47">
        <v>2.6169124210036343</v>
      </c>
      <c r="D1094" s="40">
        <v>33.804958908561638</v>
      </c>
      <c r="E1094" s="40">
        <v>1.363255033557047E-3</v>
      </c>
      <c r="F1094" s="40">
        <f t="shared" si="189"/>
        <v>1.1239333826353083E-6</v>
      </c>
      <c r="G1094" s="40">
        <f t="shared" si="190"/>
        <v>36.421872453498651</v>
      </c>
      <c r="H1094" s="84">
        <f t="shared" si="191"/>
        <v>4.729734088299937E-3</v>
      </c>
      <c r="I1094" s="34"/>
      <c r="J1094" s="16">
        <v>2</v>
      </c>
      <c r="K1094" s="20">
        <f t="shared" si="192"/>
        <v>4.3010752688172043E-3</v>
      </c>
      <c r="L1094" s="13"/>
      <c r="M1094" s="24"/>
      <c r="N1094" s="33"/>
      <c r="O1094" s="29"/>
      <c r="P1094" s="29"/>
      <c r="Q1094" s="39"/>
      <c r="R1094" s="89">
        <f t="shared" si="193"/>
        <v>113.36768426661338</v>
      </c>
      <c r="S1094" s="7"/>
      <c r="T1094" s="16">
        <v>14767</v>
      </c>
      <c r="U1094" s="20">
        <f t="shared" si="194"/>
        <v>2.0436400957010901E-3</v>
      </c>
      <c r="V1094" s="34"/>
    </row>
    <row r="1095" spans="1:22" x14ac:dyDescent="0.3">
      <c r="A1095" s="2">
        <v>21157</v>
      </c>
      <c r="B1095" s="2" t="s">
        <v>954</v>
      </c>
      <c r="C1095" s="47">
        <v>13.892291282610174</v>
      </c>
      <c r="D1095" s="40">
        <v>185.20050071877876</v>
      </c>
      <c r="E1095" s="40">
        <v>1.4366610738255034E-2</v>
      </c>
      <c r="F1095" s="40">
        <f t="shared" si="189"/>
        <v>1.1844528724695172E-5</v>
      </c>
      <c r="G1095" s="40">
        <f t="shared" si="190"/>
        <v>199.09280384591767</v>
      </c>
      <c r="H1095" s="84">
        <f t="shared" si="191"/>
        <v>2.5854135376688878E-2</v>
      </c>
      <c r="I1095" s="34"/>
      <c r="J1095" s="16">
        <v>4</v>
      </c>
      <c r="K1095" s="20">
        <f t="shared" si="192"/>
        <v>8.6021505376344086E-3</v>
      </c>
      <c r="L1095" s="13"/>
      <c r="M1095" s="24"/>
      <c r="N1095" s="33"/>
      <c r="O1095" s="29"/>
      <c r="P1095" s="29"/>
      <c r="Q1095" s="39"/>
      <c r="R1095" s="89">
        <f t="shared" si="193"/>
        <v>226.73536853322676</v>
      </c>
      <c r="S1095" s="7"/>
      <c r="T1095" s="16">
        <v>22347</v>
      </c>
      <c r="U1095" s="20">
        <f t="shared" si="194"/>
        <v>3.0926542438296377E-3</v>
      </c>
      <c r="V1095" s="34"/>
    </row>
    <row r="1096" spans="1:22" x14ac:dyDescent="0.3">
      <c r="A1096" s="2">
        <v>21159</v>
      </c>
      <c r="B1096" s="2" t="s">
        <v>2942</v>
      </c>
      <c r="C1096" s="47">
        <v>0</v>
      </c>
      <c r="D1096" s="40">
        <v>0</v>
      </c>
      <c r="E1096" s="40">
        <v>0</v>
      </c>
      <c r="F1096" s="40">
        <f t="shared" si="189"/>
        <v>0</v>
      </c>
      <c r="G1096" s="40">
        <f t="shared" si="190"/>
        <v>0</v>
      </c>
      <c r="H1096" s="84">
        <f t="shared" si="191"/>
        <v>0</v>
      </c>
      <c r="I1096" s="34"/>
      <c r="J1096" s="16">
        <v>0</v>
      </c>
      <c r="K1096" s="20">
        <f t="shared" si="192"/>
        <v>0</v>
      </c>
      <c r="L1096" s="13"/>
      <c r="M1096" s="24"/>
      <c r="N1096" s="33"/>
      <c r="O1096" s="29"/>
      <c r="P1096" s="29"/>
      <c r="Q1096" s="39"/>
      <c r="R1096" s="89">
        <f t="shared" si="193"/>
        <v>0</v>
      </c>
      <c r="S1096" s="7"/>
      <c r="T1096" s="16">
        <v>12576</v>
      </c>
      <c r="U1096" s="20">
        <f t="shared" si="194"/>
        <v>1.7404224177921656E-3</v>
      </c>
      <c r="V1096" s="34"/>
    </row>
    <row r="1097" spans="1:22" x14ac:dyDescent="0.3">
      <c r="A1097" s="2">
        <v>21161</v>
      </c>
      <c r="B1097" s="2" t="s">
        <v>955</v>
      </c>
      <c r="C1097" s="47">
        <v>4.7841966053004965</v>
      </c>
      <c r="D1097" s="40">
        <v>5.6341598180936074</v>
      </c>
      <c r="E1097" s="40">
        <v>1.9924496644295304E-3</v>
      </c>
      <c r="F1097" s="40">
        <f t="shared" si="189"/>
        <v>1.6426718669285277E-6</v>
      </c>
      <c r="G1097" s="40">
        <f t="shared" si="190"/>
        <v>10.41835806606597</v>
      </c>
      <c r="H1097" s="84">
        <f t="shared" si="191"/>
        <v>1.3529250411850645E-3</v>
      </c>
      <c r="I1097" s="34"/>
      <c r="J1097" s="16">
        <v>2</v>
      </c>
      <c r="K1097" s="20">
        <f t="shared" si="192"/>
        <v>4.3010752688172043E-3</v>
      </c>
      <c r="L1097" s="13"/>
      <c r="M1097" s="24"/>
      <c r="N1097" s="33"/>
      <c r="O1097" s="29"/>
      <c r="P1097" s="29"/>
      <c r="Q1097" s="39"/>
      <c r="R1097" s="89">
        <f t="shared" si="193"/>
        <v>113.36768426661338</v>
      </c>
      <c r="S1097" s="7"/>
      <c r="T1097" s="16">
        <v>22825</v>
      </c>
      <c r="U1097" s="20">
        <f t="shared" si="194"/>
        <v>3.1588057956509368E-3</v>
      </c>
      <c r="V1097" s="34"/>
    </row>
    <row r="1098" spans="1:22" x14ac:dyDescent="0.3">
      <c r="A1098" s="2">
        <v>21163</v>
      </c>
      <c r="B1098" s="2" t="s">
        <v>956</v>
      </c>
      <c r="C1098" s="47">
        <v>19.611642440669872</v>
      </c>
      <c r="D1098" s="40">
        <v>5.6341598180936074</v>
      </c>
      <c r="E1098" s="40">
        <v>8.9135906040268449E-3</v>
      </c>
      <c r="F1098" s="40">
        <f t="shared" si="189"/>
        <v>7.3487951941539381E-6</v>
      </c>
      <c r="G1098" s="40">
        <f t="shared" si="190"/>
        <v>25.245809607558673</v>
      </c>
      <c r="H1098" s="84">
        <f t="shared" si="191"/>
        <v>3.2784137180220754E-3</v>
      </c>
      <c r="I1098" s="34"/>
      <c r="J1098" s="16">
        <v>3</v>
      </c>
      <c r="K1098" s="20">
        <f t="shared" si="192"/>
        <v>6.4516129032258064E-3</v>
      </c>
      <c r="L1098" s="13"/>
      <c r="M1098" s="24"/>
      <c r="N1098" s="33"/>
      <c r="O1098" s="29"/>
      <c r="P1098" s="29"/>
      <c r="Q1098" s="39"/>
      <c r="R1098" s="89">
        <f t="shared" si="193"/>
        <v>170.05152639992008</v>
      </c>
      <c r="S1098" s="7"/>
      <c r="T1098" s="16">
        <v>12433</v>
      </c>
      <c r="U1098" s="20">
        <f t="shared" si="194"/>
        <v>1.7206323091929069E-3</v>
      </c>
      <c r="V1098" s="34"/>
    </row>
    <row r="1099" spans="1:22" x14ac:dyDescent="0.3">
      <c r="A1099" s="2">
        <v>21165</v>
      </c>
      <c r="B1099" s="2" t="s">
        <v>2943</v>
      </c>
      <c r="C1099" s="47">
        <v>0</v>
      </c>
      <c r="D1099" s="40">
        <v>0</v>
      </c>
      <c r="E1099" s="40">
        <v>0</v>
      </c>
      <c r="F1099" s="40">
        <f t="shared" si="189"/>
        <v>0</v>
      </c>
      <c r="G1099" s="40">
        <f t="shared" si="190"/>
        <v>0</v>
      </c>
      <c r="H1099" s="84">
        <f t="shared" si="191"/>
        <v>0</v>
      </c>
      <c r="I1099" s="34"/>
      <c r="J1099" s="16">
        <v>0</v>
      </c>
      <c r="K1099" s="20">
        <f t="shared" si="192"/>
        <v>0</v>
      </c>
      <c r="L1099" s="13"/>
      <c r="M1099" s="24"/>
      <c r="N1099" s="33"/>
      <c r="O1099" s="29"/>
      <c r="P1099" s="29"/>
      <c r="Q1099" s="39"/>
      <c r="R1099" s="89">
        <f t="shared" si="193"/>
        <v>0</v>
      </c>
      <c r="S1099" s="7"/>
      <c r="T1099" s="16">
        <v>6361</v>
      </c>
      <c r="U1099" s="20">
        <f t="shared" si="194"/>
        <v>8.8031385174745271E-4</v>
      </c>
      <c r="V1099" s="34"/>
    </row>
    <row r="1100" spans="1:22" x14ac:dyDescent="0.3">
      <c r="A1100" s="2">
        <v>21167</v>
      </c>
      <c r="B1100" s="2" t="s">
        <v>957</v>
      </c>
      <c r="C1100" s="47">
        <v>11.073332404533623</v>
      </c>
      <c r="D1100" s="40">
        <v>5.6341598180936074</v>
      </c>
      <c r="E1100" s="40">
        <v>6.1870805369127514E-3</v>
      </c>
      <c r="F1100" s="40">
        <f t="shared" si="189"/>
        <v>5.1009284288833223E-6</v>
      </c>
      <c r="G1100" s="40">
        <f t="shared" si="190"/>
        <v>16.707497323555661</v>
      </c>
      <c r="H1100" s="84">
        <f t="shared" si="191"/>
        <v>2.169630892049604E-3</v>
      </c>
      <c r="I1100" s="34"/>
      <c r="J1100" s="16">
        <v>7</v>
      </c>
      <c r="K1100" s="20">
        <f t="shared" si="192"/>
        <v>1.5053763440860216E-2</v>
      </c>
      <c r="L1100" s="13"/>
      <c r="M1100" s="24"/>
      <c r="N1100" s="33"/>
      <c r="O1100" s="29"/>
      <c r="P1100" s="29"/>
      <c r="Q1100" s="39"/>
      <c r="R1100" s="89">
        <f t="shared" si="193"/>
        <v>396.78689493314687</v>
      </c>
      <c r="S1100" s="7"/>
      <c r="T1100" s="16">
        <v>27601</v>
      </c>
      <c r="U1100" s="20">
        <f t="shared" si="194"/>
        <v>3.8197677443926182E-3</v>
      </c>
      <c r="V1100" s="34"/>
    </row>
    <row r="1101" spans="1:22" x14ac:dyDescent="0.3">
      <c r="A1101" s="2">
        <v>21169</v>
      </c>
      <c r="B1101" s="2" t="s">
        <v>2944</v>
      </c>
      <c r="C1101" s="47">
        <v>0</v>
      </c>
      <c r="D1101" s="40">
        <v>0</v>
      </c>
      <c r="E1101" s="40">
        <v>0</v>
      </c>
      <c r="F1101" s="40">
        <f t="shared" si="189"/>
        <v>0</v>
      </c>
      <c r="G1101" s="40">
        <f t="shared" si="190"/>
        <v>0</v>
      </c>
      <c r="H1101" s="84">
        <f t="shared" si="191"/>
        <v>0</v>
      </c>
      <c r="I1101" s="34"/>
      <c r="J1101" s="16">
        <v>0</v>
      </c>
      <c r="K1101" s="20">
        <f t="shared" si="192"/>
        <v>0</v>
      </c>
      <c r="L1101" s="13"/>
      <c r="M1101" s="24"/>
      <c r="N1101" s="33"/>
      <c r="O1101" s="29"/>
      <c r="P1101" s="29"/>
      <c r="Q1101" s="39"/>
      <c r="R1101" s="89">
        <f t="shared" si="193"/>
        <v>0</v>
      </c>
      <c r="S1101" s="7"/>
      <c r="T1101" s="16">
        <v>6521</v>
      </c>
      <c r="U1101" s="20">
        <f t="shared" si="194"/>
        <v>9.0245663059977037E-4</v>
      </c>
      <c r="V1101" s="34"/>
    </row>
    <row r="1102" spans="1:22" x14ac:dyDescent="0.3">
      <c r="A1102" s="2">
        <v>21171</v>
      </c>
      <c r="B1102" s="2" t="s">
        <v>958</v>
      </c>
      <c r="C1102" s="47">
        <v>0</v>
      </c>
      <c r="D1102" s="40">
        <v>33.804958908561638</v>
      </c>
      <c r="E1102" s="40">
        <v>0</v>
      </c>
      <c r="F1102" s="40">
        <f t="shared" si="189"/>
        <v>0</v>
      </c>
      <c r="G1102" s="40">
        <f t="shared" si="190"/>
        <v>33.804958908561638</v>
      </c>
      <c r="H1102" s="84">
        <f t="shared" si="191"/>
        <v>4.3899024331475267E-3</v>
      </c>
      <c r="I1102" s="34"/>
      <c r="J1102" s="16">
        <v>4</v>
      </c>
      <c r="K1102" s="20">
        <f t="shared" si="192"/>
        <v>8.6021505376344086E-3</v>
      </c>
      <c r="L1102" s="13"/>
      <c r="M1102" s="24"/>
      <c r="N1102" s="33"/>
      <c r="O1102" s="29"/>
      <c r="P1102" s="29"/>
      <c r="Q1102" s="39"/>
      <c r="R1102" s="89">
        <f t="shared" si="193"/>
        <v>226.73536853322676</v>
      </c>
      <c r="S1102" s="7"/>
      <c r="T1102" s="16">
        <v>10587</v>
      </c>
      <c r="U1102" s="20">
        <f t="shared" si="194"/>
        <v>1.4651599981842921E-3</v>
      </c>
      <c r="V1102" s="34"/>
    </row>
    <row r="1103" spans="1:22" x14ac:dyDescent="0.3">
      <c r="A1103" s="2">
        <v>21173</v>
      </c>
      <c r="B1103" s="2" t="s">
        <v>959</v>
      </c>
      <c r="C1103" s="47">
        <v>10.759853539632008</v>
      </c>
      <c r="D1103" s="40">
        <v>5.6341598180936074</v>
      </c>
      <c r="E1103" s="40">
        <v>5.8724832214765103E-3</v>
      </c>
      <c r="F1103" s="40">
        <f t="shared" si="189"/>
        <v>4.8415591867367132E-6</v>
      </c>
      <c r="G1103" s="40">
        <f t="shared" si="190"/>
        <v>16.394018199284801</v>
      </c>
      <c r="H1103" s="84">
        <f t="shared" si="191"/>
        <v>2.1289225813517589E-3</v>
      </c>
      <c r="I1103" s="34"/>
      <c r="J1103" s="16">
        <v>5</v>
      </c>
      <c r="K1103" s="20">
        <f t="shared" si="192"/>
        <v>1.0752688172043012E-2</v>
      </c>
      <c r="L1103" s="13"/>
      <c r="M1103" s="24"/>
      <c r="N1103" s="33"/>
      <c r="O1103" s="29"/>
      <c r="P1103" s="29"/>
      <c r="Q1103" s="39"/>
      <c r="R1103" s="89">
        <f t="shared" si="193"/>
        <v>283.41921066653344</v>
      </c>
      <c r="S1103" s="7"/>
      <c r="T1103" s="16">
        <v>52670</v>
      </c>
      <c r="U1103" s="20">
        <f t="shared" si="194"/>
        <v>7.2891260134473092E-3</v>
      </c>
      <c r="V1103" s="34"/>
    </row>
    <row r="1104" spans="1:22" x14ac:dyDescent="0.3">
      <c r="A1104" s="2">
        <v>21175</v>
      </c>
      <c r="B1104" s="2" t="s">
        <v>960</v>
      </c>
      <c r="C1104" s="47">
        <v>4.2805969626372855</v>
      </c>
      <c r="D1104" s="40">
        <v>98.597796816638123</v>
      </c>
      <c r="E1104" s="40">
        <v>1.7827181208053692E-3</v>
      </c>
      <c r="F1104" s="40">
        <f t="shared" si="189"/>
        <v>1.4697590388307879E-6</v>
      </c>
      <c r="G1104" s="40">
        <f t="shared" si="190"/>
        <v>102.87839524903445</v>
      </c>
      <c r="H1104" s="84">
        <f t="shared" si="191"/>
        <v>1.3359759402271243E-2</v>
      </c>
      <c r="I1104" s="34"/>
      <c r="J1104" s="16">
        <v>2</v>
      </c>
      <c r="K1104" s="20">
        <f t="shared" si="192"/>
        <v>4.3010752688172043E-3</v>
      </c>
      <c r="L1104" s="13"/>
      <c r="M1104" s="24"/>
      <c r="N1104" s="33"/>
      <c r="O1104" s="29"/>
      <c r="P1104" s="29"/>
      <c r="Q1104" s="39"/>
      <c r="R1104" s="89">
        <f t="shared" si="193"/>
        <v>113.36768426661338</v>
      </c>
      <c r="S1104" s="7"/>
      <c r="T1104" s="16">
        <v>21608</v>
      </c>
      <c r="U1104" s="20">
        <f t="shared" si="194"/>
        <v>2.990382284005496E-3</v>
      </c>
      <c r="V1104" s="34"/>
    </row>
    <row r="1105" spans="1:22" x14ac:dyDescent="0.3">
      <c r="A1105" s="2">
        <v>21177</v>
      </c>
      <c r="B1105" s="2" t="s">
        <v>961</v>
      </c>
      <c r="C1105" s="47">
        <v>0.50359964266321011</v>
      </c>
      <c r="D1105" s="40">
        <v>0</v>
      </c>
      <c r="E1105" s="40">
        <v>2.0973154362416107E-4</v>
      </c>
      <c r="F1105" s="40">
        <f t="shared" si="189"/>
        <v>1.7291282809773973E-7</v>
      </c>
      <c r="G1105" s="40">
        <f t="shared" si="190"/>
        <v>0.50359981557603817</v>
      </c>
      <c r="H1105" s="84">
        <f t="shared" si="191"/>
        <v>6.5397330069523834E-5</v>
      </c>
      <c r="I1105" s="34"/>
      <c r="J1105" s="16">
        <v>1</v>
      </c>
      <c r="K1105" s="20">
        <f t="shared" si="192"/>
        <v>2.1505376344086021E-3</v>
      </c>
      <c r="L1105" s="13"/>
      <c r="M1105" s="24"/>
      <c r="N1105" s="33"/>
      <c r="O1105" s="29"/>
      <c r="P1105" s="29"/>
      <c r="Q1105" s="39"/>
      <c r="R1105" s="89">
        <f t="shared" si="193"/>
        <v>56.68384213330669</v>
      </c>
      <c r="S1105" s="7"/>
      <c r="T1105" s="16">
        <v>33647</v>
      </c>
      <c r="U1105" s="20">
        <f t="shared" si="194"/>
        <v>4.6564880002745706E-3</v>
      </c>
      <c r="V1105" s="34"/>
    </row>
    <row r="1106" spans="1:22" x14ac:dyDescent="0.3">
      <c r="A1106" s="2">
        <v>21179</v>
      </c>
      <c r="B1106" s="2" t="s">
        <v>962</v>
      </c>
      <c r="C1106" s="47">
        <v>44.431881940585896</v>
      </c>
      <c r="D1106" s="40">
        <v>98.597796816638123</v>
      </c>
      <c r="E1106" s="40">
        <v>2.0239093959731544E-2</v>
      </c>
      <c r="F1106" s="40">
        <f t="shared" si="189"/>
        <v>1.6686087911431887E-5</v>
      </c>
      <c r="G1106" s="40">
        <f t="shared" si="190"/>
        <v>143.02969544331194</v>
      </c>
      <c r="H1106" s="84">
        <f t="shared" si="191"/>
        <v>1.8573795925541644E-2</v>
      </c>
      <c r="I1106" s="34"/>
      <c r="J1106" s="16">
        <v>8</v>
      </c>
      <c r="K1106" s="20">
        <f t="shared" si="192"/>
        <v>1.7204301075268817E-2</v>
      </c>
      <c r="L1106" s="13"/>
      <c r="M1106" s="24"/>
      <c r="N1106" s="33"/>
      <c r="O1106" s="29"/>
      <c r="P1106" s="29"/>
      <c r="Q1106" s="39"/>
      <c r="R1106" s="89">
        <f t="shared" si="193"/>
        <v>453.47073706645352</v>
      </c>
      <c r="S1106" s="7"/>
      <c r="T1106" s="16">
        <v>88577</v>
      </c>
      <c r="U1106" s="20">
        <f t="shared" si="194"/>
        <v>1.2258380765010866E-2</v>
      </c>
      <c r="V1106" s="34"/>
    </row>
    <row r="1107" spans="1:22" x14ac:dyDescent="0.3">
      <c r="A1107" s="2">
        <v>21181</v>
      </c>
      <c r="B1107" s="2" t="s">
        <v>2945</v>
      </c>
      <c r="C1107" s="47">
        <v>0.35071402901918891</v>
      </c>
      <c r="D1107" s="40">
        <v>0</v>
      </c>
      <c r="E1107" s="40">
        <v>4.1946308724832214E-4</v>
      </c>
      <c r="F1107" s="40">
        <f t="shared" si="189"/>
        <v>3.4582565619547947E-7</v>
      </c>
      <c r="G1107" s="40">
        <f t="shared" si="190"/>
        <v>0.35071437484484513</v>
      </c>
      <c r="H1107" s="84">
        <f t="shared" si="191"/>
        <v>4.5543669839553366E-5</v>
      </c>
      <c r="I1107" s="34"/>
      <c r="J1107" s="16">
        <v>0</v>
      </c>
      <c r="K1107" s="20">
        <f t="shared" si="192"/>
        <v>0</v>
      </c>
      <c r="L1107" s="13"/>
      <c r="M1107" s="24"/>
      <c r="N1107" s="33"/>
      <c r="O1107" s="29"/>
      <c r="P1107" s="29"/>
      <c r="Q1107" s="39"/>
      <c r="R1107" s="89">
        <f t="shared" si="193"/>
        <v>0</v>
      </c>
      <c r="S1107" s="7"/>
      <c r="T1107" s="16">
        <v>2970</v>
      </c>
      <c r="U1107" s="20">
        <f t="shared" si="194"/>
        <v>4.11025332446146E-4</v>
      </c>
      <c r="V1107" s="34"/>
    </row>
    <row r="1108" spans="1:22" x14ac:dyDescent="0.3">
      <c r="A1108" s="2">
        <v>21183</v>
      </c>
      <c r="B1108" s="2" t="s">
        <v>963</v>
      </c>
      <c r="C1108" s="47">
        <v>3.1875036105074348</v>
      </c>
      <c r="D1108" s="40">
        <v>5.6341598180936074</v>
      </c>
      <c r="E1108" s="40">
        <v>4.6140939597315439E-3</v>
      </c>
      <c r="F1108" s="40">
        <f t="shared" si="189"/>
        <v>3.8040822181502745E-6</v>
      </c>
      <c r="G1108" s="40">
        <f t="shared" si="190"/>
        <v>8.8216672326832608</v>
      </c>
      <c r="H1108" s="84">
        <f t="shared" si="191"/>
        <v>1.1455792197211049E-3</v>
      </c>
      <c r="I1108" s="34"/>
      <c r="J1108" s="16">
        <v>5</v>
      </c>
      <c r="K1108" s="20">
        <f t="shared" si="192"/>
        <v>1.0752688172043012E-2</v>
      </c>
      <c r="L1108" s="13"/>
      <c r="M1108" s="24"/>
      <c r="N1108" s="33"/>
      <c r="O1108" s="29"/>
      <c r="P1108" s="29"/>
      <c r="Q1108" s="39"/>
      <c r="R1108" s="89">
        <f t="shared" si="193"/>
        <v>283.41921066653344</v>
      </c>
      <c r="S1108" s="7"/>
      <c r="T1108" s="16">
        <v>25597</v>
      </c>
      <c r="U1108" s="20">
        <f t="shared" si="194"/>
        <v>3.5424294392673397E-3</v>
      </c>
      <c r="V1108" s="34"/>
    </row>
    <row r="1109" spans="1:22" x14ac:dyDescent="0.3">
      <c r="A1109" s="2">
        <v>21185</v>
      </c>
      <c r="B1109" s="2" t="s">
        <v>964</v>
      </c>
      <c r="C1109" s="47">
        <v>54.136961586295079</v>
      </c>
      <c r="D1109" s="40">
        <v>26.883943652725947</v>
      </c>
      <c r="E1109" s="40">
        <v>2.2546140939597316E-2</v>
      </c>
      <c r="F1109" s="40">
        <f t="shared" si="189"/>
        <v>1.8588129020507022E-5</v>
      </c>
      <c r="G1109" s="40">
        <f t="shared" si="190"/>
        <v>81.020923827150042</v>
      </c>
      <c r="H1109" s="84">
        <f t="shared" si="191"/>
        <v>1.0521354325758001E-2</v>
      </c>
      <c r="I1109" s="34"/>
      <c r="J1109" s="16">
        <v>3</v>
      </c>
      <c r="K1109" s="20">
        <f t="shared" si="192"/>
        <v>6.4516129032258064E-3</v>
      </c>
      <c r="L1109" s="13"/>
      <c r="M1109" s="24"/>
      <c r="N1109" s="33"/>
      <c r="O1109" s="29"/>
      <c r="P1109" s="29"/>
      <c r="Q1109" s="39"/>
      <c r="R1109" s="89">
        <f t="shared" si="193"/>
        <v>170.05152639992008</v>
      </c>
      <c r="S1109" s="7"/>
      <c r="T1109" s="16">
        <v>195629</v>
      </c>
      <c r="U1109" s="20">
        <f t="shared" si="194"/>
        <v>2.7073560525625283E-2</v>
      </c>
      <c r="V1109" s="34"/>
    </row>
    <row r="1110" spans="1:22" x14ac:dyDescent="0.3">
      <c r="A1110" s="2">
        <v>21187</v>
      </c>
      <c r="B1110" s="2" t="s">
        <v>2946</v>
      </c>
      <c r="C1110" s="47">
        <v>0</v>
      </c>
      <c r="D1110" s="40">
        <v>0</v>
      </c>
      <c r="E1110" s="40">
        <v>0</v>
      </c>
      <c r="F1110" s="40">
        <f t="shared" si="189"/>
        <v>0</v>
      </c>
      <c r="G1110" s="40">
        <f t="shared" si="190"/>
        <v>0</v>
      </c>
      <c r="H1110" s="84">
        <f t="shared" si="191"/>
        <v>0</v>
      </c>
      <c r="I1110" s="34"/>
      <c r="J1110" s="16">
        <v>0</v>
      </c>
      <c r="K1110" s="20">
        <f t="shared" si="192"/>
        <v>0</v>
      </c>
      <c r="L1110" s="13"/>
      <c r="M1110" s="24"/>
      <c r="N1110" s="33"/>
      <c r="O1110" s="29"/>
      <c r="P1110" s="29"/>
      <c r="Q1110" s="39"/>
      <c r="R1110" s="89">
        <f t="shared" si="193"/>
        <v>0</v>
      </c>
      <c r="S1110" s="7"/>
      <c r="T1110" s="16">
        <v>13568</v>
      </c>
      <c r="U1110" s="20">
        <f t="shared" si="194"/>
        <v>1.877707646676535E-3</v>
      </c>
      <c r="V1110" s="34"/>
    </row>
    <row r="1111" spans="1:22" x14ac:dyDescent="0.3">
      <c r="A1111" s="2">
        <v>21189</v>
      </c>
      <c r="B1111" s="2" t="s">
        <v>965</v>
      </c>
      <c r="C1111" s="47">
        <v>0</v>
      </c>
      <c r="D1111" s="40">
        <v>5.6341598180936074</v>
      </c>
      <c r="E1111" s="40">
        <v>0</v>
      </c>
      <c r="F1111" s="40">
        <f t="shared" si="189"/>
        <v>0</v>
      </c>
      <c r="G1111" s="40">
        <f t="shared" si="190"/>
        <v>5.6341598180936074</v>
      </c>
      <c r="H1111" s="84">
        <f t="shared" si="191"/>
        <v>7.3165040552458801E-4</v>
      </c>
      <c r="I1111" s="34"/>
      <c r="J1111" s="16">
        <v>1</v>
      </c>
      <c r="K1111" s="20">
        <f t="shared" si="192"/>
        <v>2.1505376344086021E-3</v>
      </c>
      <c r="L1111" s="13"/>
      <c r="M1111" s="24"/>
      <c r="N1111" s="33"/>
      <c r="O1111" s="29"/>
      <c r="P1111" s="29"/>
      <c r="Q1111" s="39"/>
      <c r="R1111" s="89">
        <f t="shared" si="193"/>
        <v>56.68384213330669</v>
      </c>
      <c r="S1111" s="7"/>
      <c r="T1111" s="16">
        <v>3632</v>
      </c>
      <c r="U1111" s="20">
        <f t="shared" si="194"/>
        <v>5.0264107994761023E-4</v>
      </c>
      <c r="V1111" s="34"/>
    </row>
    <row r="1112" spans="1:22" x14ac:dyDescent="0.3">
      <c r="A1112" s="2">
        <v>21191</v>
      </c>
      <c r="B1112" s="2" t="s">
        <v>966</v>
      </c>
      <c r="C1112" s="47">
        <v>0</v>
      </c>
      <c r="D1112" s="40">
        <v>5.6341598180936074</v>
      </c>
      <c r="E1112" s="40">
        <v>0</v>
      </c>
      <c r="F1112" s="40">
        <f t="shared" si="189"/>
        <v>0</v>
      </c>
      <c r="G1112" s="40">
        <f t="shared" si="190"/>
        <v>5.6341598180936074</v>
      </c>
      <c r="H1112" s="84">
        <f t="shared" si="191"/>
        <v>7.3165040552458801E-4</v>
      </c>
      <c r="I1112" s="34"/>
      <c r="J1112" s="16">
        <v>1</v>
      </c>
      <c r="K1112" s="20">
        <f t="shared" si="192"/>
        <v>2.1505376344086021E-3</v>
      </c>
      <c r="L1112" s="13"/>
      <c r="M1112" s="24"/>
      <c r="N1112" s="33"/>
      <c r="O1112" s="29"/>
      <c r="P1112" s="29"/>
      <c r="Q1112" s="39"/>
      <c r="R1112" s="89">
        <f t="shared" si="193"/>
        <v>56.68384213330669</v>
      </c>
      <c r="S1112" s="7"/>
      <c r="T1112" s="16">
        <v>11210</v>
      </c>
      <c r="U1112" s="20">
        <f t="shared" si="194"/>
        <v>1.5513784433405038E-3</v>
      </c>
      <c r="V1112" s="34"/>
    </row>
    <row r="1113" spans="1:22" x14ac:dyDescent="0.3">
      <c r="A1113" s="2">
        <v>21193</v>
      </c>
      <c r="B1113" s="2" t="s">
        <v>967</v>
      </c>
      <c r="C1113" s="47">
        <v>1.2589991066580253</v>
      </c>
      <c r="D1113" s="40">
        <v>33.804958908561638</v>
      </c>
      <c r="E1113" s="40">
        <v>5.2432885906040269E-4</v>
      </c>
      <c r="F1113" s="40">
        <f t="shared" si="189"/>
        <v>4.3228207024434936E-7</v>
      </c>
      <c r="G1113" s="40">
        <f t="shared" si="190"/>
        <v>35.063958447501733</v>
      </c>
      <c r="H1113" s="84">
        <f t="shared" si="191"/>
        <v>4.5533957583213363E-3</v>
      </c>
      <c r="I1113" s="34"/>
      <c r="J1113" s="16">
        <v>1</v>
      </c>
      <c r="K1113" s="20">
        <f t="shared" si="192"/>
        <v>2.1505376344086021E-3</v>
      </c>
      <c r="L1113" s="13"/>
      <c r="M1113" s="24"/>
      <c r="N1113" s="33"/>
      <c r="O1113" s="29"/>
      <c r="P1113" s="29"/>
      <c r="Q1113" s="39"/>
      <c r="R1113" s="89">
        <f t="shared" si="193"/>
        <v>56.68384213330669</v>
      </c>
      <c r="S1113" s="7"/>
      <c r="T1113" s="16">
        <v>29486</v>
      </c>
      <c r="U1113" s="20">
        <f t="shared" si="194"/>
        <v>4.080637357746485E-3</v>
      </c>
      <c r="V1113" s="34"/>
    </row>
    <row r="1114" spans="1:22" x14ac:dyDescent="0.3">
      <c r="A1114" s="2">
        <v>21195</v>
      </c>
      <c r="B1114" s="2" t="s">
        <v>968</v>
      </c>
      <c r="C1114" s="47">
        <v>5.6385102769828945</v>
      </c>
      <c r="D1114" s="40">
        <v>73.184068832420635</v>
      </c>
      <c r="E1114" s="40">
        <v>2.6216442953020135E-3</v>
      </c>
      <c r="F1114" s="40">
        <f t="shared" si="189"/>
        <v>2.161410351221747E-6</v>
      </c>
      <c r="G1114" s="40">
        <f t="shared" si="190"/>
        <v>78.822581270813885</v>
      </c>
      <c r="H1114" s="84">
        <f t="shared" si="191"/>
        <v>1.023587818117651E-2</v>
      </c>
      <c r="I1114" s="34"/>
      <c r="J1114" s="16">
        <v>10</v>
      </c>
      <c r="K1114" s="20">
        <f t="shared" si="192"/>
        <v>2.1505376344086023E-2</v>
      </c>
      <c r="L1114" s="13"/>
      <c r="M1114" s="24"/>
      <c r="N1114" s="33"/>
      <c r="O1114" s="29"/>
      <c r="P1114" s="29"/>
      <c r="Q1114" s="39"/>
      <c r="R1114" s="89">
        <f t="shared" si="193"/>
        <v>566.83842133306689</v>
      </c>
      <c r="S1114" s="7"/>
      <c r="T1114" s="16">
        <v>137805</v>
      </c>
      <c r="U1114" s="20">
        <f t="shared" si="194"/>
        <v>1.9071160248397692E-2</v>
      </c>
      <c r="V1114" s="34"/>
    </row>
    <row r="1115" spans="1:22" x14ac:dyDescent="0.3">
      <c r="A1115" s="2">
        <v>21197</v>
      </c>
      <c r="B1115" s="2" t="s">
        <v>2947</v>
      </c>
      <c r="C1115" s="47">
        <v>0</v>
      </c>
      <c r="D1115" s="40">
        <v>0</v>
      </c>
      <c r="E1115" s="40">
        <v>0</v>
      </c>
      <c r="F1115" s="40">
        <f t="shared" si="189"/>
        <v>0</v>
      </c>
      <c r="G1115" s="40">
        <f t="shared" si="190"/>
        <v>0</v>
      </c>
      <c r="H1115" s="84">
        <f t="shared" si="191"/>
        <v>0</v>
      </c>
      <c r="I1115" s="34"/>
      <c r="J1115" s="16">
        <v>0</v>
      </c>
      <c r="K1115" s="20">
        <f t="shared" si="192"/>
        <v>0</v>
      </c>
      <c r="L1115" s="13"/>
      <c r="M1115" s="24"/>
      <c r="N1115" s="33"/>
      <c r="O1115" s="29"/>
      <c r="P1115" s="29"/>
      <c r="Q1115" s="39"/>
      <c r="R1115" s="89">
        <f t="shared" si="193"/>
        <v>0</v>
      </c>
      <c r="S1115" s="7"/>
      <c r="T1115" s="16">
        <v>5276</v>
      </c>
      <c r="U1115" s="20">
        <f t="shared" si="194"/>
        <v>7.301581326551738E-4</v>
      </c>
      <c r="V1115" s="34"/>
    </row>
    <row r="1116" spans="1:22" x14ac:dyDescent="0.3">
      <c r="A1116" s="2">
        <v>21199</v>
      </c>
      <c r="B1116" s="2" t="s">
        <v>969</v>
      </c>
      <c r="C1116" s="47">
        <v>3.3987116145709679</v>
      </c>
      <c r="D1116" s="40">
        <v>33.804958908561638</v>
      </c>
      <c r="E1116" s="40">
        <v>1.572986577181208E-3</v>
      </c>
      <c r="F1116" s="40">
        <f t="shared" si="189"/>
        <v>1.2968462107330481E-6</v>
      </c>
      <c r="G1116" s="40">
        <f t="shared" si="190"/>
        <v>37.203671819978815</v>
      </c>
      <c r="H1116" s="84">
        <f t="shared" si="191"/>
        <v>4.8312583336163617E-3</v>
      </c>
      <c r="I1116" s="34"/>
      <c r="J1116" s="16">
        <v>10</v>
      </c>
      <c r="K1116" s="20">
        <f t="shared" si="192"/>
        <v>2.1505376344086023E-2</v>
      </c>
      <c r="L1116" s="13"/>
      <c r="M1116" s="24"/>
      <c r="N1116" s="33"/>
      <c r="O1116" s="29"/>
      <c r="P1116" s="29"/>
      <c r="Q1116" s="39"/>
      <c r="R1116" s="89">
        <f t="shared" si="193"/>
        <v>566.83842133306689</v>
      </c>
      <c r="S1116" s="7"/>
      <c r="T1116" s="16">
        <v>64799</v>
      </c>
      <c r="U1116" s="20">
        <f t="shared" si="194"/>
        <v>8.9676870428208131E-3</v>
      </c>
      <c r="V1116" s="34"/>
    </row>
    <row r="1117" spans="1:22" x14ac:dyDescent="0.3">
      <c r="A1117" s="2">
        <v>21201</v>
      </c>
      <c r="B1117" s="2" t="s">
        <v>970</v>
      </c>
      <c r="C1117" s="47">
        <v>0</v>
      </c>
      <c r="D1117" s="40">
        <v>0</v>
      </c>
      <c r="E1117" s="40">
        <v>0</v>
      </c>
      <c r="F1117" s="40">
        <f t="shared" si="189"/>
        <v>0</v>
      </c>
      <c r="G1117" s="40">
        <f t="shared" si="190"/>
        <v>0</v>
      </c>
      <c r="H1117" s="84">
        <f t="shared" si="191"/>
        <v>0</v>
      </c>
      <c r="I1117" s="34"/>
      <c r="J1117" s="16">
        <v>1</v>
      </c>
      <c r="K1117" s="20">
        <f t="shared" si="192"/>
        <v>2.1505376344086021E-3</v>
      </c>
      <c r="L1117" s="13"/>
      <c r="M1117" s="24"/>
      <c r="N1117" s="33"/>
      <c r="O1117" s="29"/>
      <c r="P1117" s="29"/>
      <c r="Q1117" s="39"/>
      <c r="R1117" s="89">
        <f t="shared" si="193"/>
        <v>56.68384213330669</v>
      </c>
      <c r="S1117" s="7"/>
      <c r="T1117" s="16">
        <v>1297</v>
      </c>
      <c r="U1117" s="20">
        <f t="shared" si="194"/>
        <v>1.7949490107159978E-4</v>
      </c>
      <c r="V1117" s="34"/>
    </row>
    <row r="1118" spans="1:22" x14ac:dyDescent="0.3">
      <c r="A1118" s="2">
        <v>21203</v>
      </c>
      <c r="B1118" s="2" t="s">
        <v>971</v>
      </c>
      <c r="C1118" s="47">
        <v>0</v>
      </c>
      <c r="D1118" s="40">
        <v>0</v>
      </c>
      <c r="E1118" s="40">
        <v>0</v>
      </c>
      <c r="F1118" s="40">
        <f t="shared" si="189"/>
        <v>0</v>
      </c>
      <c r="G1118" s="40">
        <f t="shared" si="190"/>
        <v>0</v>
      </c>
      <c r="H1118" s="84">
        <f t="shared" si="191"/>
        <v>0</v>
      </c>
      <c r="I1118" s="34"/>
      <c r="J1118" s="16">
        <v>1</v>
      </c>
      <c r="K1118" s="20">
        <f t="shared" si="192"/>
        <v>2.1505376344086021E-3</v>
      </c>
      <c r="L1118" s="13"/>
      <c r="M1118" s="24"/>
      <c r="N1118" s="33"/>
      <c r="O1118" s="29"/>
      <c r="P1118" s="29"/>
      <c r="Q1118" s="39"/>
      <c r="R1118" s="89">
        <f t="shared" si="193"/>
        <v>56.68384213330669</v>
      </c>
      <c r="S1118" s="7"/>
      <c r="T1118" s="16">
        <v>20980</v>
      </c>
      <c r="U1118" s="20">
        <f t="shared" si="194"/>
        <v>2.9034718770101493E-3</v>
      </c>
      <c r="V1118" s="34"/>
    </row>
    <row r="1119" spans="1:22" x14ac:dyDescent="0.3">
      <c r="A1119" s="2">
        <v>21205</v>
      </c>
      <c r="B1119" s="2" t="s">
        <v>972</v>
      </c>
      <c r="C1119" s="47">
        <v>1.7074553965533981</v>
      </c>
      <c r="D1119" s="40">
        <v>33.804958908561638</v>
      </c>
      <c r="E1119" s="40">
        <v>1.4681208053691276E-3</v>
      </c>
      <c r="F1119" s="40">
        <f t="shared" si="189"/>
        <v>1.2103897966841783E-6</v>
      </c>
      <c r="G1119" s="40">
        <f t="shared" si="190"/>
        <v>35.512415515504834</v>
      </c>
      <c r="H1119" s="84">
        <f t="shared" si="191"/>
        <v>4.6116322667375739E-3</v>
      </c>
      <c r="I1119" s="34"/>
      <c r="J1119" s="16">
        <v>4</v>
      </c>
      <c r="K1119" s="20">
        <f t="shared" si="192"/>
        <v>8.6021505376344086E-3</v>
      </c>
      <c r="L1119" s="13"/>
      <c r="M1119" s="24"/>
      <c r="N1119" s="33"/>
      <c r="O1119" s="29"/>
      <c r="P1119" s="29"/>
      <c r="Q1119" s="39"/>
      <c r="R1119" s="89">
        <f t="shared" si="193"/>
        <v>226.73536853322676</v>
      </c>
      <c r="S1119" s="7"/>
      <c r="T1119" s="16">
        <v>20470</v>
      </c>
      <c r="U1119" s="20">
        <f t="shared" si="194"/>
        <v>2.8328917694183868E-3</v>
      </c>
      <c r="V1119" s="34"/>
    </row>
    <row r="1120" spans="1:22" x14ac:dyDescent="0.3">
      <c r="A1120" s="2">
        <v>21207</v>
      </c>
      <c r="B1120" s="2" t="s">
        <v>973</v>
      </c>
      <c r="C1120" s="47">
        <v>3.0215978559792607</v>
      </c>
      <c r="D1120" s="40">
        <v>33.804958908561638</v>
      </c>
      <c r="E1120" s="40">
        <v>1.2583892617449664E-3</v>
      </c>
      <c r="F1120" s="40">
        <f t="shared" si="189"/>
        <v>1.0374769685864383E-6</v>
      </c>
      <c r="G1120" s="40">
        <f t="shared" si="190"/>
        <v>36.826557802017867</v>
      </c>
      <c r="H1120" s="84">
        <f t="shared" si="191"/>
        <v>4.7822864135646697E-3</v>
      </c>
      <c r="I1120" s="34"/>
      <c r="J1120" s="16">
        <v>5</v>
      </c>
      <c r="K1120" s="20">
        <f t="shared" si="192"/>
        <v>1.0752688172043012E-2</v>
      </c>
      <c r="L1120" s="13"/>
      <c r="M1120" s="24"/>
      <c r="N1120" s="33"/>
      <c r="O1120" s="29"/>
      <c r="P1120" s="29"/>
      <c r="Q1120" s="39"/>
      <c r="R1120" s="89">
        <f t="shared" si="193"/>
        <v>283.41921066653344</v>
      </c>
      <c r="S1120" s="7"/>
      <c r="T1120" s="16">
        <v>24988</v>
      </c>
      <c r="U1120" s="20">
        <f t="shared" si="194"/>
        <v>3.4581484872607056E-3</v>
      </c>
      <c r="V1120" s="34"/>
    </row>
    <row r="1121" spans="1:22" x14ac:dyDescent="0.3">
      <c r="A1121" s="2">
        <v>21209</v>
      </c>
      <c r="B1121" s="2" t="s">
        <v>974</v>
      </c>
      <c r="C1121" s="47">
        <v>77.400287409678924</v>
      </c>
      <c r="D1121" s="40">
        <v>5.6341598180936074</v>
      </c>
      <c r="E1121" s="40">
        <v>3.2822986577181211E-2</v>
      </c>
      <c r="F1121" s="40">
        <f t="shared" si="189"/>
        <v>2.7060857597296273E-5</v>
      </c>
      <c r="G1121" s="40">
        <f t="shared" si="190"/>
        <v>83.034474288630122</v>
      </c>
      <c r="H1121" s="84">
        <f t="shared" si="191"/>
        <v>1.0782833421000386E-2</v>
      </c>
      <c r="I1121" s="34"/>
      <c r="J1121" s="16">
        <v>1</v>
      </c>
      <c r="K1121" s="20">
        <f t="shared" si="192"/>
        <v>2.1505376344086021E-3</v>
      </c>
      <c r="L1121" s="13"/>
      <c r="M1121" s="24"/>
      <c r="N1121" s="33"/>
      <c r="O1121" s="29"/>
      <c r="P1121" s="29"/>
      <c r="Q1121" s="39"/>
      <c r="R1121" s="89">
        <f t="shared" si="193"/>
        <v>56.68384213330669</v>
      </c>
      <c r="S1121" s="7"/>
      <c r="T1121" s="16">
        <v>149474</v>
      </c>
      <c r="U1121" s="20">
        <f t="shared" si="194"/>
        <v>2.0686060788570784E-2</v>
      </c>
      <c r="V1121" s="34"/>
    </row>
    <row r="1122" spans="1:22" x14ac:dyDescent="0.3">
      <c r="A1122" s="2">
        <v>21211</v>
      </c>
      <c r="B1122" s="2" t="s">
        <v>975</v>
      </c>
      <c r="C1122" s="47">
        <v>49.005854705652062</v>
      </c>
      <c r="D1122" s="40">
        <v>5.6341598180936074</v>
      </c>
      <c r="E1122" s="40">
        <v>2.2336409395973155E-2</v>
      </c>
      <c r="F1122" s="40">
        <f t="shared" si="189"/>
        <v>1.8415216192409284E-5</v>
      </c>
      <c r="G1122" s="40">
        <f t="shared" si="190"/>
        <v>54.640032938961866</v>
      </c>
      <c r="H1122" s="84">
        <f t="shared" si="191"/>
        <v>7.0955392726497375E-3</v>
      </c>
      <c r="I1122" s="34"/>
      <c r="J1122" s="16">
        <v>1</v>
      </c>
      <c r="K1122" s="20">
        <f t="shared" si="192"/>
        <v>2.1505376344086021E-3</v>
      </c>
      <c r="L1122" s="13"/>
      <c r="M1122" s="24"/>
      <c r="N1122" s="33"/>
      <c r="O1122" s="29"/>
      <c r="P1122" s="29"/>
      <c r="Q1122" s="39"/>
      <c r="R1122" s="89">
        <f t="shared" si="193"/>
        <v>56.68384213330669</v>
      </c>
      <c r="S1122" s="7"/>
      <c r="T1122" s="16">
        <v>99758</v>
      </c>
      <c r="U1122" s="20">
        <f t="shared" si="194"/>
        <v>1.3805745829684388E-2</v>
      </c>
      <c r="V1122" s="34"/>
    </row>
    <row r="1123" spans="1:22" x14ac:dyDescent="0.3">
      <c r="A1123" s="2">
        <v>21213</v>
      </c>
      <c r="B1123" s="2" t="s">
        <v>2948</v>
      </c>
      <c r="C1123" s="47">
        <v>3.7769973199740758</v>
      </c>
      <c r="D1123" s="40">
        <v>9.7080907634843694</v>
      </c>
      <c r="E1123" s="40">
        <v>1.572986577181208E-3</v>
      </c>
      <c r="F1123" s="40">
        <f t="shared" si="189"/>
        <v>1.2968462107330481E-6</v>
      </c>
      <c r="G1123" s="40">
        <f t="shared" si="190"/>
        <v>13.485089380304656</v>
      </c>
      <c r="H1123" s="84">
        <f t="shared" si="191"/>
        <v>1.7511699050407189E-3</v>
      </c>
      <c r="I1123" s="34"/>
      <c r="J1123" s="16">
        <v>0</v>
      </c>
      <c r="K1123" s="20">
        <f t="shared" si="192"/>
        <v>0</v>
      </c>
      <c r="L1123" s="13"/>
      <c r="M1123" s="24"/>
      <c r="N1123" s="33"/>
      <c r="O1123" s="29"/>
      <c r="P1123" s="29"/>
      <c r="Q1123" s="39"/>
      <c r="R1123" s="89">
        <f t="shared" si="193"/>
        <v>0</v>
      </c>
      <c r="S1123" s="7"/>
      <c r="T1123" s="16">
        <v>17720</v>
      </c>
      <c r="U1123" s="20">
        <f t="shared" si="194"/>
        <v>2.4523127578941774E-3</v>
      </c>
      <c r="V1123" s="34"/>
    </row>
    <row r="1124" spans="1:22" x14ac:dyDescent="0.3">
      <c r="A1124" s="2">
        <v>21215</v>
      </c>
      <c r="B1124" s="2" t="s">
        <v>976</v>
      </c>
      <c r="C1124" s="47">
        <v>19.892185885196799</v>
      </c>
      <c r="D1124" s="40">
        <v>5.6341598180936074</v>
      </c>
      <c r="E1124" s="40">
        <v>8.2843959731543626E-3</v>
      </c>
      <c r="F1124" s="40">
        <f t="shared" si="189"/>
        <v>6.8300567098607198E-6</v>
      </c>
      <c r="G1124" s="40">
        <f t="shared" si="190"/>
        <v>25.526352533347115</v>
      </c>
      <c r="H1124" s="84">
        <f t="shared" si="191"/>
        <v>3.3148449432707796E-3</v>
      </c>
      <c r="I1124" s="34"/>
      <c r="J1124" s="16">
        <v>1</v>
      </c>
      <c r="K1124" s="20">
        <f t="shared" si="192"/>
        <v>2.1505376344086021E-3</v>
      </c>
      <c r="L1124" s="13"/>
      <c r="M1124" s="24"/>
      <c r="N1124" s="33"/>
      <c r="O1124" s="29"/>
      <c r="P1124" s="29"/>
      <c r="Q1124" s="39"/>
      <c r="R1124" s="89">
        <f t="shared" si="193"/>
        <v>56.68384213330669</v>
      </c>
      <c r="S1124" s="7"/>
      <c r="T1124" s="16">
        <v>46464</v>
      </c>
      <c r="U1124" s="20">
        <f t="shared" si="194"/>
        <v>6.4302629787130394E-3</v>
      </c>
      <c r="V1124" s="34"/>
    </row>
    <row r="1125" spans="1:22" x14ac:dyDescent="0.3">
      <c r="A1125" s="2">
        <v>21217</v>
      </c>
      <c r="B1125" s="2" t="s">
        <v>977</v>
      </c>
      <c r="C1125" s="47">
        <v>6.7985951759533361</v>
      </c>
      <c r="D1125" s="40">
        <v>33.804958908561638</v>
      </c>
      <c r="E1125" s="40">
        <v>2.8313758389261743E-3</v>
      </c>
      <c r="F1125" s="40">
        <f t="shared" si="189"/>
        <v>2.3343231793194866E-6</v>
      </c>
      <c r="G1125" s="40">
        <f t="shared" si="190"/>
        <v>40.603556418838153</v>
      </c>
      <c r="H1125" s="84">
        <f t="shared" si="191"/>
        <v>5.2727663890860992E-3</v>
      </c>
      <c r="I1125" s="34"/>
      <c r="J1125" s="16">
        <v>4</v>
      </c>
      <c r="K1125" s="20">
        <f t="shared" si="192"/>
        <v>8.6021505376344086E-3</v>
      </c>
      <c r="L1125" s="13"/>
      <c r="M1125" s="24"/>
      <c r="N1125" s="33"/>
      <c r="O1125" s="29"/>
      <c r="P1125" s="29"/>
      <c r="Q1125" s="39"/>
      <c r="R1125" s="89">
        <f t="shared" si="193"/>
        <v>226.73536853322676</v>
      </c>
      <c r="S1125" s="7"/>
      <c r="T1125" s="16">
        <v>15295</v>
      </c>
      <c r="U1125" s="20">
        <f t="shared" si="194"/>
        <v>2.1167112659137384E-3</v>
      </c>
      <c r="V1125" s="34"/>
    </row>
    <row r="1126" spans="1:22" x14ac:dyDescent="0.3">
      <c r="A1126" s="2">
        <v>21219</v>
      </c>
      <c r="B1126" s="2" t="s">
        <v>978</v>
      </c>
      <c r="C1126" s="47">
        <v>0.50359964266321011</v>
      </c>
      <c r="D1126" s="40">
        <v>5.6341598180936074</v>
      </c>
      <c r="E1126" s="40">
        <v>2.0973154362416107E-4</v>
      </c>
      <c r="F1126" s="40">
        <f t="shared" si="189"/>
        <v>1.7291282809773973E-7</v>
      </c>
      <c r="G1126" s="40">
        <f t="shared" si="190"/>
        <v>6.1377596336696456</v>
      </c>
      <c r="H1126" s="84">
        <f t="shared" si="191"/>
        <v>7.9704773559411183E-4</v>
      </c>
      <c r="I1126" s="34"/>
      <c r="J1126" s="16">
        <v>1</v>
      </c>
      <c r="K1126" s="20">
        <f t="shared" si="192"/>
        <v>2.1505376344086021E-3</v>
      </c>
      <c r="L1126" s="13"/>
      <c r="M1126" s="24"/>
      <c r="N1126" s="33"/>
      <c r="O1126" s="29"/>
      <c r="P1126" s="29"/>
      <c r="Q1126" s="39"/>
      <c r="R1126" s="89">
        <f t="shared" si="193"/>
        <v>56.68384213330669</v>
      </c>
      <c r="S1126" s="7"/>
      <c r="T1126" s="16">
        <v>6968</v>
      </c>
      <c r="U1126" s="20">
        <f t="shared" si="194"/>
        <v>9.643180190184328E-4</v>
      </c>
      <c r="V1126" s="34"/>
    </row>
    <row r="1127" spans="1:22" x14ac:dyDescent="0.3">
      <c r="A1127" s="2">
        <v>21221</v>
      </c>
      <c r="B1127" s="2" t="s">
        <v>2949</v>
      </c>
      <c r="C1127" s="47">
        <v>0.50359964266321011</v>
      </c>
      <c r="D1127" s="40">
        <v>5.6341598180936074</v>
      </c>
      <c r="E1127" s="40">
        <v>2.0973154362416107E-4</v>
      </c>
      <c r="F1127" s="40">
        <f t="shared" si="189"/>
        <v>1.7291282809773973E-7</v>
      </c>
      <c r="G1127" s="40">
        <f t="shared" si="190"/>
        <v>6.1377596336696456</v>
      </c>
      <c r="H1127" s="84">
        <f t="shared" si="191"/>
        <v>7.9704773559411183E-4</v>
      </c>
      <c r="I1127" s="34"/>
      <c r="J1127" s="16">
        <v>0</v>
      </c>
      <c r="K1127" s="20">
        <f t="shared" si="192"/>
        <v>0</v>
      </c>
      <c r="L1127" s="13"/>
      <c r="M1127" s="24"/>
      <c r="N1127" s="33"/>
      <c r="O1127" s="29"/>
      <c r="P1127" s="29"/>
      <c r="Q1127" s="39"/>
      <c r="R1127" s="89">
        <f t="shared" si="193"/>
        <v>0</v>
      </c>
      <c r="S1127" s="7"/>
      <c r="T1127" s="16">
        <v>10215</v>
      </c>
      <c r="U1127" s="20">
        <f t="shared" si="194"/>
        <v>1.4136780373526535E-3</v>
      </c>
      <c r="V1127" s="34"/>
    </row>
    <row r="1128" spans="1:22" x14ac:dyDescent="0.3">
      <c r="A1128" s="2">
        <v>21223</v>
      </c>
      <c r="B1128" s="2" t="s">
        <v>2950</v>
      </c>
      <c r="C1128" s="47">
        <v>0</v>
      </c>
      <c r="D1128" s="40">
        <v>5.6341598180936074</v>
      </c>
      <c r="E1128" s="40">
        <v>0</v>
      </c>
      <c r="F1128" s="40">
        <f t="shared" si="189"/>
        <v>0</v>
      </c>
      <c r="G1128" s="40">
        <f t="shared" si="190"/>
        <v>5.6341598180936074</v>
      </c>
      <c r="H1128" s="84">
        <f t="shared" si="191"/>
        <v>7.3165040552458801E-4</v>
      </c>
      <c r="I1128" s="34"/>
      <c r="J1128" s="16">
        <v>0</v>
      </c>
      <c r="K1128" s="20">
        <f t="shared" si="192"/>
        <v>0</v>
      </c>
      <c r="L1128" s="13"/>
      <c r="M1128" s="24"/>
      <c r="N1128" s="33"/>
      <c r="O1128" s="29"/>
      <c r="P1128" s="29"/>
      <c r="Q1128" s="39"/>
      <c r="R1128" s="89">
        <f t="shared" si="193"/>
        <v>0</v>
      </c>
      <c r="S1128" s="7"/>
      <c r="T1128" s="16">
        <v>174421</v>
      </c>
      <c r="U1128" s="20">
        <f t="shared" si="194"/>
        <v>2.4138535188750584E-2</v>
      </c>
      <c r="V1128" s="34"/>
    </row>
    <row r="1129" spans="1:22" x14ac:dyDescent="0.3">
      <c r="A1129" s="2">
        <v>21225</v>
      </c>
      <c r="B1129" s="2" t="s">
        <v>979</v>
      </c>
      <c r="C1129" s="47">
        <v>4.5312248371574908</v>
      </c>
      <c r="D1129" s="40">
        <v>5.6341598180936074</v>
      </c>
      <c r="E1129" s="40">
        <v>2.2021812080536911E-3</v>
      </c>
      <c r="F1129" s="40">
        <f t="shared" si="189"/>
        <v>1.8155846950262672E-6</v>
      </c>
      <c r="G1129" s="40">
        <f t="shared" si="190"/>
        <v>10.165386470835793</v>
      </c>
      <c r="H1129" s="84">
        <f t="shared" si="191"/>
        <v>1.3200742211494007E-3</v>
      </c>
      <c r="I1129" s="34"/>
      <c r="J1129" s="16">
        <v>4</v>
      </c>
      <c r="K1129" s="20">
        <f t="shared" si="192"/>
        <v>8.6021505376344086E-3</v>
      </c>
      <c r="L1129" s="13"/>
      <c r="M1129" s="24"/>
      <c r="N1129" s="33"/>
      <c r="O1129" s="29"/>
      <c r="P1129" s="29"/>
      <c r="Q1129" s="39"/>
      <c r="R1129" s="89">
        <f t="shared" si="193"/>
        <v>226.73536853322676</v>
      </c>
      <c r="S1129" s="7"/>
      <c r="T1129" s="16">
        <v>6112</v>
      </c>
      <c r="U1129" s="20">
        <f t="shared" si="194"/>
        <v>8.4585415215853344E-4</v>
      </c>
      <c r="V1129" s="34"/>
    </row>
    <row r="1130" spans="1:22" x14ac:dyDescent="0.3">
      <c r="A1130" s="2">
        <v>21227</v>
      </c>
      <c r="B1130" s="2" t="s">
        <v>980</v>
      </c>
      <c r="C1130" s="47">
        <v>113.18950982788847</v>
      </c>
      <c r="D1130" s="40">
        <v>58.24854458090622</v>
      </c>
      <c r="E1130" s="40">
        <v>6.3234060402684561E-2</v>
      </c>
      <c r="F1130" s="40">
        <f t="shared" si="189"/>
        <v>5.2133217671468527E-5</v>
      </c>
      <c r="G1130" s="40">
        <f t="shared" si="190"/>
        <v>171.43810654201235</v>
      </c>
      <c r="H1130" s="84">
        <f t="shared" si="191"/>
        <v>2.2262904181563081E-2</v>
      </c>
      <c r="I1130" s="34"/>
      <c r="J1130" s="16">
        <v>16</v>
      </c>
      <c r="K1130" s="20">
        <f t="shared" si="192"/>
        <v>3.4408602150537634E-2</v>
      </c>
      <c r="L1130" s="13"/>
      <c r="M1130" s="24"/>
      <c r="N1130" s="33"/>
      <c r="O1130" s="29"/>
      <c r="P1130" s="29"/>
      <c r="Q1130" s="39"/>
      <c r="R1130" s="89">
        <f t="shared" si="193"/>
        <v>906.94147413290705</v>
      </c>
      <c r="S1130" s="7"/>
      <c r="T1130" s="16">
        <v>262322</v>
      </c>
      <c r="U1130" s="20">
        <f t="shared" si="194"/>
        <v>3.630336271311041E-2</v>
      </c>
      <c r="V1130" s="34"/>
    </row>
    <row r="1131" spans="1:22" x14ac:dyDescent="0.3">
      <c r="A1131" s="2">
        <v>21229</v>
      </c>
      <c r="B1131" s="2" t="s">
        <v>981</v>
      </c>
      <c r="C1131" s="47">
        <v>1.7504912377045234</v>
      </c>
      <c r="D1131" s="40">
        <v>5.6341598180936074</v>
      </c>
      <c r="E1131" s="40">
        <v>2.2021812080536911E-3</v>
      </c>
      <c r="F1131" s="40">
        <f t="shared" si="189"/>
        <v>1.8155846950262672E-6</v>
      </c>
      <c r="G1131" s="40">
        <f t="shared" si="190"/>
        <v>7.3846528713828263</v>
      </c>
      <c r="H1131" s="84">
        <f t="shared" si="191"/>
        <v>9.5896893990375469E-4</v>
      </c>
      <c r="I1131" s="34"/>
      <c r="J1131" s="16">
        <v>2</v>
      </c>
      <c r="K1131" s="20">
        <f t="shared" si="192"/>
        <v>4.3010752688172043E-3</v>
      </c>
      <c r="L1131" s="13"/>
      <c r="M1131" s="24"/>
      <c r="N1131" s="33"/>
      <c r="O1131" s="29"/>
      <c r="P1131" s="29"/>
      <c r="Q1131" s="39"/>
      <c r="R1131" s="89">
        <f t="shared" si="193"/>
        <v>113.36768426661338</v>
      </c>
      <c r="S1131" s="7"/>
      <c r="T1131" s="16">
        <v>26900</v>
      </c>
      <c r="U1131" s="20">
        <f t="shared" si="194"/>
        <v>3.7227546945459013E-3</v>
      </c>
      <c r="V1131" s="34"/>
    </row>
    <row r="1132" spans="1:22" x14ac:dyDescent="0.3">
      <c r="A1132" s="2">
        <v>21231</v>
      </c>
      <c r="B1132" s="2" t="s">
        <v>982</v>
      </c>
      <c r="C1132" s="47">
        <v>0</v>
      </c>
      <c r="D1132" s="40">
        <v>0</v>
      </c>
      <c r="E1132" s="40">
        <v>0</v>
      </c>
      <c r="F1132" s="40">
        <f t="shared" si="189"/>
        <v>0</v>
      </c>
      <c r="G1132" s="40">
        <f t="shared" si="190"/>
        <v>0</v>
      </c>
      <c r="H1132" s="84">
        <f t="shared" si="191"/>
        <v>0</v>
      </c>
      <c r="I1132" s="34"/>
      <c r="J1132" s="16">
        <v>3</v>
      </c>
      <c r="K1132" s="20">
        <f t="shared" si="192"/>
        <v>6.4516129032258064E-3</v>
      </c>
      <c r="L1132" s="13"/>
      <c r="M1132" s="24"/>
      <c r="N1132" s="33"/>
      <c r="O1132" s="29"/>
      <c r="P1132" s="29"/>
      <c r="Q1132" s="39"/>
      <c r="R1132" s="89">
        <f t="shared" si="193"/>
        <v>170.05152639992008</v>
      </c>
      <c r="S1132" s="7"/>
      <c r="T1132" s="16">
        <v>2117</v>
      </c>
      <c r="U1132" s="20">
        <f t="shared" si="194"/>
        <v>2.9297664268972763E-4</v>
      </c>
      <c r="V1132" s="34"/>
    </row>
    <row r="1133" spans="1:22" x14ac:dyDescent="0.3">
      <c r="A1133" s="2">
        <v>21233</v>
      </c>
      <c r="B1133" s="2" t="s">
        <v>983</v>
      </c>
      <c r="C1133" s="47">
        <v>1.0071992853264202</v>
      </c>
      <c r="D1133" s="40">
        <v>5.6341598180936074</v>
      </c>
      <c r="E1133" s="40">
        <v>4.1946308724832214E-4</v>
      </c>
      <c r="F1133" s="40">
        <f t="shared" si="189"/>
        <v>3.4582565619547947E-7</v>
      </c>
      <c r="G1133" s="40">
        <f t="shared" si="190"/>
        <v>6.6413594492456838</v>
      </c>
      <c r="H1133" s="84">
        <f t="shared" si="191"/>
        <v>8.6244506566363565E-4</v>
      </c>
      <c r="I1133" s="34"/>
      <c r="J1133" s="16">
        <v>1</v>
      </c>
      <c r="K1133" s="20">
        <f t="shared" si="192"/>
        <v>2.1505376344086021E-3</v>
      </c>
      <c r="L1133" s="13"/>
      <c r="M1133" s="24"/>
      <c r="N1133" s="33"/>
      <c r="O1133" s="29"/>
      <c r="P1133" s="29"/>
      <c r="Q1133" s="39"/>
      <c r="R1133" s="89">
        <f t="shared" si="193"/>
        <v>56.68384213330669</v>
      </c>
      <c r="S1133" s="7"/>
      <c r="T1133" s="16">
        <v>6410</v>
      </c>
      <c r="U1133" s="20">
        <f t="shared" si="194"/>
        <v>8.8709507777097506E-4</v>
      </c>
      <c r="V1133" s="34"/>
    </row>
    <row r="1134" spans="1:22" x14ac:dyDescent="0.3">
      <c r="A1134" s="2">
        <v>21235</v>
      </c>
      <c r="B1134" s="2" t="s">
        <v>984</v>
      </c>
      <c r="C1134" s="47">
        <v>3.1469117932393633</v>
      </c>
      <c r="D1134" s="40">
        <v>5.6341598180936074</v>
      </c>
      <c r="E1134" s="40">
        <v>1.4681208053691276E-3</v>
      </c>
      <c r="F1134" s="40">
        <f t="shared" si="189"/>
        <v>1.2103897966841783E-6</v>
      </c>
      <c r="G1134" s="40">
        <f t="shared" si="190"/>
        <v>8.7810728217227663</v>
      </c>
      <c r="H1134" s="84">
        <f t="shared" si="191"/>
        <v>1.1403076409586611E-3</v>
      </c>
      <c r="I1134" s="34"/>
      <c r="J1134" s="16">
        <v>1</v>
      </c>
      <c r="K1134" s="20">
        <f t="shared" si="192"/>
        <v>2.1505376344086021E-3</v>
      </c>
      <c r="L1134" s="13"/>
      <c r="M1134" s="24"/>
      <c r="N1134" s="33"/>
      <c r="O1134" s="29"/>
      <c r="P1134" s="29"/>
      <c r="Q1134" s="39"/>
      <c r="R1134" s="89">
        <f t="shared" si="193"/>
        <v>56.68384213330669</v>
      </c>
      <c r="S1134" s="7"/>
      <c r="T1134" s="16">
        <v>20760</v>
      </c>
      <c r="U1134" s="20">
        <f t="shared" si="194"/>
        <v>2.8730255560882123E-3</v>
      </c>
      <c r="V1134" s="34"/>
    </row>
    <row r="1135" spans="1:22" x14ac:dyDescent="0.3">
      <c r="A1135" s="2">
        <v>21137</v>
      </c>
      <c r="B1135" s="2" t="s">
        <v>2951</v>
      </c>
      <c r="C1135" s="47">
        <v>0</v>
      </c>
      <c r="D1135" s="40">
        <v>0</v>
      </c>
      <c r="E1135" s="40">
        <v>0</v>
      </c>
      <c r="F1135" s="40">
        <f t="shared" si="189"/>
        <v>0</v>
      </c>
      <c r="G1135" s="40">
        <f t="shared" si="190"/>
        <v>0</v>
      </c>
      <c r="H1135" s="84">
        <f t="shared" si="191"/>
        <v>0</v>
      </c>
      <c r="I1135" s="34"/>
      <c r="J1135" s="16">
        <v>0</v>
      </c>
      <c r="K1135" s="20">
        <f t="shared" si="192"/>
        <v>0</v>
      </c>
      <c r="L1135" s="13"/>
      <c r="M1135" s="24"/>
      <c r="N1135" s="33"/>
      <c r="O1135" s="29"/>
      <c r="P1135" s="29"/>
      <c r="Q1135" s="39"/>
      <c r="R1135" s="89">
        <f t="shared" si="193"/>
        <v>0</v>
      </c>
      <c r="S1135" s="7"/>
      <c r="T1135" s="16">
        <v>10137</v>
      </c>
      <c r="U1135" s="20">
        <f t="shared" si="194"/>
        <v>1.4028834326621489E-3</v>
      </c>
      <c r="V1135" s="34"/>
    </row>
    <row r="1136" spans="1:22" x14ac:dyDescent="0.3">
      <c r="A1136" s="2">
        <v>21239</v>
      </c>
      <c r="B1136" s="2" t="s">
        <v>985</v>
      </c>
      <c r="C1136" s="47">
        <v>25.431781954492113</v>
      </c>
      <c r="D1136" s="40">
        <v>33.804958908561638</v>
      </c>
      <c r="E1136" s="40">
        <v>1.0591442953020135E-2</v>
      </c>
      <c r="F1136" s="40">
        <f t="shared" si="189"/>
        <v>8.7320978189358572E-6</v>
      </c>
      <c r="G1136" s="40">
        <f t="shared" si="190"/>
        <v>59.236749595151565</v>
      </c>
      <c r="H1136" s="84">
        <f t="shared" si="191"/>
        <v>7.6924676016584806E-3</v>
      </c>
      <c r="I1136" s="34"/>
      <c r="J1136" s="16">
        <v>2</v>
      </c>
      <c r="K1136" s="20">
        <f t="shared" si="192"/>
        <v>4.3010752688172043E-3</v>
      </c>
      <c r="L1136" s="13"/>
      <c r="M1136" s="24"/>
      <c r="N1136" s="33"/>
      <c r="O1136" s="29"/>
      <c r="P1136" s="29"/>
      <c r="Q1136" s="39"/>
      <c r="R1136" s="89">
        <f t="shared" si="193"/>
        <v>113.36768426661338</v>
      </c>
      <c r="S1136" s="7"/>
      <c r="T1136" s="16">
        <v>76402</v>
      </c>
      <c r="U1136" s="20">
        <f t="shared" si="194"/>
        <v>1.0573453686717322E-2</v>
      </c>
      <c r="V1136" s="34"/>
    </row>
    <row r="1137" spans="1:22" s="4" customFormat="1" x14ac:dyDescent="0.3">
      <c r="A1137" s="4">
        <v>22000</v>
      </c>
      <c r="B1137" s="4" t="s">
        <v>3165</v>
      </c>
      <c r="C1137" s="45">
        <v>3306.6607882457779</v>
      </c>
      <c r="D1137" s="46">
        <v>9703.610106208911</v>
      </c>
      <c r="E1137" s="46"/>
      <c r="F1137" s="46">
        <v>735.47082549454638</v>
      </c>
      <c r="G1137" s="46">
        <v>13745.741719949236</v>
      </c>
      <c r="H1137" s="46"/>
      <c r="I1137" s="12">
        <f t="shared" ref="I1137" si="195">G1137/$G$3203</f>
        <v>2.189249233146701E-2</v>
      </c>
      <c r="J1137" s="15">
        <f>SUM(J1138:J1201)</f>
        <v>774</v>
      </c>
      <c r="K1137" s="19"/>
      <c r="L1137" s="12">
        <f t="shared" ref="L1137" si="196">J1137/$J$3203</f>
        <v>2.0224719101123594E-2</v>
      </c>
      <c r="M1137" s="25">
        <v>83421</v>
      </c>
      <c r="N1137" s="32">
        <f t="shared" ref="N1137" si="197">M1137/$M$3203</f>
        <v>3.8208342436446531E-2</v>
      </c>
      <c r="O1137" s="30">
        <v>-0.60219097137451172</v>
      </c>
      <c r="P1137" s="28">
        <f>M1137-(M1137*(O1137/100))</f>
        <v>83923.35373023033</v>
      </c>
      <c r="Q1137" s="32">
        <f>P1137/$M$3203</f>
        <v>3.8438429624910668E-2</v>
      </c>
      <c r="R1137" s="88"/>
      <c r="S1137" s="6"/>
      <c r="T1137" s="15">
        <v>6608336</v>
      </c>
      <c r="U1137" s="19"/>
      <c r="V1137" s="12">
        <f>T1137/$T$3203</f>
        <v>1.2429762387867679E-2</v>
      </c>
    </row>
    <row r="1138" spans="1:22" x14ac:dyDescent="0.3">
      <c r="A1138" s="2">
        <v>22001</v>
      </c>
      <c r="B1138" s="2" t="s">
        <v>986</v>
      </c>
      <c r="C1138" s="47">
        <v>30.162007153836168</v>
      </c>
      <c r="D1138" s="40">
        <v>32.111377140755991</v>
      </c>
      <c r="E1138" s="40">
        <v>8.0629301868239914E-3</v>
      </c>
      <c r="F1138" s="40">
        <f>E1138*$F$1137</f>
        <v>5.9300499204083383</v>
      </c>
      <c r="G1138" s="40">
        <f>SUM(F1138,D1138,C1138)</f>
        <v>68.203434215000499</v>
      </c>
      <c r="H1138" s="84">
        <f>G1138/$G$1137</f>
        <v>4.9617863920734563E-3</v>
      </c>
      <c r="I1138" s="34"/>
      <c r="J1138" s="16">
        <v>9</v>
      </c>
      <c r="K1138" s="20">
        <f>J1138/$J$1137</f>
        <v>1.1627906976744186E-2</v>
      </c>
      <c r="L1138" s="13"/>
      <c r="M1138" s="24"/>
      <c r="N1138" s="33"/>
      <c r="O1138" s="29"/>
      <c r="P1138" s="29"/>
      <c r="Q1138" s="39"/>
      <c r="R1138" s="89">
        <f>P$1137*K1138</f>
        <v>975.85295035151546</v>
      </c>
      <c r="S1138" s="7"/>
      <c r="T1138" s="37">
        <v>37048</v>
      </c>
      <c r="U1138" s="20">
        <f>T1138/$T$1137</f>
        <v>5.6062524665816023E-3</v>
      </c>
      <c r="V1138" s="34"/>
    </row>
    <row r="1139" spans="1:22" x14ac:dyDescent="0.3">
      <c r="A1139" s="2">
        <v>22003</v>
      </c>
      <c r="B1139" s="2" t="s">
        <v>2952</v>
      </c>
      <c r="C1139" s="47">
        <v>1.2589991066580253</v>
      </c>
      <c r="D1139" s="40">
        <v>6.0569758299592458</v>
      </c>
      <c r="E1139" s="40">
        <v>3.2776138970829236E-4</v>
      </c>
      <c r="F1139" s="40">
        <f t="shared" ref="F1139:F1201" si="198">E1139*$F$1137</f>
        <v>0.24105893985399751</v>
      </c>
      <c r="G1139" s="40">
        <f t="shared" ref="G1139:G1201" si="199">SUM(F1139,D1139,C1139)</f>
        <v>7.5570338764712695</v>
      </c>
      <c r="H1139" s="84">
        <f t="shared" ref="H1139:H1201" si="200">G1139/$G$1137</f>
        <v>5.4977272455976117E-4</v>
      </c>
      <c r="I1139" s="34"/>
      <c r="J1139" s="16">
        <v>0</v>
      </c>
      <c r="K1139" s="20">
        <f t="shared" ref="K1139:K1201" si="201">J1139/$J$1137</f>
        <v>0</v>
      </c>
      <c r="L1139" s="13"/>
      <c r="M1139" s="24"/>
      <c r="N1139" s="33"/>
      <c r="O1139" s="29"/>
      <c r="P1139" s="29"/>
      <c r="Q1139" s="39"/>
      <c r="R1139" s="89">
        <f t="shared" ref="R1139:R1201" si="202">P$1137*K1139</f>
        <v>0</v>
      </c>
      <c r="S1139" s="7"/>
      <c r="T1139" s="37">
        <v>9627</v>
      </c>
      <c r="U1139" s="20">
        <f t="shared" ref="U1139:U1201" si="203">T1139/$T$1137</f>
        <v>1.4567963856559351E-3</v>
      </c>
      <c r="V1139" s="34"/>
    </row>
    <row r="1140" spans="1:22" x14ac:dyDescent="0.3">
      <c r="A1140" s="2">
        <v>22005</v>
      </c>
      <c r="B1140" s="2" t="s">
        <v>987</v>
      </c>
      <c r="C1140" s="47">
        <v>233.16663455306627</v>
      </c>
      <c r="D1140" s="40">
        <v>537.67887305451893</v>
      </c>
      <c r="E1140" s="40">
        <v>6.0701409373975744E-2</v>
      </c>
      <c r="F1140" s="40">
        <f t="shared" si="198"/>
        <v>44.644115660960338</v>
      </c>
      <c r="G1140" s="40">
        <f t="shared" si="199"/>
        <v>815.48962326854553</v>
      </c>
      <c r="H1140" s="84">
        <f t="shared" si="200"/>
        <v>5.9326709309911088E-2</v>
      </c>
      <c r="I1140" s="34"/>
      <c r="J1140" s="16">
        <v>28</v>
      </c>
      <c r="K1140" s="20">
        <f t="shared" si="201"/>
        <v>3.6175710594315243E-2</v>
      </c>
      <c r="L1140" s="13"/>
      <c r="M1140" s="24"/>
      <c r="N1140" s="33"/>
      <c r="O1140" s="29"/>
      <c r="P1140" s="29"/>
      <c r="Q1140" s="39"/>
      <c r="R1140" s="89">
        <f t="shared" si="202"/>
        <v>3035.9869566491589</v>
      </c>
      <c r="S1140" s="7"/>
      <c r="T1140" s="37">
        <v>185445</v>
      </c>
      <c r="U1140" s="20">
        <f t="shared" si="203"/>
        <v>2.8062283757968723E-2</v>
      </c>
      <c r="V1140" s="34"/>
    </row>
    <row r="1141" spans="1:22" x14ac:dyDescent="0.3">
      <c r="A1141" s="2">
        <v>22007</v>
      </c>
      <c r="B1141" s="2" t="s">
        <v>988</v>
      </c>
      <c r="C1141" s="47">
        <v>8.3093941039429655</v>
      </c>
      <c r="D1141" s="40">
        <v>6.0569758299592458</v>
      </c>
      <c r="E1141" s="40">
        <v>2.1632251720747294E-3</v>
      </c>
      <c r="F1141" s="40">
        <f t="shared" si="198"/>
        <v>1.5909890030363834</v>
      </c>
      <c r="G1141" s="40">
        <f t="shared" si="199"/>
        <v>15.957358936938594</v>
      </c>
      <c r="H1141" s="84">
        <f t="shared" si="200"/>
        <v>1.160894716490972E-3</v>
      </c>
      <c r="I1141" s="34"/>
      <c r="J1141" s="16">
        <v>11</v>
      </c>
      <c r="K1141" s="20">
        <f t="shared" si="201"/>
        <v>1.4211886304909561E-2</v>
      </c>
      <c r="L1141" s="13"/>
      <c r="M1141" s="24"/>
      <c r="N1141" s="33"/>
      <c r="O1141" s="29"/>
      <c r="P1141" s="29"/>
      <c r="Q1141" s="39"/>
      <c r="R1141" s="89">
        <f t="shared" si="202"/>
        <v>1192.7091615407412</v>
      </c>
      <c r="S1141" s="7"/>
      <c r="T1141" s="37">
        <v>21371</v>
      </c>
      <c r="U1141" s="20">
        <f t="shared" si="203"/>
        <v>3.2339457315729708E-3</v>
      </c>
      <c r="V1141" s="34"/>
    </row>
    <row r="1142" spans="1:22" x14ac:dyDescent="0.3">
      <c r="A1142" s="2">
        <v>22009</v>
      </c>
      <c r="B1142" s="2" t="s">
        <v>989</v>
      </c>
      <c r="C1142" s="47">
        <v>16.618788207885931</v>
      </c>
      <c r="D1142" s="40">
        <v>227.13659362347175</v>
      </c>
      <c r="E1142" s="40">
        <v>4.3264503441494588E-3</v>
      </c>
      <c r="F1142" s="40">
        <f t="shared" si="198"/>
        <v>3.1819780060727667</v>
      </c>
      <c r="G1142" s="40">
        <f t="shared" si="199"/>
        <v>246.93735983743045</v>
      </c>
      <c r="H1142" s="84">
        <f t="shared" si="200"/>
        <v>1.7964644241718113E-2</v>
      </c>
      <c r="I1142" s="34"/>
      <c r="J1142" s="16">
        <v>10</v>
      </c>
      <c r="K1142" s="20">
        <f t="shared" si="201"/>
        <v>1.2919896640826873E-2</v>
      </c>
      <c r="L1142" s="13"/>
      <c r="M1142" s="24"/>
      <c r="N1142" s="33"/>
      <c r="O1142" s="29"/>
      <c r="P1142" s="29"/>
      <c r="Q1142" s="39"/>
      <c r="R1142" s="89">
        <f t="shared" si="202"/>
        <v>1084.2810559461282</v>
      </c>
      <c r="S1142" s="7"/>
      <c r="T1142" s="37">
        <v>28370</v>
      </c>
      <c r="U1142" s="20">
        <f t="shared" si="203"/>
        <v>4.2930625803530567E-3</v>
      </c>
      <c r="V1142" s="34"/>
    </row>
    <row r="1143" spans="1:22" x14ac:dyDescent="0.3">
      <c r="A1143" s="2">
        <v>22011</v>
      </c>
      <c r="B1143" s="2" t="s">
        <v>990</v>
      </c>
      <c r="C1143" s="47">
        <v>6.7985951759533361</v>
      </c>
      <c r="D1143" s="40">
        <v>21.656510164695906</v>
      </c>
      <c r="E1143" s="40">
        <v>1.7699115044247787E-3</v>
      </c>
      <c r="F1143" s="40">
        <f t="shared" si="198"/>
        <v>1.3017182752115866</v>
      </c>
      <c r="G1143" s="40">
        <f t="shared" si="199"/>
        <v>29.756823615860831</v>
      </c>
      <c r="H1143" s="84">
        <f t="shared" si="200"/>
        <v>2.1648030511641774E-3</v>
      </c>
      <c r="I1143" s="34"/>
      <c r="J1143" s="16">
        <v>7</v>
      </c>
      <c r="K1143" s="20">
        <f t="shared" si="201"/>
        <v>9.0439276485788107E-3</v>
      </c>
      <c r="L1143" s="13"/>
      <c r="M1143" s="24"/>
      <c r="N1143" s="33"/>
      <c r="O1143" s="29"/>
      <c r="P1143" s="29"/>
      <c r="Q1143" s="39"/>
      <c r="R1143" s="89">
        <f t="shared" si="202"/>
        <v>758.99673916228971</v>
      </c>
      <c r="S1143" s="7"/>
      <c r="T1143" s="37">
        <v>73126</v>
      </c>
      <c r="U1143" s="20">
        <f t="shared" si="203"/>
        <v>1.10657206292174E-2</v>
      </c>
      <c r="V1143" s="34"/>
    </row>
    <row r="1144" spans="1:22" x14ac:dyDescent="0.3">
      <c r="A1144" s="2">
        <v>22013</v>
      </c>
      <c r="B1144" s="2" t="s">
        <v>991</v>
      </c>
      <c r="C1144" s="47">
        <v>0</v>
      </c>
      <c r="D1144" s="40">
        <v>0</v>
      </c>
      <c r="E1144" s="40">
        <v>0</v>
      </c>
      <c r="F1144" s="40">
        <f t="shared" si="198"/>
        <v>0</v>
      </c>
      <c r="G1144" s="40">
        <f t="shared" si="199"/>
        <v>0</v>
      </c>
      <c r="H1144" s="84">
        <f t="shared" si="200"/>
        <v>0</v>
      </c>
      <c r="I1144" s="34"/>
      <c r="J1144" s="16">
        <v>2</v>
      </c>
      <c r="K1144" s="20">
        <f t="shared" si="201"/>
        <v>2.5839793281653748E-3</v>
      </c>
      <c r="L1144" s="13"/>
      <c r="M1144" s="24"/>
      <c r="N1144" s="33"/>
      <c r="O1144" s="29"/>
      <c r="P1144" s="29"/>
      <c r="Q1144" s="39"/>
      <c r="R1144" s="89">
        <f t="shared" si="202"/>
        <v>216.85621118922566</v>
      </c>
      <c r="S1144" s="7"/>
      <c r="T1144" s="37">
        <v>6347</v>
      </c>
      <c r="U1144" s="20">
        <f t="shared" si="203"/>
        <v>9.6045358468455598E-4</v>
      </c>
      <c r="V1144" s="34"/>
    </row>
    <row r="1145" spans="1:22" x14ac:dyDescent="0.3">
      <c r="A1145" s="2">
        <v>22015</v>
      </c>
      <c r="B1145" s="2" t="s">
        <v>992</v>
      </c>
      <c r="C1145" s="47">
        <v>230.16998251728248</v>
      </c>
      <c r="D1145" s="40">
        <v>176.98596238044581</v>
      </c>
      <c r="E1145" s="40">
        <v>8.8298918387413966E-2</v>
      </c>
      <c r="F1145" s="40">
        <f t="shared" si="198"/>
        <v>64.941278396666931</v>
      </c>
      <c r="G1145" s="40">
        <f t="shared" si="199"/>
        <v>472.09722329439523</v>
      </c>
      <c r="H1145" s="84">
        <f t="shared" si="200"/>
        <v>3.4344979915433678E-2</v>
      </c>
      <c r="I1145" s="34"/>
      <c r="J1145" s="16">
        <v>25</v>
      </c>
      <c r="K1145" s="20">
        <f t="shared" si="201"/>
        <v>3.2299741602067181E-2</v>
      </c>
      <c r="L1145" s="13"/>
      <c r="M1145" s="24"/>
      <c r="N1145" s="33"/>
      <c r="O1145" s="29"/>
      <c r="P1145" s="29"/>
      <c r="Q1145" s="39"/>
      <c r="R1145" s="89">
        <f t="shared" si="202"/>
        <v>2710.7026398653206</v>
      </c>
      <c r="S1145" s="7"/>
      <c r="T1145" s="37">
        <v>326028</v>
      </c>
      <c r="U1145" s="20">
        <f t="shared" si="203"/>
        <v>4.9335869120456344E-2</v>
      </c>
      <c r="V1145" s="34"/>
    </row>
    <row r="1146" spans="1:22" x14ac:dyDescent="0.3">
      <c r="A1146" s="2">
        <v>22017</v>
      </c>
      <c r="B1146" s="2" t="s">
        <v>993</v>
      </c>
      <c r="C1146" s="47">
        <v>71.635291248624554</v>
      </c>
      <c r="D1146" s="40">
        <v>327.8347573207414</v>
      </c>
      <c r="E1146" s="40">
        <v>1.8944608325139299E-2</v>
      </c>
      <c r="F1146" s="40">
        <f t="shared" si="198"/>
        <v>13.933206723561057</v>
      </c>
      <c r="G1146" s="40">
        <f t="shared" si="199"/>
        <v>413.40325529292704</v>
      </c>
      <c r="H1146" s="84">
        <f t="shared" si="200"/>
        <v>3.0075005315497356E-2</v>
      </c>
      <c r="I1146" s="34"/>
      <c r="J1146" s="16">
        <v>33</v>
      </c>
      <c r="K1146" s="20">
        <f t="shared" si="201"/>
        <v>4.2635658914728682E-2</v>
      </c>
      <c r="L1146" s="13"/>
      <c r="M1146" s="24"/>
      <c r="N1146" s="33"/>
      <c r="O1146" s="29"/>
      <c r="P1146" s="29"/>
      <c r="Q1146" s="39"/>
      <c r="R1146" s="89">
        <f t="shared" si="202"/>
        <v>3578.1274846222232</v>
      </c>
      <c r="S1146" s="7"/>
      <c r="T1146" s="37">
        <v>378365</v>
      </c>
      <c r="U1146" s="20">
        <f t="shared" si="203"/>
        <v>5.7255714600468258E-2</v>
      </c>
      <c r="V1146" s="34"/>
    </row>
    <row r="1147" spans="1:22" x14ac:dyDescent="0.3">
      <c r="A1147" s="2">
        <v>22019</v>
      </c>
      <c r="B1147" s="2" t="s">
        <v>994</v>
      </c>
      <c r="C1147" s="47">
        <v>166.48386517750532</v>
      </c>
      <c r="D1147" s="40">
        <v>763.20528925238659</v>
      </c>
      <c r="E1147" s="40">
        <v>8.2792527040314645E-2</v>
      </c>
      <c r="F1147" s="40">
        <f t="shared" si="198"/>
        <v>60.891488207119764</v>
      </c>
      <c r="G1147" s="40">
        <f t="shared" si="199"/>
        <v>990.58064263701169</v>
      </c>
      <c r="H1147" s="84">
        <f t="shared" si="200"/>
        <v>7.2064546447819483E-2</v>
      </c>
      <c r="I1147" s="34"/>
      <c r="J1147" s="16">
        <v>42</v>
      </c>
      <c r="K1147" s="20">
        <f t="shared" si="201"/>
        <v>5.4263565891472867E-2</v>
      </c>
      <c r="L1147" s="13"/>
      <c r="M1147" s="24"/>
      <c r="N1147" s="33"/>
      <c r="O1147" s="29"/>
      <c r="P1147" s="29"/>
      <c r="Q1147" s="39"/>
      <c r="R1147" s="89">
        <f t="shared" si="202"/>
        <v>4553.9804349737387</v>
      </c>
      <c r="S1147" s="7"/>
      <c r="T1147" s="37">
        <v>439974</v>
      </c>
      <c r="U1147" s="20">
        <f t="shared" si="203"/>
        <v>6.657863643737244E-2</v>
      </c>
      <c r="V1147" s="34"/>
    </row>
    <row r="1148" spans="1:22" x14ac:dyDescent="0.3">
      <c r="A1148" s="2">
        <v>22021</v>
      </c>
      <c r="B1148" s="2" t="s">
        <v>995</v>
      </c>
      <c r="C1148" s="47">
        <v>3.7769973199740758</v>
      </c>
      <c r="D1148" s="40">
        <v>6.0569758299592458</v>
      </c>
      <c r="E1148" s="40">
        <v>9.8328416912487715E-4</v>
      </c>
      <c r="F1148" s="40">
        <f t="shared" si="198"/>
        <v>0.72317681956199253</v>
      </c>
      <c r="G1148" s="40">
        <f t="shared" si="199"/>
        <v>10.557149969495313</v>
      </c>
      <c r="H1148" s="84">
        <f t="shared" si="200"/>
        <v>7.6803057882090793E-4</v>
      </c>
      <c r="I1148" s="34"/>
      <c r="J1148" s="16">
        <v>1</v>
      </c>
      <c r="K1148" s="20">
        <f t="shared" si="201"/>
        <v>1.2919896640826874E-3</v>
      </c>
      <c r="L1148" s="13"/>
      <c r="M1148" s="24"/>
      <c r="N1148" s="33"/>
      <c r="O1148" s="29"/>
      <c r="P1148" s="29"/>
      <c r="Q1148" s="39"/>
      <c r="R1148" s="89">
        <f t="shared" si="202"/>
        <v>108.42810559461283</v>
      </c>
      <c r="S1148" s="7"/>
      <c r="T1148" s="37">
        <v>23923</v>
      </c>
      <c r="U1148" s="20">
        <f t="shared" si="203"/>
        <v>3.6201246425726537E-3</v>
      </c>
      <c r="V1148" s="34"/>
    </row>
    <row r="1149" spans="1:22" x14ac:dyDescent="0.3">
      <c r="A1149" s="2">
        <v>22023</v>
      </c>
      <c r="B1149" s="2" t="s">
        <v>996</v>
      </c>
      <c r="C1149" s="47">
        <v>9.8201930319325967</v>
      </c>
      <c r="D1149" s="40">
        <v>6.0569758299592458</v>
      </c>
      <c r="E1149" s="40">
        <v>2.5565388397246805E-3</v>
      </c>
      <c r="F1149" s="40">
        <f t="shared" si="198"/>
        <v>1.8802597308611806</v>
      </c>
      <c r="G1149" s="40">
        <f t="shared" si="199"/>
        <v>17.757428592753023</v>
      </c>
      <c r="H1149" s="84">
        <f t="shared" si="200"/>
        <v>1.2918494290476601E-3</v>
      </c>
      <c r="I1149" s="34"/>
      <c r="J1149" s="16">
        <v>1</v>
      </c>
      <c r="K1149" s="20">
        <f t="shared" si="201"/>
        <v>1.2919896640826874E-3</v>
      </c>
      <c r="L1149" s="13"/>
      <c r="M1149" s="24"/>
      <c r="N1149" s="33"/>
      <c r="O1149" s="29"/>
      <c r="P1149" s="29"/>
      <c r="Q1149" s="39"/>
      <c r="R1149" s="89">
        <f t="shared" si="202"/>
        <v>108.42810559461283</v>
      </c>
      <c r="S1149" s="7"/>
      <c r="T1149" s="37">
        <v>15362</v>
      </c>
      <c r="U1149" s="20">
        <f t="shared" si="203"/>
        <v>2.3246396672324168E-3</v>
      </c>
      <c r="V1149" s="34"/>
    </row>
    <row r="1150" spans="1:22" x14ac:dyDescent="0.3">
      <c r="A1150" s="2">
        <v>22025</v>
      </c>
      <c r="B1150" s="2" t="s">
        <v>997</v>
      </c>
      <c r="C1150" s="47">
        <v>2.0143985706528404</v>
      </c>
      <c r="D1150" s="40">
        <v>6.0569758299592458</v>
      </c>
      <c r="E1150" s="40">
        <v>5.2441822353326776E-4</v>
      </c>
      <c r="F1150" s="40">
        <f t="shared" si="198"/>
        <v>0.38569430376639596</v>
      </c>
      <c r="G1150" s="40">
        <f t="shared" si="199"/>
        <v>8.4570687043784822</v>
      </c>
      <c r="H1150" s="84">
        <f t="shared" si="200"/>
        <v>6.1525008083810522E-4</v>
      </c>
      <c r="I1150" s="34"/>
      <c r="J1150" s="16">
        <v>3</v>
      </c>
      <c r="K1150" s="20">
        <f t="shared" si="201"/>
        <v>3.875968992248062E-3</v>
      </c>
      <c r="L1150" s="13"/>
      <c r="M1150" s="24"/>
      <c r="N1150" s="33"/>
      <c r="O1150" s="29"/>
      <c r="P1150" s="29"/>
      <c r="Q1150" s="39"/>
      <c r="R1150" s="89">
        <f t="shared" si="202"/>
        <v>325.28431678383851</v>
      </c>
      <c r="S1150" s="7"/>
      <c r="T1150" s="37">
        <v>9656</v>
      </c>
      <c r="U1150" s="20">
        <f t="shared" si="203"/>
        <v>1.4611847823718406E-3</v>
      </c>
      <c r="V1150" s="34"/>
    </row>
    <row r="1151" spans="1:22" x14ac:dyDescent="0.3">
      <c r="A1151" s="2">
        <v>22027</v>
      </c>
      <c r="B1151" s="2" t="s">
        <v>998</v>
      </c>
      <c r="C1151" s="47">
        <v>0</v>
      </c>
      <c r="D1151" s="40">
        <v>6.0569758299592458</v>
      </c>
      <c r="E1151" s="40">
        <v>0</v>
      </c>
      <c r="F1151" s="40">
        <f t="shared" si="198"/>
        <v>0</v>
      </c>
      <c r="G1151" s="40">
        <f t="shared" si="199"/>
        <v>6.0569758299592458</v>
      </c>
      <c r="H1151" s="84">
        <f t="shared" si="200"/>
        <v>4.4064379742918773E-4</v>
      </c>
      <c r="I1151" s="34"/>
      <c r="J1151" s="16">
        <v>2</v>
      </c>
      <c r="K1151" s="20">
        <f t="shared" si="201"/>
        <v>2.5839793281653748E-3</v>
      </c>
      <c r="L1151" s="13"/>
      <c r="M1151" s="24"/>
      <c r="N1151" s="33"/>
      <c r="O1151" s="29"/>
      <c r="P1151" s="29"/>
      <c r="Q1151" s="39"/>
      <c r="R1151" s="89">
        <f t="shared" si="202"/>
        <v>216.85621118922566</v>
      </c>
      <c r="S1151" s="7"/>
      <c r="T1151" s="37">
        <v>10058</v>
      </c>
      <c r="U1151" s="20">
        <f t="shared" si="203"/>
        <v>1.5220170402957718E-3</v>
      </c>
      <c r="V1151" s="34"/>
    </row>
    <row r="1152" spans="1:22" x14ac:dyDescent="0.3">
      <c r="A1152" s="2">
        <v>22029</v>
      </c>
      <c r="B1152" s="2" t="s">
        <v>999</v>
      </c>
      <c r="C1152" s="47">
        <v>4.7841966053004965</v>
      </c>
      <c r="D1152" s="40">
        <v>6.0569758299592458</v>
      </c>
      <c r="E1152" s="40">
        <v>1.2454932808915111E-3</v>
      </c>
      <c r="F1152" s="40">
        <f t="shared" si="198"/>
        <v>0.91602397144519054</v>
      </c>
      <c r="G1152" s="40">
        <f t="shared" si="199"/>
        <v>11.757196406704931</v>
      </c>
      <c r="H1152" s="84">
        <f t="shared" si="200"/>
        <v>8.5533372052536659E-4</v>
      </c>
      <c r="I1152" s="34"/>
      <c r="J1152" s="16">
        <v>1</v>
      </c>
      <c r="K1152" s="20">
        <f t="shared" si="201"/>
        <v>1.2919896640826874E-3</v>
      </c>
      <c r="L1152" s="13"/>
      <c r="M1152" s="24"/>
      <c r="N1152" s="33"/>
      <c r="O1152" s="29"/>
      <c r="P1152" s="29"/>
      <c r="Q1152" s="39"/>
      <c r="R1152" s="89">
        <f t="shared" si="202"/>
        <v>108.42810559461283</v>
      </c>
      <c r="S1152" s="7"/>
      <c r="T1152" s="37">
        <v>20970</v>
      </c>
      <c r="U1152" s="20">
        <f t="shared" si="203"/>
        <v>3.173264797673726E-3</v>
      </c>
      <c r="V1152" s="34"/>
    </row>
    <row r="1153" spans="1:22" x14ac:dyDescent="0.3">
      <c r="A1153" s="2">
        <v>22031</v>
      </c>
      <c r="B1153" s="2" t="s">
        <v>1000</v>
      </c>
      <c r="C1153" s="47">
        <v>13.597190351906672</v>
      </c>
      <c r="D1153" s="40">
        <v>6.0569758299592458</v>
      </c>
      <c r="E1153" s="40">
        <v>3.5398230088495575E-3</v>
      </c>
      <c r="F1153" s="40">
        <f t="shared" si="198"/>
        <v>2.6034365504231731</v>
      </c>
      <c r="G1153" s="40">
        <f t="shared" si="199"/>
        <v>22.25760273228909</v>
      </c>
      <c r="H1153" s="84">
        <f t="shared" si="200"/>
        <v>1.6192362104393804E-3</v>
      </c>
      <c r="I1153" s="34"/>
      <c r="J1153" s="16">
        <v>8</v>
      </c>
      <c r="K1153" s="20">
        <f t="shared" si="201"/>
        <v>1.0335917312661499E-2</v>
      </c>
      <c r="L1153" s="13"/>
      <c r="M1153" s="24"/>
      <c r="N1153" s="33"/>
      <c r="O1153" s="29"/>
      <c r="P1153" s="29"/>
      <c r="Q1153" s="39"/>
      <c r="R1153" s="89">
        <f t="shared" si="202"/>
        <v>867.42484475690264</v>
      </c>
      <c r="S1153" s="7"/>
      <c r="T1153" s="37">
        <v>6278</v>
      </c>
      <c r="U1153" s="20">
        <f t="shared" si="203"/>
        <v>9.5001222698119466E-4</v>
      </c>
      <c r="V1153" s="34"/>
    </row>
    <row r="1154" spans="1:22" x14ac:dyDescent="0.3">
      <c r="A1154" s="2">
        <v>22033</v>
      </c>
      <c r="B1154" s="2" t="s">
        <v>1001</v>
      </c>
      <c r="C1154" s="47">
        <v>302.60886660384642</v>
      </c>
      <c r="D1154" s="40">
        <v>2858.659341739859</v>
      </c>
      <c r="E1154" s="40">
        <v>9.5968534906588007E-2</v>
      </c>
      <c r="F1154" s="40">
        <f t="shared" si="198"/>
        <v>70.582057589250468</v>
      </c>
      <c r="G1154" s="40">
        <f t="shared" si="199"/>
        <v>3231.8502659329556</v>
      </c>
      <c r="H1154" s="84">
        <f t="shared" si="200"/>
        <v>0.23511646965129293</v>
      </c>
      <c r="I1154" s="34"/>
      <c r="J1154" s="16">
        <v>74</v>
      </c>
      <c r="K1154" s="20">
        <f t="shared" si="201"/>
        <v>9.5607235142118857E-2</v>
      </c>
      <c r="L1154" s="13"/>
      <c r="M1154" s="24"/>
      <c r="N1154" s="33"/>
      <c r="O1154" s="29"/>
      <c r="P1154" s="29"/>
      <c r="Q1154" s="39"/>
      <c r="R1154" s="89">
        <f t="shared" si="202"/>
        <v>8023.6798140013489</v>
      </c>
      <c r="S1154" s="7"/>
      <c r="T1154" s="37">
        <v>788560</v>
      </c>
      <c r="U1154" s="20">
        <f t="shared" si="203"/>
        <v>0.1193280729067045</v>
      </c>
      <c r="V1154" s="34"/>
    </row>
    <row r="1155" spans="1:22" x14ac:dyDescent="0.3">
      <c r="A1155" s="2">
        <v>22035</v>
      </c>
      <c r="B1155" s="2" t="s">
        <v>2953</v>
      </c>
      <c r="C1155" s="47">
        <v>0</v>
      </c>
      <c r="D1155" s="40">
        <v>0</v>
      </c>
      <c r="E1155" s="40">
        <v>0</v>
      </c>
      <c r="F1155" s="40">
        <f t="shared" si="198"/>
        <v>0</v>
      </c>
      <c r="G1155" s="40">
        <f t="shared" si="199"/>
        <v>0</v>
      </c>
      <c r="H1155" s="84">
        <f t="shared" si="200"/>
        <v>0</v>
      </c>
      <c r="I1155" s="34"/>
      <c r="J1155" s="16">
        <v>0</v>
      </c>
      <c r="K1155" s="20">
        <f t="shared" si="201"/>
        <v>0</v>
      </c>
      <c r="L1155" s="13"/>
      <c r="M1155" s="24"/>
      <c r="N1155" s="33"/>
      <c r="O1155" s="29"/>
      <c r="P1155" s="29"/>
      <c r="Q1155" s="39"/>
      <c r="R1155" s="89">
        <f t="shared" si="202"/>
        <v>0</v>
      </c>
      <c r="S1155" s="7"/>
      <c r="T1155" s="37">
        <v>11021</v>
      </c>
      <c r="U1155" s="20">
        <f t="shared" si="203"/>
        <v>1.6677420760687713E-3</v>
      </c>
      <c r="V1155" s="34"/>
    </row>
    <row r="1156" spans="1:22" x14ac:dyDescent="0.3">
      <c r="A1156" s="2">
        <v>22037</v>
      </c>
      <c r="B1156" s="2" t="s">
        <v>1002</v>
      </c>
      <c r="C1156" s="47">
        <v>12.086391423917043</v>
      </c>
      <c r="D1156" s="40">
        <v>6.0569758299592458</v>
      </c>
      <c r="E1156" s="40">
        <v>3.1465093411996068E-3</v>
      </c>
      <c r="F1156" s="40">
        <f t="shared" si="198"/>
        <v>2.3141658225983761</v>
      </c>
      <c r="G1156" s="40">
        <f t="shared" si="199"/>
        <v>20.457533076474665</v>
      </c>
      <c r="H1156" s="84">
        <f t="shared" si="200"/>
        <v>1.4882814978826925E-3</v>
      </c>
      <c r="I1156" s="34"/>
      <c r="J1156" s="16">
        <v>5</v>
      </c>
      <c r="K1156" s="20">
        <f t="shared" si="201"/>
        <v>6.4599483204134363E-3</v>
      </c>
      <c r="L1156" s="13"/>
      <c r="M1156" s="24"/>
      <c r="N1156" s="33"/>
      <c r="O1156" s="29"/>
      <c r="P1156" s="29"/>
      <c r="Q1156" s="39"/>
      <c r="R1156" s="89">
        <f t="shared" si="202"/>
        <v>542.14052797306408</v>
      </c>
      <c r="S1156" s="7"/>
      <c r="T1156" s="37">
        <v>20356</v>
      </c>
      <c r="U1156" s="20">
        <f t="shared" si="203"/>
        <v>3.0803518465162788E-3</v>
      </c>
      <c r="V1156" s="34"/>
    </row>
    <row r="1157" spans="1:22" x14ac:dyDescent="0.3">
      <c r="A1157" s="2">
        <v>22039</v>
      </c>
      <c r="B1157" s="2" t="s">
        <v>1003</v>
      </c>
      <c r="C1157" s="47">
        <v>14.476731806350189</v>
      </c>
      <c r="D1157" s="40">
        <v>6.0569758299592458</v>
      </c>
      <c r="E1157" s="40">
        <v>4.0642412323828253E-3</v>
      </c>
      <c r="F1157" s="40">
        <f t="shared" si="198"/>
        <v>2.9891308541895691</v>
      </c>
      <c r="G1157" s="40">
        <f t="shared" si="199"/>
        <v>23.522838490499005</v>
      </c>
      <c r="H1157" s="84">
        <f t="shared" si="200"/>
        <v>1.7112818623938088E-3</v>
      </c>
      <c r="I1157" s="34"/>
      <c r="J1157" s="16">
        <v>3</v>
      </c>
      <c r="K1157" s="20">
        <f t="shared" si="201"/>
        <v>3.875968992248062E-3</v>
      </c>
      <c r="L1157" s="13"/>
      <c r="M1157" s="24"/>
      <c r="N1157" s="33"/>
      <c r="O1157" s="29"/>
      <c r="P1157" s="29"/>
      <c r="Q1157" s="39"/>
      <c r="R1157" s="89">
        <f t="shared" si="202"/>
        <v>325.28431678383851</v>
      </c>
      <c r="S1157" s="7"/>
      <c r="T1157" s="37">
        <v>17349</v>
      </c>
      <c r="U1157" s="20">
        <f t="shared" si="203"/>
        <v>2.6253205042842858E-3</v>
      </c>
      <c r="V1157" s="34"/>
    </row>
    <row r="1158" spans="1:22" x14ac:dyDescent="0.3">
      <c r="A1158" s="2">
        <v>22041</v>
      </c>
      <c r="B1158" s="2" t="s">
        <v>1004</v>
      </c>
      <c r="C1158" s="47">
        <v>6.5467953546217306</v>
      </c>
      <c r="D1158" s="40">
        <v>6.0569758299592458</v>
      </c>
      <c r="E1158" s="40">
        <v>1.7043592264831204E-3</v>
      </c>
      <c r="F1158" s="40">
        <f t="shared" si="198"/>
        <v>1.2535064872407871</v>
      </c>
      <c r="G1158" s="40">
        <f t="shared" si="199"/>
        <v>13.857277671821763</v>
      </c>
      <c r="H1158" s="84">
        <f t="shared" si="200"/>
        <v>1.0081142185081693E-3</v>
      </c>
      <c r="I1158" s="34"/>
      <c r="J1158" s="16">
        <v>4</v>
      </c>
      <c r="K1158" s="20">
        <f t="shared" si="201"/>
        <v>5.1679586563307496E-3</v>
      </c>
      <c r="L1158" s="13"/>
      <c r="M1158" s="24"/>
      <c r="N1158" s="33"/>
      <c r="O1158" s="29"/>
      <c r="P1158" s="29"/>
      <c r="Q1158" s="39"/>
      <c r="R1158" s="89">
        <f t="shared" si="202"/>
        <v>433.71242237845132</v>
      </c>
      <c r="S1158" s="7"/>
      <c r="T1158" s="37">
        <v>15231</v>
      </c>
      <c r="U1158" s="20">
        <f t="shared" si="203"/>
        <v>2.3048162199984989E-3</v>
      </c>
      <c r="V1158" s="34"/>
    </row>
    <row r="1159" spans="1:22" x14ac:dyDescent="0.3">
      <c r="A1159" s="2">
        <v>22043</v>
      </c>
      <c r="B1159" s="2" t="s">
        <v>1005</v>
      </c>
      <c r="C1159" s="47">
        <v>10.323792674595806</v>
      </c>
      <c r="D1159" s="40">
        <v>0</v>
      </c>
      <c r="E1159" s="40">
        <v>2.6876433956079973E-3</v>
      </c>
      <c r="F1159" s="40">
        <f t="shared" si="198"/>
        <v>1.9766833068027794</v>
      </c>
      <c r="G1159" s="40">
        <f t="shared" si="199"/>
        <v>12.300475981398586</v>
      </c>
      <c r="H1159" s="84">
        <f t="shared" si="200"/>
        <v>8.9485720247070176E-4</v>
      </c>
      <c r="I1159" s="34"/>
      <c r="J1159" s="16">
        <v>2</v>
      </c>
      <c r="K1159" s="20">
        <f t="shared" si="201"/>
        <v>2.5839793281653748E-3</v>
      </c>
      <c r="L1159" s="13"/>
      <c r="M1159" s="24"/>
      <c r="N1159" s="33"/>
      <c r="O1159" s="29"/>
      <c r="P1159" s="29"/>
      <c r="Q1159" s="39"/>
      <c r="R1159" s="89">
        <f t="shared" si="202"/>
        <v>216.85621118922566</v>
      </c>
      <c r="S1159" s="7"/>
      <c r="T1159" s="37">
        <v>32540</v>
      </c>
      <c r="U1159" s="20">
        <f t="shared" si="203"/>
        <v>4.924083763295329E-3</v>
      </c>
      <c r="V1159" s="34"/>
    </row>
    <row r="1160" spans="1:22" x14ac:dyDescent="0.3">
      <c r="A1160" s="2">
        <v>22045</v>
      </c>
      <c r="B1160" s="2" t="s">
        <v>1006</v>
      </c>
      <c r="C1160" s="47">
        <v>22.859812335219623</v>
      </c>
      <c r="D1160" s="40">
        <v>61.982425643784822</v>
      </c>
      <c r="E1160" s="40">
        <v>6.2274664044575552E-3</v>
      </c>
      <c r="F1160" s="40">
        <f t="shared" si="198"/>
        <v>4.5801198572259532</v>
      </c>
      <c r="G1160" s="40">
        <f t="shared" si="199"/>
        <v>89.42235783623039</v>
      </c>
      <c r="H1160" s="84">
        <f t="shared" si="200"/>
        <v>6.5054589019704519E-3</v>
      </c>
      <c r="I1160" s="34"/>
      <c r="J1160" s="16">
        <v>10</v>
      </c>
      <c r="K1160" s="20">
        <f t="shared" si="201"/>
        <v>1.2919896640826873E-2</v>
      </c>
      <c r="L1160" s="13"/>
      <c r="M1160" s="24"/>
      <c r="N1160" s="33"/>
      <c r="O1160" s="29"/>
      <c r="P1160" s="29"/>
      <c r="Q1160" s="39"/>
      <c r="R1160" s="89">
        <f t="shared" si="202"/>
        <v>1084.2810559461282</v>
      </c>
      <c r="S1160" s="7"/>
      <c r="T1160" s="37">
        <v>117867</v>
      </c>
      <c r="U1160" s="20">
        <f t="shared" si="203"/>
        <v>1.7836108817711447E-2</v>
      </c>
      <c r="V1160" s="34"/>
    </row>
    <row r="1161" spans="1:22" x14ac:dyDescent="0.3">
      <c r="A1161" s="2">
        <v>22047</v>
      </c>
      <c r="B1161" s="2" t="s">
        <v>1007</v>
      </c>
      <c r="C1161" s="47">
        <v>23.92098302650248</v>
      </c>
      <c r="D1161" s="40">
        <v>36.341854979755475</v>
      </c>
      <c r="E1161" s="40">
        <v>6.2274664044575552E-3</v>
      </c>
      <c r="F1161" s="40">
        <f t="shared" si="198"/>
        <v>4.5801198572259532</v>
      </c>
      <c r="G1161" s="40">
        <f t="shared" si="199"/>
        <v>64.842957863483903</v>
      </c>
      <c r="H1161" s="84">
        <f t="shared" si="200"/>
        <v>4.7173124000560208E-3</v>
      </c>
      <c r="I1161" s="34"/>
      <c r="J1161" s="16">
        <v>4</v>
      </c>
      <c r="K1161" s="20">
        <f t="shared" si="201"/>
        <v>5.1679586563307496E-3</v>
      </c>
      <c r="L1161" s="13"/>
      <c r="M1161" s="24"/>
      <c r="N1161" s="33"/>
      <c r="O1161" s="29"/>
      <c r="P1161" s="29"/>
      <c r="Q1161" s="39"/>
      <c r="R1161" s="89">
        <f t="shared" si="202"/>
        <v>433.71242237845132</v>
      </c>
      <c r="S1161" s="7"/>
      <c r="T1161" s="37">
        <v>39936</v>
      </c>
      <c r="U1161" s="20">
        <f t="shared" si="203"/>
        <v>6.0432762498759144E-3</v>
      </c>
      <c r="V1161" s="34"/>
    </row>
    <row r="1162" spans="1:22" x14ac:dyDescent="0.3">
      <c r="A1162" s="2">
        <v>22049</v>
      </c>
      <c r="B1162" s="2" t="s">
        <v>1008</v>
      </c>
      <c r="C1162" s="47">
        <v>5.791395890626915</v>
      </c>
      <c r="D1162" s="40">
        <v>6.0569758299592458</v>
      </c>
      <c r="E1162" s="40">
        <v>1.5077023926581448E-3</v>
      </c>
      <c r="F1162" s="40">
        <f t="shared" si="198"/>
        <v>1.1088711233283886</v>
      </c>
      <c r="G1162" s="40">
        <f t="shared" si="199"/>
        <v>12.95724284391455</v>
      </c>
      <c r="H1162" s="84">
        <f t="shared" si="200"/>
        <v>9.4263686222982536E-4</v>
      </c>
      <c r="I1162" s="34"/>
      <c r="J1162" s="16">
        <v>4</v>
      </c>
      <c r="K1162" s="20">
        <f t="shared" si="201"/>
        <v>5.1679586563307496E-3</v>
      </c>
      <c r="L1162" s="13"/>
      <c r="M1162" s="24"/>
      <c r="N1162" s="33"/>
      <c r="O1162" s="29"/>
      <c r="P1162" s="29"/>
      <c r="Q1162" s="39"/>
      <c r="R1162" s="89">
        <f t="shared" si="202"/>
        <v>433.71242237845132</v>
      </c>
      <c r="S1162" s="7"/>
      <c r="T1162" s="37">
        <v>14868</v>
      </c>
      <c r="U1162" s="20">
        <f t="shared" si="203"/>
        <v>2.2498855990373372E-3</v>
      </c>
      <c r="V1162" s="34"/>
    </row>
    <row r="1163" spans="1:22" x14ac:dyDescent="0.3">
      <c r="A1163" s="2">
        <v>22051</v>
      </c>
      <c r="B1163" s="2" t="s">
        <v>1009</v>
      </c>
      <c r="C1163" s="47">
        <v>85.987881064526022</v>
      </c>
      <c r="D1163" s="40">
        <v>1282.2147569925125</v>
      </c>
      <c r="E1163" s="40">
        <v>2.2681088167813831E-2</v>
      </c>
      <c r="F1163" s="40">
        <f t="shared" si="198"/>
        <v>16.681278637896625</v>
      </c>
      <c r="G1163" s="40">
        <f t="shared" si="199"/>
        <v>1384.8839166949351</v>
      </c>
      <c r="H1163" s="84">
        <f t="shared" si="200"/>
        <v>0.10075003189424467</v>
      </c>
      <c r="I1163" s="34"/>
      <c r="J1163" s="16">
        <v>56</v>
      </c>
      <c r="K1163" s="20">
        <f t="shared" si="201"/>
        <v>7.2351421188630485E-2</v>
      </c>
      <c r="L1163" s="13"/>
      <c r="M1163" s="24"/>
      <c r="N1163" s="33"/>
      <c r="O1163" s="29"/>
      <c r="P1163" s="29"/>
      <c r="Q1163" s="39"/>
      <c r="R1163" s="89">
        <f t="shared" si="202"/>
        <v>6071.9739132983177</v>
      </c>
      <c r="S1163" s="7"/>
      <c r="T1163" s="37">
        <v>505624</v>
      </c>
      <c r="U1163" s="20">
        <f t="shared" si="203"/>
        <v>7.6513058658034344E-2</v>
      </c>
      <c r="V1163" s="34"/>
    </row>
    <row r="1164" spans="1:22" x14ac:dyDescent="0.3">
      <c r="A1164" s="2">
        <v>22053</v>
      </c>
      <c r="B1164" s="2" t="s">
        <v>1010</v>
      </c>
      <c r="C1164" s="47">
        <v>22.41018409851285</v>
      </c>
      <c r="D1164" s="40">
        <v>36.341854979755475</v>
      </c>
      <c r="E1164" s="40">
        <v>5.8341527368076041E-3</v>
      </c>
      <c r="F1164" s="40">
        <f t="shared" si="198"/>
        <v>4.2908491294011553</v>
      </c>
      <c r="G1164" s="40">
        <f t="shared" si="199"/>
        <v>63.042888207669478</v>
      </c>
      <c r="H1164" s="84">
        <f t="shared" si="200"/>
        <v>4.5863576874993327E-3</v>
      </c>
      <c r="I1164" s="34"/>
      <c r="J1164" s="16">
        <v>10</v>
      </c>
      <c r="K1164" s="20">
        <f t="shared" si="201"/>
        <v>1.2919896640826873E-2</v>
      </c>
      <c r="L1164" s="13"/>
      <c r="M1164" s="24"/>
      <c r="N1164" s="33"/>
      <c r="O1164" s="29"/>
      <c r="P1164" s="29"/>
      <c r="Q1164" s="39"/>
      <c r="R1164" s="89">
        <f t="shared" si="202"/>
        <v>1084.2810559461282</v>
      </c>
      <c r="S1164" s="7"/>
      <c r="T1164" s="37">
        <v>71210</v>
      </c>
      <c r="U1164" s="20">
        <f t="shared" si="203"/>
        <v>1.0775783797918265E-2</v>
      </c>
      <c r="V1164" s="34"/>
    </row>
    <row r="1165" spans="1:22" x14ac:dyDescent="0.3">
      <c r="A1165" s="2">
        <v>22055</v>
      </c>
      <c r="B1165" s="2" t="s">
        <v>1011</v>
      </c>
      <c r="C1165" s="47">
        <v>429.48460112491478</v>
      </c>
      <c r="D1165" s="40">
        <v>491.37874787482428</v>
      </c>
      <c r="E1165" s="40">
        <v>0.11878072763028515</v>
      </c>
      <c r="F1165" s="40">
        <f t="shared" si="198"/>
        <v>87.359759803088693</v>
      </c>
      <c r="G1165" s="40">
        <f t="shared" si="199"/>
        <v>1008.2231088028277</v>
      </c>
      <c r="H1165" s="84">
        <f t="shared" si="200"/>
        <v>7.3348032382973591E-2</v>
      </c>
      <c r="I1165" s="34"/>
      <c r="J1165" s="16">
        <v>47</v>
      </c>
      <c r="K1165" s="20">
        <f t="shared" si="201"/>
        <v>6.0723514211886306E-2</v>
      </c>
      <c r="L1165" s="13"/>
      <c r="M1165" s="24"/>
      <c r="N1165" s="33"/>
      <c r="O1165" s="29"/>
      <c r="P1165" s="29"/>
      <c r="Q1165" s="39"/>
      <c r="R1165" s="89">
        <f t="shared" si="202"/>
        <v>5096.120962946803</v>
      </c>
      <c r="S1165" s="7"/>
      <c r="T1165" s="37">
        <v>435760</v>
      </c>
      <c r="U1165" s="20">
        <f t="shared" si="203"/>
        <v>6.5940956997343966E-2</v>
      </c>
      <c r="V1165" s="34"/>
    </row>
    <row r="1166" spans="1:22" x14ac:dyDescent="0.3">
      <c r="A1166" s="2">
        <v>22057</v>
      </c>
      <c r="B1166" s="2" t="s">
        <v>1012</v>
      </c>
      <c r="C1166" s="47">
        <v>99.459757479172595</v>
      </c>
      <c r="D1166" s="40">
        <v>111.26965567378241</v>
      </c>
      <c r="E1166" s="40">
        <v>2.6089806620780073E-2</v>
      </c>
      <c r="F1166" s="40">
        <f t="shared" si="198"/>
        <v>19.188291612378201</v>
      </c>
      <c r="G1166" s="40">
        <f t="shared" si="199"/>
        <v>229.91770476533321</v>
      </c>
      <c r="H1166" s="84">
        <f t="shared" si="200"/>
        <v>1.6726467690837882E-2</v>
      </c>
      <c r="I1166" s="34"/>
      <c r="J1166" s="16">
        <v>12</v>
      </c>
      <c r="K1166" s="20">
        <f t="shared" si="201"/>
        <v>1.5503875968992248E-2</v>
      </c>
      <c r="L1166" s="13"/>
      <c r="M1166" s="24"/>
      <c r="N1166" s="33"/>
      <c r="O1166" s="29"/>
      <c r="P1166" s="29"/>
      <c r="Q1166" s="39"/>
      <c r="R1166" s="89">
        <f t="shared" si="202"/>
        <v>1301.137267135354</v>
      </c>
      <c r="S1166" s="7"/>
      <c r="T1166" s="37">
        <v>73692</v>
      </c>
      <c r="U1166" s="20">
        <f t="shared" si="203"/>
        <v>1.11513700271899E-2</v>
      </c>
      <c r="V1166" s="34"/>
    </row>
    <row r="1167" spans="1:22" x14ac:dyDescent="0.3">
      <c r="A1167" s="2">
        <v>22059</v>
      </c>
      <c r="B1167" s="2" t="s">
        <v>1013</v>
      </c>
      <c r="C1167" s="47">
        <v>0.50359964266321011</v>
      </c>
      <c r="D1167" s="40">
        <v>6.0569758299592458</v>
      </c>
      <c r="E1167" s="40">
        <v>1.3110455588331694E-4</v>
      </c>
      <c r="F1167" s="40">
        <f t="shared" si="198"/>
        <v>9.6423575941598991E-2</v>
      </c>
      <c r="G1167" s="40">
        <f t="shared" si="199"/>
        <v>6.6569990485640549</v>
      </c>
      <c r="H1167" s="84">
        <f t="shared" si="200"/>
        <v>4.8429536828141712E-4</v>
      </c>
      <c r="I1167" s="34"/>
      <c r="J1167" s="16">
        <v>1</v>
      </c>
      <c r="K1167" s="20">
        <f t="shared" si="201"/>
        <v>1.2919896640826874E-3</v>
      </c>
      <c r="L1167" s="13"/>
      <c r="M1167" s="24"/>
      <c r="N1167" s="33"/>
      <c r="O1167" s="29"/>
      <c r="P1167" s="29"/>
      <c r="Q1167" s="39"/>
      <c r="R1167" s="89">
        <f t="shared" si="202"/>
        <v>108.42810559461283</v>
      </c>
      <c r="S1167" s="7"/>
      <c r="T1167" s="37">
        <v>11983</v>
      </c>
      <c r="U1167" s="20">
        <f t="shared" si="203"/>
        <v>1.8133157878170844E-3</v>
      </c>
      <c r="V1167" s="34"/>
    </row>
    <row r="1168" spans="1:22" x14ac:dyDescent="0.3">
      <c r="A1168" s="2">
        <v>22061</v>
      </c>
      <c r="B1168" s="2" t="s">
        <v>1014</v>
      </c>
      <c r="C1168" s="47">
        <v>18.633186778538771</v>
      </c>
      <c r="D1168" s="40">
        <v>105.99707702428681</v>
      </c>
      <c r="E1168" s="40">
        <v>4.8508685676827267E-3</v>
      </c>
      <c r="F1168" s="40">
        <f t="shared" si="198"/>
        <v>3.5676723098391627</v>
      </c>
      <c r="G1168" s="40">
        <f t="shared" si="199"/>
        <v>128.19793611266476</v>
      </c>
      <c r="H1168" s="84">
        <f t="shared" si="200"/>
        <v>9.3263745765432733E-3</v>
      </c>
      <c r="I1168" s="34"/>
      <c r="J1168" s="16">
        <v>13</v>
      </c>
      <c r="K1168" s="20">
        <f t="shared" si="201"/>
        <v>1.6795865633074936E-2</v>
      </c>
      <c r="L1168" s="13"/>
      <c r="M1168" s="24"/>
      <c r="N1168" s="33"/>
      <c r="O1168" s="29"/>
      <c r="P1168" s="29"/>
      <c r="Q1168" s="39"/>
      <c r="R1168" s="89">
        <f t="shared" si="202"/>
        <v>1409.5653727299668</v>
      </c>
      <c r="S1168" s="7"/>
      <c r="T1168" s="37">
        <v>71555</v>
      </c>
      <c r="U1168" s="20">
        <f t="shared" si="203"/>
        <v>1.0827990586435072E-2</v>
      </c>
      <c r="V1168" s="34"/>
    </row>
    <row r="1169" spans="1:22" x14ac:dyDescent="0.3">
      <c r="A1169" s="2">
        <v>22063</v>
      </c>
      <c r="B1169" s="2" t="s">
        <v>1015</v>
      </c>
      <c r="C1169" s="47">
        <v>177.01527439611834</v>
      </c>
      <c r="D1169" s="40">
        <v>85.132488233632174</v>
      </c>
      <c r="E1169" s="40">
        <v>4.6083251392985906E-2</v>
      </c>
      <c r="F1169" s="40">
        <f t="shared" si="198"/>
        <v>33.89288694347205</v>
      </c>
      <c r="G1169" s="40">
        <f t="shared" si="199"/>
        <v>296.04064957322259</v>
      </c>
      <c r="H1169" s="84">
        <f t="shared" si="200"/>
        <v>2.1536898888735695E-2</v>
      </c>
      <c r="I1169" s="34"/>
      <c r="J1169" s="16">
        <v>16</v>
      </c>
      <c r="K1169" s="20">
        <f t="shared" si="201"/>
        <v>2.0671834625322998E-2</v>
      </c>
      <c r="L1169" s="13"/>
      <c r="M1169" s="24"/>
      <c r="N1169" s="33"/>
      <c r="O1169" s="29"/>
      <c r="P1169" s="29"/>
      <c r="Q1169" s="39"/>
      <c r="R1169" s="89">
        <f t="shared" si="202"/>
        <v>1734.8496895138053</v>
      </c>
      <c r="S1169" s="7"/>
      <c r="T1169" s="37">
        <v>174017</v>
      </c>
      <c r="U1169" s="20">
        <f t="shared" si="203"/>
        <v>2.6332952803852588E-2</v>
      </c>
      <c r="V1169" s="34"/>
    </row>
    <row r="1170" spans="1:22" x14ac:dyDescent="0.3">
      <c r="A1170" s="2">
        <v>22065</v>
      </c>
      <c r="B1170" s="2" t="s">
        <v>1016</v>
      </c>
      <c r="C1170" s="47">
        <v>12.338191245248648</v>
      </c>
      <c r="D1170" s="40">
        <v>6.0569758299592458</v>
      </c>
      <c r="E1170" s="40">
        <v>3.2120616191412652E-3</v>
      </c>
      <c r="F1170" s="40">
        <f t="shared" si="198"/>
        <v>2.3623776105691756</v>
      </c>
      <c r="G1170" s="40">
        <f t="shared" si="199"/>
        <v>20.75754468577707</v>
      </c>
      <c r="H1170" s="84">
        <f t="shared" si="200"/>
        <v>1.5101072833088071E-3</v>
      </c>
      <c r="I1170" s="34"/>
      <c r="J1170" s="16">
        <v>1</v>
      </c>
      <c r="K1170" s="20">
        <f t="shared" si="201"/>
        <v>1.2919896640826874E-3</v>
      </c>
      <c r="L1170" s="13"/>
      <c r="M1170" s="24"/>
      <c r="N1170" s="33"/>
      <c r="O1170" s="29"/>
      <c r="P1170" s="29"/>
      <c r="Q1170" s="39"/>
      <c r="R1170" s="89">
        <f t="shared" si="202"/>
        <v>108.42810559461283</v>
      </c>
      <c r="S1170" s="7"/>
      <c r="T1170" s="37">
        <v>16702</v>
      </c>
      <c r="U1170" s="20">
        <f t="shared" si="203"/>
        <v>2.5274138603121874E-3</v>
      </c>
      <c r="V1170" s="34"/>
    </row>
    <row r="1171" spans="1:22" x14ac:dyDescent="0.3">
      <c r="A1171" s="2">
        <v>22067</v>
      </c>
      <c r="B1171" s="2" t="s">
        <v>1017</v>
      </c>
      <c r="C1171" s="47">
        <v>4.0287971413056809</v>
      </c>
      <c r="D1171" s="40">
        <v>6.0569758299592458</v>
      </c>
      <c r="E1171" s="40">
        <v>1.0488364470665355E-3</v>
      </c>
      <c r="F1171" s="40">
        <f t="shared" si="198"/>
        <v>0.77138860753279193</v>
      </c>
      <c r="G1171" s="40">
        <f t="shared" si="199"/>
        <v>10.857161578797719</v>
      </c>
      <c r="H1171" s="84">
        <f t="shared" si="200"/>
        <v>7.8985636424702265E-4</v>
      </c>
      <c r="I1171" s="34"/>
      <c r="J1171" s="16">
        <v>4</v>
      </c>
      <c r="K1171" s="20">
        <f t="shared" si="201"/>
        <v>5.1679586563307496E-3</v>
      </c>
      <c r="L1171" s="13"/>
      <c r="M1171" s="24"/>
      <c r="N1171" s="33"/>
      <c r="O1171" s="29"/>
      <c r="P1171" s="29"/>
      <c r="Q1171" s="39"/>
      <c r="R1171" s="89">
        <f t="shared" si="202"/>
        <v>433.71242237845132</v>
      </c>
      <c r="S1171" s="7"/>
      <c r="T1171" s="37">
        <v>12833</v>
      </c>
      <c r="U1171" s="20">
        <f t="shared" si="203"/>
        <v>1.9419412088005211E-3</v>
      </c>
      <c r="V1171" s="34"/>
    </row>
    <row r="1172" spans="1:22" x14ac:dyDescent="0.3">
      <c r="A1172" s="2">
        <v>22069</v>
      </c>
      <c r="B1172" s="2" t="s">
        <v>1018</v>
      </c>
      <c r="C1172" s="47">
        <v>9.568393210600993</v>
      </c>
      <c r="D1172" s="40">
        <v>105.99707702428681</v>
      </c>
      <c r="E1172" s="40">
        <v>2.4909865617830222E-3</v>
      </c>
      <c r="F1172" s="40">
        <f t="shared" si="198"/>
        <v>1.8320479428903811</v>
      </c>
      <c r="G1172" s="40">
        <f t="shared" si="199"/>
        <v>117.39751817777818</v>
      </c>
      <c r="H1172" s="84">
        <f t="shared" si="200"/>
        <v>8.5406463012031447E-3</v>
      </c>
      <c r="I1172" s="34"/>
      <c r="J1172" s="16">
        <v>5</v>
      </c>
      <c r="K1172" s="20">
        <f t="shared" si="201"/>
        <v>6.4599483204134363E-3</v>
      </c>
      <c r="L1172" s="13"/>
      <c r="M1172" s="24"/>
      <c r="N1172" s="33"/>
      <c r="O1172" s="29"/>
      <c r="P1172" s="29"/>
      <c r="Q1172" s="39"/>
      <c r="R1172" s="89">
        <f t="shared" si="202"/>
        <v>542.14052797306408</v>
      </c>
      <c r="S1172" s="7"/>
      <c r="T1172" s="37">
        <v>52013</v>
      </c>
      <c r="U1172" s="20">
        <f t="shared" si="203"/>
        <v>7.8708164960135194E-3</v>
      </c>
      <c r="V1172" s="34"/>
    </row>
    <row r="1173" spans="1:22" x14ac:dyDescent="0.3">
      <c r="A1173" s="2">
        <v>22071</v>
      </c>
      <c r="B1173" s="2" t="s">
        <v>1019</v>
      </c>
      <c r="C1173" s="47">
        <v>158.72091286484289</v>
      </c>
      <c r="D1173" s="40">
        <v>474.20289498558265</v>
      </c>
      <c r="E1173" s="40">
        <v>6.7256637168141592E-2</v>
      </c>
      <c r="F1173" s="40">
        <f t="shared" si="198"/>
        <v>49.465294458040283</v>
      </c>
      <c r="G1173" s="40">
        <f t="shared" si="199"/>
        <v>682.38910230846591</v>
      </c>
      <c r="H1173" s="84">
        <f t="shared" si="200"/>
        <v>4.9643672652317672E-2</v>
      </c>
      <c r="I1173" s="34"/>
      <c r="J1173" s="16">
        <v>24</v>
      </c>
      <c r="K1173" s="20">
        <f t="shared" si="201"/>
        <v>3.1007751937984496E-2</v>
      </c>
      <c r="L1173" s="13"/>
      <c r="M1173" s="24"/>
      <c r="N1173" s="33"/>
      <c r="O1173" s="29"/>
      <c r="P1173" s="29"/>
      <c r="Q1173" s="39"/>
      <c r="R1173" s="89">
        <f t="shared" si="202"/>
        <v>2602.274534270708</v>
      </c>
      <c r="S1173" s="7"/>
      <c r="T1173" s="37">
        <v>446505</v>
      </c>
      <c r="U1173" s="20">
        <f t="shared" si="203"/>
        <v>6.7566933642599289E-2</v>
      </c>
      <c r="V1173" s="34"/>
    </row>
    <row r="1174" spans="1:22" x14ac:dyDescent="0.3">
      <c r="A1174" s="2">
        <v>22073</v>
      </c>
      <c r="B1174" s="2" t="s">
        <v>1020</v>
      </c>
      <c r="C1174" s="47">
        <v>136.68431651700416</v>
      </c>
      <c r="D1174" s="40">
        <v>321.11377140755991</v>
      </c>
      <c r="E1174" s="40">
        <v>4.6148803670927566E-2</v>
      </c>
      <c r="F1174" s="40">
        <f t="shared" si="198"/>
        <v>33.94109873144285</v>
      </c>
      <c r="G1174" s="40">
        <f t="shared" si="199"/>
        <v>491.73918665600695</v>
      </c>
      <c r="H1174" s="84">
        <f t="shared" si="200"/>
        <v>3.5773928877358752E-2</v>
      </c>
      <c r="I1174" s="34"/>
      <c r="J1174" s="16">
        <v>25</v>
      </c>
      <c r="K1174" s="20">
        <f t="shared" si="201"/>
        <v>3.2299741602067181E-2</v>
      </c>
      <c r="L1174" s="13"/>
      <c r="M1174" s="24"/>
      <c r="N1174" s="33"/>
      <c r="O1174" s="29"/>
      <c r="P1174" s="29"/>
      <c r="Q1174" s="39"/>
      <c r="R1174" s="89">
        <f t="shared" si="202"/>
        <v>2710.7026398653206</v>
      </c>
      <c r="S1174" s="7"/>
      <c r="T1174" s="37">
        <v>190630</v>
      </c>
      <c r="U1174" s="20">
        <f t="shared" si="203"/>
        <v>2.8846898825967686E-2</v>
      </c>
      <c r="V1174" s="34"/>
    </row>
    <row r="1175" spans="1:22" x14ac:dyDescent="0.3">
      <c r="A1175" s="2">
        <v>22075</v>
      </c>
      <c r="B1175" s="2" t="s">
        <v>1021</v>
      </c>
      <c r="C1175" s="47">
        <v>15.480415251242412</v>
      </c>
      <c r="D1175" s="40">
        <v>6.0569758299592458</v>
      </c>
      <c r="E1175" s="40">
        <v>4.9164208456243851E-3</v>
      </c>
      <c r="F1175" s="40">
        <f t="shared" si="198"/>
        <v>3.6158840978099622</v>
      </c>
      <c r="G1175" s="40">
        <f t="shared" si="199"/>
        <v>25.153275179011622</v>
      </c>
      <c r="H1175" s="84">
        <f t="shared" si="200"/>
        <v>1.8298958100243219E-3</v>
      </c>
      <c r="I1175" s="34"/>
      <c r="J1175" s="16">
        <v>14</v>
      </c>
      <c r="K1175" s="20">
        <f t="shared" si="201"/>
        <v>1.8087855297157621E-2</v>
      </c>
      <c r="L1175" s="13"/>
      <c r="M1175" s="24"/>
      <c r="N1175" s="33"/>
      <c r="O1175" s="29"/>
      <c r="P1175" s="29"/>
      <c r="Q1175" s="39"/>
      <c r="R1175" s="89">
        <f t="shared" si="202"/>
        <v>1517.9934783245794</v>
      </c>
      <c r="S1175" s="7"/>
      <c r="T1175" s="37">
        <v>49698</v>
      </c>
      <c r="U1175" s="20">
        <f t="shared" si="203"/>
        <v>7.5205013788645133E-3</v>
      </c>
      <c r="V1175" s="34"/>
    </row>
    <row r="1176" spans="1:22" x14ac:dyDescent="0.3">
      <c r="A1176" s="2">
        <v>22077</v>
      </c>
      <c r="B1176" s="2" t="s">
        <v>1022</v>
      </c>
      <c r="C1176" s="47">
        <v>13.597190351906672</v>
      </c>
      <c r="D1176" s="40">
        <v>0</v>
      </c>
      <c r="E1176" s="40">
        <v>3.5398230088495575E-3</v>
      </c>
      <c r="F1176" s="40">
        <f t="shared" si="198"/>
        <v>2.6034365504231731</v>
      </c>
      <c r="G1176" s="40">
        <f t="shared" si="199"/>
        <v>16.200626902329844</v>
      </c>
      <c r="H1176" s="84">
        <f t="shared" si="200"/>
        <v>1.1785924130101927E-3</v>
      </c>
      <c r="I1176" s="34"/>
      <c r="J1176" s="16">
        <v>3</v>
      </c>
      <c r="K1176" s="20">
        <f t="shared" si="201"/>
        <v>3.875968992248062E-3</v>
      </c>
      <c r="L1176" s="13"/>
      <c r="M1176" s="24"/>
      <c r="N1176" s="33"/>
      <c r="O1176" s="29"/>
      <c r="P1176" s="29"/>
      <c r="Q1176" s="39"/>
      <c r="R1176" s="89">
        <f t="shared" si="202"/>
        <v>325.28431678383851</v>
      </c>
      <c r="S1176" s="7"/>
      <c r="T1176" s="37">
        <v>16828</v>
      </c>
      <c r="U1176" s="20">
        <f t="shared" si="203"/>
        <v>2.5464806874226733E-3</v>
      </c>
      <c r="V1176" s="34"/>
    </row>
    <row r="1177" spans="1:22" x14ac:dyDescent="0.3">
      <c r="A1177" s="2">
        <v>22079</v>
      </c>
      <c r="B1177" s="2" t="s">
        <v>1023</v>
      </c>
      <c r="C1177" s="47">
        <v>68.73783538309398</v>
      </c>
      <c r="D1177" s="40">
        <v>239.71516423680634</v>
      </c>
      <c r="E1177" s="40">
        <v>1.8485742379547688E-2</v>
      </c>
      <c r="F1177" s="40">
        <f t="shared" si="198"/>
        <v>13.595724207765459</v>
      </c>
      <c r="G1177" s="40">
        <f t="shared" si="199"/>
        <v>322.04872382766581</v>
      </c>
      <c r="H1177" s="84">
        <f t="shared" si="200"/>
        <v>2.3428981162964494E-2</v>
      </c>
      <c r="I1177" s="34"/>
      <c r="J1177" s="16">
        <v>23</v>
      </c>
      <c r="K1177" s="20">
        <f t="shared" si="201"/>
        <v>2.9715762273901807E-2</v>
      </c>
      <c r="L1177" s="13"/>
      <c r="M1177" s="24"/>
      <c r="N1177" s="33"/>
      <c r="O1177" s="29"/>
      <c r="P1177" s="29"/>
      <c r="Q1177" s="39"/>
      <c r="R1177" s="89">
        <f t="shared" si="202"/>
        <v>2493.846428676095</v>
      </c>
      <c r="S1177" s="7"/>
      <c r="T1177" s="37">
        <v>175299</v>
      </c>
      <c r="U1177" s="20">
        <f t="shared" si="203"/>
        <v>2.6526950203500547E-2</v>
      </c>
      <c r="V1177" s="34"/>
    </row>
    <row r="1178" spans="1:22" x14ac:dyDescent="0.3">
      <c r="A1178" s="2">
        <v>22081</v>
      </c>
      <c r="B1178" s="2" t="s">
        <v>1024</v>
      </c>
      <c r="C1178" s="47">
        <v>0</v>
      </c>
      <c r="D1178" s="40">
        <v>0</v>
      </c>
      <c r="E1178" s="40">
        <v>0</v>
      </c>
      <c r="F1178" s="40">
        <f t="shared" si="198"/>
        <v>0</v>
      </c>
      <c r="G1178" s="40">
        <f t="shared" si="199"/>
        <v>0</v>
      </c>
      <c r="H1178" s="84">
        <f t="shared" si="200"/>
        <v>0</v>
      </c>
      <c r="I1178" s="34"/>
      <c r="J1178" s="16">
        <v>1</v>
      </c>
      <c r="K1178" s="20">
        <f t="shared" si="201"/>
        <v>1.2919896640826874E-3</v>
      </c>
      <c r="L1178" s="13"/>
      <c r="M1178" s="24"/>
      <c r="N1178" s="33"/>
      <c r="O1178" s="29"/>
      <c r="P1178" s="29"/>
      <c r="Q1178" s="39"/>
      <c r="R1178" s="89">
        <f t="shared" si="202"/>
        <v>108.42810559461283</v>
      </c>
      <c r="S1178" s="7"/>
      <c r="T1178" s="37">
        <v>10863</v>
      </c>
      <c r="U1178" s="20">
        <f t="shared" si="203"/>
        <v>1.6438328801683208E-3</v>
      </c>
      <c r="V1178" s="34"/>
    </row>
    <row r="1179" spans="1:22" x14ac:dyDescent="0.3">
      <c r="A1179" s="2">
        <v>22083</v>
      </c>
      <c r="B1179" s="2" t="s">
        <v>1025</v>
      </c>
      <c r="C1179" s="47">
        <v>8.3093941039429655</v>
      </c>
      <c r="D1179" s="40">
        <v>6.0569758299592458</v>
      </c>
      <c r="E1179" s="40">
        <v>2.1632251720747294E-3</v>
      </c>
      <c r="F1179" s="40">
        <f t="shared" si="198"/>
        <v>1.5909890030363834</v>
      </c>
      <c r="G1179" s="40">
        <f t="shared" si="199"/>
        <v>15.957358936938594</v>
      </c>
      <c r="H1179" s="84">
        <f t="shared" si="200"/>
        <v>1.160894716490972E-3</v>
      </c>
      <c r="I1179" s="34"/>
      <c r="J1179" s="16">
        <v>5</v>
      </c>
      <c r="K1179" s="20">
        <f t="shared" si="201"/>
        <v>6.4599483204134363E-3</v>
      </c>
      <c r="L1179" s="13"/>
      <c r="M1179" s="24"/>
      <c r="N1179" s="33"/>
      <c r="O1179" s="29"/>
      <c r="P1179" s="29"/>
      <c r="Q1179" s="39"/>
      <c r="R1179" s="89">
        <f t="shared" si="202"/>
        <v>542.14052797306408</v>
      </c>
      <c r="S1179" s="7"/>
      <c r="T1179" s="37">
        <v>15179</v>
      </c>
      <c r="U1179" s="20">
        <f t="shared" si="203"/>
        <v>2.2969473707148062E-3</v>
      </c>
      <c r="V1179" s="34"/>
    </row>
    <row r="1180" spans="1:22" x14ac:dyDescent="0.3">
      <c r="A1180" s="2">
        <v>22085</v>
      </c>
      <c r="B1180" s="2" t="s">
        <v>1026</v>
      </c>
      <c r="C1180" s="47">
        <v>16.870588029217537</v>
      </c>
      <c r="D1180" s="40">
        <v>6.0569758299592458</v>
      </c>
      <c r="E1180" s="40">
        <v>4.3920026220911181E-3</v>
      </c>
      <c r="F1180" s="40">
        <f t="shared" si="198"/>
        <v>3.2301897940435667</v>
      </c>
      <c r="G1180" s="40">
        <f t="shared" si="199"/>
        <v>26.157753653220347</v>
      </c>
      <c r="H1180" s="84">
        <f t="shared" si="200"/>
        <v>1.9029714209788709E-3</v>
      </c>
      <c r="I1180" s="34"/>
      <c r="J1180" s="16">
        <v>6</v>
      </c>
      <c r="K1180" s="20">
        <f t="shared" si="201"/>
        <v>7.7519379844961239E-3</v>
      </c>
      <c r="L1180" s="13"/>
      <c r="M1180" s="24"/>
      <c r="N1180" s="33"/>
      <c r="O1180" s="29"/>
      <c r="P1180" s="29"/>
      <c r="Q1180" s="39"/>
      <c r="R1180" s="89">
        <f t="shared" si="202"/>
        <v>650.56863356767701</v>
      </c>
      <c r="S1180" s="7"/>
      <c r="T1180" s="37">
        <v>33235</v>
      </c>
      <c r="U1180" s="20">
        <f t="shared" si="203"/>
        <v>5.0292539604523739E-3</v>
      </c>
      <c r="V1180" s="34"/>
    </row>
    <row r="1181" spans="1:22" x14ac:dyDescent="0.3">
      <c r="A1181" s="2">
        <v>22087</v>
      </c>
      <c r="B1181" s="2" t="s">
        <v>1027</v>
      </c>
      <c r="C1181" s="47">
        <v>9.8201930319325967</v>
      </c>
      <c r="D1181" s="40">
        <v>38.832363053937478</v>
      </c>
      <c r="E1181" s="40">
        <v>2.5565388397246805E-3</v>
      </c>
      <c r="F1181" s="40">
        <f t="shared" si="198"/>
        <v>1.8802597308611806</v>
      </c>
      <c r="G1181" s="40">
        <f t="shared" si="199"/>
        <v>50.532815816731258</v>
      </c>
      <c r="H1181" s="84">
        <f t="shared" si="200"/>
        <v>3.6762523875588926E-3</v>
      </c>
      <c r="I1181" s="34"/>
      <c r="J1181" s="16">
        <v>3</v>
      </c>
      <c r="K1181" s="20">
        <f t="shared" si="201"/>
        <v>3.875968992248062E-3</v>
      </c>
      <c r="L1181" s="13"/>
      <c r="M1181" s="24"/>
      <c r="N1181" s="33"/>
      <c r="O1181" s="29"/>
      <c r="P1181" s="29"/>
      <c r="Q1181" s="39"/>
      <c r="R1181" s="89">
        <f t="shared" si="202"/>
        <v>325.28431678383851</v>
      </c>
      <c r="S1181" s="7"/>
      <c r="T1181" s="37">
        <v>48355</v>
      </c>
      <c r="U1181" s="20">
        <f t="shared" si="203"/>
        <v>7.3172732137106828E-3</v>
      </c>
      <c r="V1181" s="34"/>
    </row>
    <row r="1182" spans="1:22" x14ac:dyDescent="0.3">
      <c r="A1182" s="2">
        <v>22089</v>
      </c>
      <c r="B1182" s="2" t="s">
        <v>1028</v>
      </c>
      <c r="C1182" s="47">
        <v>27.194380703813344</v>
      </c>
      <c r="D1182" s="40">
        <v>227.13659362347175</v>
      </c>
      <c r="E1182" s="40">
        <v>7.0796460176991149E-3</v>
      </c>
      <c r="F1182" s="40">
        <f t="shared" si="198"/>
        <v>5.2068731008463462</v>
      </c>
      <c r="G1182" s="40">
        <f t="shared" si="199"/>
        <v>259.53784742813144</v>
      </c>
      <c r="H1182" s="84">
        <f t="shared" si="200"/>
        <v>1.8881327229614928E-2</v>
      </c>
      <c r="I1182" s="34"/>
      <c r="J1182" s="16">
        <v>10</v>
      </c>
      <c r="K1182" s="20">
        <f t="shared" si="201"/>
        <v>1.2919896640826873E-2</v>
      </c>
      <c r="L1182" s="13"/>
      <c r="M1182" s="24"/>
      <c r="N1182" s="33"/>
      <c r="O1182" s="29"/>
      <c r="P1182" s="29"/>
      <c r="Q1182" s="39"/>
      <c r="R1182" s="89">
        <f t="shared" si="202"/>
        <v>1084.2810559461282</v>
      </c>
      <c r="S1182" s="7"/>
      <c r="T1182" s="37">
        <v>72710</v>
      </c>
      <c r="U1182" s="20">
        <f t="shared" si="203"/>
        <v>1.100276983494786E-2</v>
      </c>
      <c r="V1182" s="34"/>
    </row>
    <row r="1183" spans="1:22" x14ac:dyDescent="0.3">
      <c r="A1183" s="2">
        <v>22091</v>
      </c>
      <c r="B1183" s="2" t="s">
        <v>2954</v>
      </c>
      <c r="C1183" s="47">
        <v>0</v>
      </c>
      <c r="D1183" s="40">
        <v>6.0569758299592458</v>
      </c>
      <c r="E1183" s="40">
        <v>0</v>
      </c>
      <c r="F1183" s="40">
        <f t="shared" si="198"/>
        <v>0</v>
      </c>
      <c r="G1183" s="40">
        <f t="shared" si="199"/>
        <v>6.0569758299592458</v>
      </c>
      <c r="H1183" s="84">
        <f t="shared" si="200"/>
        <v>4.4064379742918773E-4</v>
      </c>
      <c r="I1183" s="34"/>
      <c r="J1183" s="16">
        <v>0</v>
      </c>
      <c r="K1183" s="20">
        <f t="shared" si="201"/>
        <v>0</v>
      </c>
      <c r="L1183" s="13"/>
      <c r="M1183" s="24"/>
      <c r="N1183" s="33"/>
      <c r="O1183" s="29"/>
      <c r="P1183" s="29"/>
      <c r="Q1183" s="39"/>
      <c r="R1183" s="89">
        <f t="shared" si="202"/>
        <v>0</v>
      </c>
      <c r="S1183" s="7"/>
      <c r="T1183" s="37">
        <v>3398</v>
      </c>
      <c r="U1183" s="20">
        <f t="shared" si="203"/>
        <v>5.1419903588437394E-4</v>
      </c>
      <c r="V1183" s="34"/>
    </row>
    <row r="1184" spans="1:22" x14ac:dyDescent="0.3">
      <c r="A1184" s="2">
        <v>22093</v>
      </c>
      <c r="B1184" s="2" t="s">
        <v>1029</v>
      </c>
      <c r="C1184" s="47">
        <v>11.834591602585437</v>
      </c>
      <c r="D1184" s="40">
        <v>6.0569758299592458</v>
      </c>
      <c r="E1184" s="40">
        <v>3.0809570632579484E-3</v>
      </c>
      <c r="F1184" s="40">
        <f t="shared" si="198"/>
        <v>2.2659540346275766</v>
      </c>
      <c r="G1184" s="40">
        <f t="shared" si="199"/>
        <v>20.157521467172259</v>
      </c>
      <c r="H1184" s="84">
        <f t="shared" si="200"/>
        <v>1.4664557124565776E-3</v>
      </c>
      <c r="I1184" s="34"/>
      <c r="J1184" s="16">
        <v>3</v>
      </c>
      <c r="K1184" s="20">
        <f t="shared" si="201"/>
        <v>3.875968992248062E-3</v>
      </c>
      <c r="L1184" s="13"/>
      <c r="M1184" s="24"/>
      <c r="N1184" s="33"/>
      <c r="O1184" s="29"/>
      <c r="P1184" s="29"/>
      <c r="Q1184" s="39"/>
      <c r="R1184" s="89">
        <f t="shared" si="202"/>
        <v>325.28431678383851</v>
      </c>
      <c r="S1184" s="7"/>
      <c r="T1184" s="37">
        <v>10933</v>
      </c>
      <c r="U1184" s="20">
        <f t="shared" si="203"/>
        <v>1.6544255618963684E-3</v>
      </c>
      <c r="V1184" s="34"/>
    </row>
    <row r="1185" spans="1:22" x14ac:dyDescent="0.3">
      <c r="A1185" s="2">
        <v>22095</v>
      </c>
      <c r="B1185" s="2" t="s">
        <v>1030</v>
      </c>
      <c r="C1185" s="47">
        <v>8.8129937466061765</v>
      </c>
      <c r="D1185" s="40">
        <v>109.02932703605525</v>
      </c>
      <c r="E1185" s="40">
        <v>2.2943297279580466E-3</v>
      </c>
      <c r="F1185" s="40">
        <f t="shared" si="198"/>
        <v>1.6874125789779826</v>
      </c>
      <c r="G1185" s="40">
        <f t="shared" si="199"/>
        <v>119.52973336163942</v>
      </c>
      <c r="H1185" s="84">
        <f t="shared" si="200"/>
        <v>8.695764535439042E-3</v>
      </c>
      <c r="I1185" s="34"/>
      <c r="J1185" s="16">
        <v>6</v>
      </c>
      <c r="K1185" s="20">
        <f t="shared" si="201"/>
        <v>7.7519379844961239E-3</v>
      </c>
      <c r="L1185" s="13"/>
      <c r="M1185" s="24"/>
      <c r="N1185" s="33"/>
      <c r="O1185" s="29"/>
      <c r="P1185" s="29"/>
      <c r="Q1185" s="39"/>
      <c r="R1185" s="89">
        <f t="shared" si="202"/>
        <v>650.56863356767701</v>
      </c>
      <c r="S1185" s="7"/>
      <c r="T1185" s="37">
        <v>64764</v>
      </c>
      <c r="U1185" s="20">
        <f t="shared" si="203"/>
        <v>9.8003491347897556E-3</v>
      </c>
      <c r="V1185" s="34"/>
    </row>
    <row r="1186" spans="1:22" x14ac:dyDescent="0.3">
      <c r="A1186" s="2">
        <v>22097</v>
      </c>
      <c r="B1186" s="2" t="s">
        <v>1031</v>
      </c>
      <c r="C1186" s="47">
        <v>36.259174271751128</v>
      </c>
      <c r="D1186" s="40">
        <v>36.341854979755475</v>
      </c>
      <c r="E1186" s="40">
        <v>9.4395280235988199E-3</v>
      </c>
      <c r="F1186" s="40">
        <f t="shared" si="198"/>
        <v>6.9424974677951283</v>
      </c>
      <c r="G1186" s="40">
        <f t="shared" si="199"/>
        <v>79.543526719301724</v>
      </c>
      <c r="H1186" s="84">
        <f t="shared" si="200"/>
        <v>5.78677588593564E-3</v>
      </c>
      <c r="I1186" s="34"/>
      <c r="J1186" s="16">
        <v>19</v>
      </c>
      <c r="K1186" s="20">
        <f t="shared" si="201"/>
        <v>2.454780361757106E-2</v>
      </c>
      <c r="L1186" s="13"/>
      <c r="M1186" s="24"/>
      <c r="N1186" s="33"/>
      <c r="O1186" s="29"/>
      <c r="P1186" s="29"/>
      <c r="Q1186" s="39"/>
      <c r="R1186" s="89">
        <f t="shared" si="202"/>
        <v>2060.1340062976437</v>
      </c>
      <c r="S1186" s="7"/>
      <c r="T1186" s="37">
        <v>94617</v>
      </c>
      <c r="U1186" s="20">
        <f t="shared" si="203"/>
        <v>1.431782524375274E-2</v>
      </c>
      <c r="V1186" s="34"/>
    </row>
    <row r="1187" spans="1:22" x14ac:dyDescent="0.3">
      <c r="A1187" s="2">
        <v>22099</v>
      </c>
      <c r="B1187" s="2" t="s">
        <v>1032</v>
      </c>
      <c r="C1187" s="47">
        <v>44.820368197025701</v>
      </c>
      <c r="D1187" s="40">
        <v>71.690516407269186</v>
      </c>
      <c r="E1187" s="40">
        <v>1.1668305473615208E-2</v>
      </c>
      <c r="F1187" s="40">
        <f t="shared" si="198"/>
        <v>8.5816982588023105</v>
      </c>
      <c r="G1187" s="40">
        <f t="shared" si="199"/>
        <v>125.09258286309719</v>
      </c>
      <c r="H1187" s="84">
        <f t="shared" si="200"/>
        <v>9.100460739892265E-3</v>
      </c>
      <c r="I1187" s="34"/>
      <c r="J1187" s="16">
        <v>13</v>
      </c>
      <c r="K1187" s="20">
        <f t="shared" si="201"/>
        <v>1.6795865633074936E-2</v>
      </c>
      <c r="L1187" s="13"/>
      <c r="M1187" s="24"/>
      <c r="N1187" s="33"/>
      <c r="O1187" s="29"/>
      <c r="P1187" s="29"/>
      <c r="Q1187" s="39"/>
      <c r="R1187" s="89">
        <f t="shared" si="202"/>
        <v>1409.5653727299668</v>
      </c>
      <c r="S1187" s="7"/>
      <c r="T1187" s="37">
        <v>51394</v>
      </c>
      <c r="U1187" s="20">
        <f t="shared" si="203"/>
        <v>7.7771469247326407E-3</v>
      </c>
      <c r="V1187" s="34"/>
    </row>
    <row r="1188" spans="1:22" x14ac:dyDescent="0.3">
      <c r="A1188" s="2">
        <v>22101</v>
      </c>
      <c r="B1188" s="2" t="s">
        <v>1033</v>
      </c>
      <c r="C1188" s="47">
        <v>14.604389637233092</v>
      </c>
      <c r="D1188" s="40">
        <v>36.341854979755475</v>
      </c>
      <c r="E1188" s="40">
        <v>3.8020321206161914E-3</v>
      </c>
      <c r="F1188" s="40">
        <f t="shared" si="198"/>
        <v>2.7962837023063711</v>
      </c>
      <c r="G1188" s="40">
        <f t="shared" si="199"/>
        <v>53.742528319294934</v>
      </c>
      <c r="H1188" s="84">
        <f t="shared" si="200"/>
        <v>3.9097583392897779E-3</v>
      </c>
      <c r="I1188" s="34"/>
      <c r="J1188" s="16">
        <v>13</v>
      </c>
      <c r="K1188" s="20">
        <f t="shared" si="201"/>
        <v>1.6795865633074936E-2</v>
      </c>
      <c r="L1188" s="13"/>
      <c r="M1188" s="24"/>
      <c r="N1188" s="33"/>
      <c r="O1188" s="29"/>
      <c r="P1188" s="29"/>
      <c r="Q1188" s="39"/>
      <c r="R1188" s="89">
        <f t="shared" si="202"/>
        <v>1409.5653727299668</v>
      </c>
      <c r="S1188" s="7"/>
      <c r="T1188" s="37">
        <v>33425</v>
      </c>
      <c r="U1188" s="20">
        <f t="shared" si="203"/>
        <v>5.0580055251427895E-3</v>
      </c>
      <c r="V1188" s="34"/>
    </row>
    <row r="1189" spans="1:22" x14ac:dyDescent="0.3">
      <c r="A1189" s="2">
        <v>22103</v>
      </c>
      <c r="B1189" s="2" t="s">
        <v>1034</v>
      </c>
      <c r="C1189" s="47">
        <v>312.66783931622643</v>
      </c>
      <c r="D1189" s="40">
        <v>325.59442868301426</v>
      </c>
      <c r="E1189" s="40">
        <v>8.6201245493280898E-2</v>
      </c>
      <c r="F1189" s="40">
        <f t="shared" si="198"/>
        <v>63.398501181601347</v>
      </c>
      <c r="G1189" s="40">
        <f t="shared" si="199"/>
        <v>701.66076918084195</v>
      </c>
      <c r="H1189" s="84">
        <f t="shared" si="200"/>
        <v>5.104568261765894E-2</v>
      </c>
      <c r="I1189" s="34"/>
      <c r="J1189" s="16">
        <v>56</v>
      </c>
      <c r="K1189" s="20">
        <f t="shared" si="201"/>
        <v>7.2351421188630485E-2</v>
      </c>
      <c r="L1189" s="13"/>
      <c r="M1189" s="24"/>
      <c r="N1189" s="33"/>
      <c r="O1189" s="29"/>
      <c r="P1189" s="29"/>
      <c r="Q1189" s="39"/>
      <c r="R1189" s="89">
        <f t="shared" si="202"/>
        <v>6071.9739132983177</v>
      </c>
      <c r="S1189" s="7"/>
      <c r="T1189" s="37">
        <v>645767</v>
      </c>
      <c r="U1189" s="20">
        <f t="shared" si="203"/>
        <v>9.7720061449659945E-2</v>
      </c>
      <c r="V1189" s="34"/>
    </row>
    <row r="1190" spans="1:22" x14ac:dyDescent="0.3">
      <c r="A1190" s="2">
        <v>22105</v>
      </c>
      <c r="B1190" s="2" t="s">
        <v>1035</v>
      </c>
      <c r="C1190" s="47">
        <v>146.35112745967282</v>
      </c>
      <c r="D1190" s="40">
        <v>50.034006242573291</v>
      </c>
      <c r="E1190" s="40">
        <v>3.8806948541461814E-2</v>
      </c>
      <c r="F1190" s="40">
        <f t="shared" si="198"/>
        <v>28.541378478713302</v>
      </c>
      <c r="G1190" s="40">
        <f t="shared" si="199"/>
        <v>224.92651218095943</v>
      </c>
      <c r="H1190" s="84">
        <f t="shared" si="200"/>
        <v>1.6363359414393982E-2</v>
      </c>
      <c r="I1190" s="34"/>
      <c r="J1190" s="16">
        <v>18</v>
      </c>
      <c r="K1190" s="20">
        <f t="shared" si="201"/>
        <v>2.3255813953488372E-2</v>
      </c>
      <c r="L1190" s="13"/>
      <c r="M1190" s="24"/>
      <c r="N1190" s="33"/>
      <c r="O1190" s="29"/>
      <c r="P1190" s="29"/>
      <c r="Q1190" s="39"/>
      <c r="R1190" s="89">
        <f t="shared" si="202"/>
        <v>1951.7059007030309</v>
      </c>
      <c r="S1190" s="7"/>
      <c r="T1190" s="37">
        <v>120199</v>
      </c>
      <c r="U1190" s="20">
        <f t="shared" si="203"/>
        <v>1.8188996443280123E-2</v>
      </c>
      <c r="V1190" s="34"/>
    </row>
    <row r="1191" spans="1:22" x14ac:dyDescent="0.3">
      <c r="A1191" s="2">
        <v>22107</v>
      </c>
      <c r="B1191" s="2" t="s">
        <v>2955</v>
      </c>
      <c r="C1191" s="47">
        <v>2.1133127783404242</v>
      </c>
      <c r="D1191" s="40">
        <v>0</v>
      </c>
      <c r="E1191" s="40">
        <v>6.5552277941658473E-4</v>
      </c>
      <c r="F1191" s="40">
        <f t="shared" si="198"/>
        <v>0.48211787970799502</v>
      </c>
      <c r="G1191" s="40">
        <f t="shared" si="199"/>
        <v>2.5954306580484192</v>
      </c>
      <c r="H1191" s="84">
        <f t="shared" si="200"/>
        <v>1.8881706865491756E-4</v>
      </c>
      <c r="I1191" s="34"/>
      <c r="J1191" s="16">
        <v>0</v>
      </c>
      <c r="K1191" s="20">
        <f t="shared" si="201"/>
        <v>0</v>
      </c>
      <c r="L1191" s="13"/>
      <c r="M1191" s="24"/>
      <c r="N1191" s="33"/>
      <c r="O1191" s="29"/>
      <c r="P1191" s="29"/>
      <c r="Q1191" s="39"/>
      <c r="R1191" s="89">
        <f t="shared" si="202"/>
        <v>0</v>
      </c>
      <c r="S1191" s="7"/>
      <c r="T1191" s="37">
        <v>8174</v>
      </c>
      <c r="U1191" s="20">
        <f t="shared" si="203"/>
        <v>1.2369225777866017E-3</v>
      </c>
      <c r="V1191" s="34"/>
    </row>
    <row r="1192" spans="1:22" x14ac:dyDescent="0.3">
      <c r="A1192" s="2">
        <v>22109</v>
      </c>
      <c r="B1192" s="2" t="s">
        <v>1036</v>
      </c>
      <c r="C1192" s="47">
        <v>61.344045950900707</v>
      </c>
      <c r="D1192" s="40">
        <v>67.956635344390591</v>
      </c>
      <c r="E1192" s="40">
        <v>1.7436905932481154E-2</v>
      </c>
      <c r="F1192" s="40">
        <f t="shared" si="198"/>
        <v>12.824335600232667</v>
      </c>
      <c r="G1192" s="40">
        <f t="shared" si="199"/>
        <v>142.12501689552397</v>
      </c>
      <c r="H1192" s="84">
        <f t="shared" si="200"/>
        <v>1.0339566957616956E-2</v>
      </c>
      <c r="I1192" s="34"/>
      <c r="J1192" s="16">
        <v>22</v>
      </c>
      <c r="K1192" s="20">
        <f t="shared" si="201"/>
        <v>2.8423772609819122E-2</v>
      </c>
      <c r="L1192" s="13"/>
      <c r="M1192" s="24"/>
      <c r="N1192" s="33"/>
      <c r="O1192" s="29"/>
      <c r="P1192" s="29"/>
      <c r="Q1192" s="39"/>
      <c r="R1192" s="89">
        <f t="shared" si="202"/>
        <v>2385.4183230814824</v>
      </c>
      <c r="S1192" s="7"/>
      <c r="T1192" s="37">
        <v>150161</v>
      </c>
      <c r="U1192" s="20">
        <f t="shared" si="203"/>
        <v>2.2722966870933923E-2</v>
      </c>
      <c r="V1192" s="34"/>
    </row>
    <row r="1193" spans="1:22" x14ac:dyDescent="0.3">
      <c r="A1193" s="2">
        <v>22111</v>
      </c>
      <c r="B1193" s="2" t="s">
        <v>1037</v>
      </c>
      <c r="C1193" s="47">
        <v>5.5395960692953112</v>
      </c>
      <c r="D1193" s="40">
        <v>105.99707702428681</v>
      </c>
      <c r="E1193" s="40">
        <v>1.4421501147164864E-3</v>
      </c>
      <c r="F1193" s="40">
        <f t="shared" si="198"/>
        <v>1.0606593353575891</v>
      </c>
      <c r="G1193" s="40">
        <f t="shared" si="199"/>
        <v>112.59733242893971</v>
      </c>
      <c r="H1193" s="84">
        <f t="shared" si="200"/>
        <v>8.1914337343853092E-3</v>
      </c>
      <c r="I1193" s="34"/>
      <c r="J1193" s="16">
        <v>7</v>
      </c>
      <c r="K1193" s="20">
        <f t="shared" si="201"/>
        <v>9.0439276485788107E-3</v>
      </c>
      <c r="L1193" s="13"/>
      <c r="M1193" s="24"/>
      <c r="N1193" s="33"/>
      <c r="O1193" s="29"/>
      <c r="P1193" s="29"/>
      <c r="Q1193" s="39"/>
      <c r="R1193" s="89">
        <f t="shared" si="202"/>
        <v>758.99673916228971</v>
      </c>
      <c r="S1193" s="7"/>
      <c r="T1193" s="37">
        <v>28963</v>
      </c>
      <c r="U1193" s="20">
        <f t="shared" si="203"/>
        <v>4.3827977269920897E-3</v>
      </c>
      <c r="V1193" s="34"/>
    </row>
    <row r="1194" spans="1:22" x14ac:dyDescent="0.3">
      <c r="A1194" s="2">
        <v>22113</v>
      </c>
      <c r="B1194" s="2" t="s">
        <v>1038</v>
      </c>
      <c r="C1194" s="47">
        <v>36.695235136787332</v>
      </c>
      <c r="D1194" s="40">
        <v>6.0569758299592458</v>
      </c>
      <c r="E1194" s="40">
        <v>1.0095050803015405E-2</v>
      </c>
      <c r="F1194" s="40">
        <f t="shared" si="198"/>
        <v>7.4246153475031234</v>
      </c>
      <c r="G1194" s="40">
        <f t="shared" si="199"/>
        <v>50.176826314249702</v>
      </c>
      <c r="H1194" s="84">
        <f t="shared" si="200"/>
        <v>3.6503542214406607E-3</v>
      </c>
      <c r="I1194" s="34"/>
      <c r="J1194" s="16">
        <v>8</v>
      </c>
      <c r="K1194" s="20">
        <f t="shared" si="201"/>
        <v>1.0335917312661499E-2</v>
      </c>
      <c r="L1194" s="13"/>
      <c r="M1194" s="24"/>
      <c r="N1194" s="33"/>
      <c r="O1194" s="29"/>
      <c r="P1194" s="29"/>
      <c r="Q1194" s="39"/>
      <c r="R1194" s="89">
        <f t="shared" si="202"/>
        <v>867.42484475690264</v>
      </c>
      <c r="S1194" s="7"/>
      <c r="T1194" s="37">
        <v>38119</v>
      </c>
      <c r="U1194" s="20">
        <f t="shared" si="203"/>
        <v>5.7683204970207323E-3</v>
      </c>
      <c r="V1194" s="34"/>
    </row>
    <row r="1195" spans="1:22" x14ac:dyDescent="0.3">
      <c r="A1195" s="2">
        <v>22115</v>
      </c>
      <c r="B1195" s="2" t="s">
        <v>1039</v>
      </c>
      <c r="C1195" s="47">
        <v>19.136786421201986</v>
      </c>
      <c r="D1195" s="40">
        <v>53.021111092876168</v>
      </c>
      <c r="E1195" s="40">
        <v>4.9819731235660443E-3</v>
      </c>
      <c r="F1195" s="40">
        <f t="shared" si="198"/>
        <v>3.6640958857807622</v>
      </c>
      <c r="G1195" s="40">
        <f t="shared" si="199"/>
        <v>75.821993399858911</v>
      </c>
      <c r="H1195" s="84">
        <f t="shared" si="200"/>
        <v>5.5160350706879814E-3</v>
      </c>
      <c r="I1195" s="34"/>
      <c r="J1195" s="16">
        <v>3</v>
      </c>
      <c r="K1195" s="20">
        <f t="shared" si="201"/>
        <v>3.875968992248062E-3</v>
      </c>
      <c r="L1195" s="13"/>
      <c r="M1195" s="24"/>
      <c r="N1195" s="33"/>
      <c r="O1195" s="29"/>
      <c r="P1195" s="29"/>
      <c r="Q1195" s="39"/>
      <c r="R1195" s="89">
        <f t="shared" si="202"/>
        <v>325.28431678383851</v>
      </c>
      <c r="S1195" s="7"/>
      <c r="T1195" s="37">
        <v>87577</v>
      </c>
      <c r="U1195" s="20">
        <f t="shared" si="203"/>
        <v>1.3252504109960511E-2</v>
      </c>
      <c r="V1195" s="34"/>
    </row>
    <row r="1196" spans="1:22" x14ac:dyDescent="0.3">
      <c r="A1196" s="2">
        <v>22117</v>
      </c>
      <c r="B1196" s="2" t="s">
        <v>1040</v>
      </c>
      <c r="C1196" s="47">
        <v>17.122387850549142</v>
      </c>
      <c r="D1196" s="40">
        <v>36.341854979755475</v>
      </c>
      <c r="E1196" s="40">
        <v>4.4575549000327765E-3</v>
      </c>
      <c r="F1196" s="40">
        <f t="shared" si="198"/>
        <v>3.2784015820143662</v>
      </c>
      <c r="G1196" s="40">
        <f t="shared" si="199"/>
        <v>56.742644412318981</v>
      </c>
      <c r="H1196" s="84">
        <f t="shared" si="200"/>
        <v>4.1280161935509244E-3</v>
      </c>
      <c r="I1196" s="34"/>
      <c r="J1196" s="16">
        <v>4</v>
      </c>
      <c r="K1196" s="20">
        <f t="shared" si="201"/>
        <v>5.1679586563307496E-3</v>
      </c>
      <c r="L1196" s="13"/>
      <c r="M1196" s="24"/>
      <c r="N1196" s="33"/>
      <c r="O1196" s="29"/>
      <c r="P1196" s="29"/>
      <c r="Q1196" s="39"/>
      <c r="R1196" s="89">
        <f t="shared" si="202"/>
        <v>433.71242237845132</v>
      </c>
      <c r="S1196" s="7"/>
      <c r="T1196" s="37">
        <v>29470</v>
      </c>
      <c r="U1196" s="20">
        <f t="shared" si="203"/>
        <v>4.4595190075080926E-3</v>
      </c>
      <c r="V1196" s="34"/>
    </row>
    <row r="1197" spans="1:22" x14ac:dyDescent="0.3">
      <c r="A1197" s="2">
        <v>22119</v>
      </c>
      <c r="B1197" s="2" t="s">
        <v>1041</v>
      </c>
      <c r="C1197" s="47">
        <v>7.3021948186165462</v>
      </c>
      <c r="D1197" s="40">
        <v>36.341854979755475</v>
      </c>
      <c r="E1197" s="40">
        <v>1.9010160603080957E-3</v>
      </c>
      <c r="F1197" s="40">
        <f t="shared" si="198"/>
        <v>1.3981418511531856</v>
      </c>
      <c r="G1197" s="40">
        <f t="shared" si="199"/>
        <v>45.042191649525208</v>
      </c>
      <c r="H1197" s="84">
        <f t="shared" si="200"/>
        <v>3.2768105619324522E-3</v>
      </c>
      <c r="I1197" s="34"/>
      <c r="J1197" s="16">
        <v>14</v>
      </c>
      <c r="K1197" s="20">
        <f t="shared" si="201"/>
        <v>1.8087855297157621E-2</v>
      </c>
      <c r="L1197" s="13"/>
      <c r="M1197" s="24"/>
      <c r="N1197" s="33"/>
      <c r="O1197" s="29"/>
      <c r="P1197" s="29"/>
      <c r="Q1197" s="39"/>
      <c r="R1197" s="89">
        <f t="shared" si="202"/>
        <v>1517.9934783245794</v>
      </c>
      <c r="S1197" s="7"/>
      <c r="T1197" s="37">
        <v>31354</v>
      </c>
      <c r="U1197" s="20">
        <f t="shared" si="203"/>
        <v>4.7446134700172629E-3</v>
      </c>
      <c r="V1197" s="34"/>
    </row>
    <row r="1198" spans="1:22" x14ac:dyDescent="0.3">
      <c r="A1198" s="2">
        <v>22121</v>
      </c>
      <c r="B1198" s="2" t="s">
        <v>1042</v>
      </c>
      <c r="C1198" s="47">
        <v>60.431957119585213</v>
      </c>
      <c r="D1198" s="40">
        <v>36.341854979755475</v>
      </c>
      <c r="E1198" s="40">
        <v>1.5732546705998034E-2</v>
      </c>
      <c r="F1198" s="40">
        <f t="shared" si="198"/>
        <v>11.570829112991881</v>
      </c>
      <c r="G1198" s="40">
        <f t="shared" si="199"/>
        <v>108.34464121233256</v>
      </c>
      <c r="H1198" s="84">
        <f t="shared" si="200"/>
        <v>7.8820512868426496E-3</v>
      </c>
      <c r="I1198" s="34"/>
      <c r="J1198" s="16">
        <v>12</v>
      </c>
      <c r="K1198" s="20">
        <f t="shared" si="201"/>
        <v>1.5503875968992248E-2</v>
      </c>
      <c r="L1198" s="13"/>
      <c r="M1198" s="24"/>
      <c r="N1198" s="33"/>
      <c r="O1198" s="29"/>
      <c r="P1198" s="29"/>
      <c r="Q1198" s="39"/>
      <c r="R1198" s="89">
        <f t="shared" si="202"/>
        <v>1301.137267135354</v>
      </c>
      <c r="S1198" s="7"/>
      <c r="T1198" s="37">
        <v>28256</v>
      </c>
      <c r="U1198" s="20">
        <f t="shared" si="203"/>
        <v>4.2758116415388082E-3</v>
      </c>
      <c r="V1198" s="34"/>
    </row>
    <row r="1199" spans="1:22" x14ac:dyDescent="0.3">
      <c r="A1199" s="2">
        <v>22123</v>
      </c>
      <c r="B1199" s="2" t="s">
        <v>1043</v>
      </c>
      <c r="C1199" s="47">
        <v>0</v>
      </c>
      <c r="D1199" s="40">
        <v>36.341854979755475</v>
      </c>
      <c r="E1199" s="40">
        <v>0</v>
      </c>
      <c r="F1199" s="40">
        <f t="shared" si="198"/>
        <v>0</v>
      </c>
      <c r="G1199" s="40">
        <f t="shared" si="199"/>
        <v>36.341854979755475</v>
      </c>
      <c r="H1199" s="84">
        <f t="shared" si="200"/>
        <v>2.6438627845751265E-3</v>
      </c>
      <c r="I1199" s="34"/>
      <c r="J1199" s="16">
        <v>2</v>
      </c>
      <c r="K1199" s="20">
        <f t="shared" si="201"/>
        <v>2.5839793281653748E-3</v>
      </c>
      <c r="L1199" s="13"/>
      <c r="M1199" s="24"/>
      <c r="N1199" s="33"/>
      <c r="O1199" s="29"/>
      <c r="P1199" s="29"/>
      <c r="Q1199" s="39"/>
      <c r="R1199" s="89">
        <f t="shared" si="202"/>
        <v>216.85621118922566</v>
      </c>
      <c r="S1199" s="7"/>
      <c r="T1199" s="37">
        <v>3561</v>
      </c>
      <c r="U1199" s="20">
        <f t="shared" si="203"/>
        <v>5.3886485190825651E-4</v>
      </c>
      <c r="V1199" s="34"/>
    </row>
    <row r="1200" spans="1:22" x14ac:dyDescent="0.3">
      <c r="A1200" s="2">
        <v>22125</v>
      </c>
      <c r="B1200" s="2" t="s">
        <v>1044</v>
      </c>
      <c r="C1200" s="47">
        <v>9.568393210600993</v>
      </c>
      <c r="D1200" s="40">
        <v>6.0569758299592458</v>
      </c>
      <c r="E1200" s="40">
        <v>2.4909865617830222E-3</v>
      </c>
      <c r="F1200" s="40">
        <f t="shared" si="198"/>
        <v>1.8320479428903811</v>
      </c>
      <c r="G1200" s="40">
        <f t="shared" si="199"/>
        <v>17.457416983450621</v>
      </c>
      <c r="H1200" s="84">
        <f t="shared" si="200"/>
        <v>1.2700236436215457E-3</v>
      </c>
      <c r="I1200" s="34"/>
      <c r="J1200" s="16">
        <v>2</v>
      </c>
      <c r="K1200" s="20">
        <f t="shared" si="201"/>
        <v>2.5839793281653748E-3</v>
      </c>
      <c r="L1200" s="13"/>
      <c r="M1200" s="24"/>
      <c r="N1200" s="33"/>
      <c r="O1200" s="29"/>
      <c r="P1200" s="29"/>
      <c r="Q1200" s="39"/>
      <c r="R1200" s="89">
        <f t="shared" si="202"/>
        <v>216.85621118922566</v>
      </c>
      <c r="S1200" s="7"/>
      <c r="T1200" s="37">
        <v>36839</v>
      </c>
      <c r="U1200" s="20">
        <f t="shared" si="203"/>
        <v>5.5746257454221456E-3</v>
      </c>
      <c r="V1200" s="34"/>
    </row>
    <row r="1201" spans="1:22" x14ac:dyDescent="0.3">
      <c r="A1201" s="2">
        <v>22127</v>
      </c>
      <c r="B1201" s="2" t="s">
        <v>1045</v>
      </c>
      <c r="C1201" s="47">
        <v>0</v>
      </c>
      <c r="D1201" s="40">
        <v>6.0569758299592458</v>
      </c>
      <c r="E1201" s="40">
        <v>0</v>
      </c>
      <c r="F1201" s="40">
        <f t="shared" si="198"/>
        <v>0</v>
      </c>
      <c r="G1201" s="40">
        <f t="shared" si="199"/>
        <v>6.0569758299592458</v>
      </c>
      <c r="H1201" s="84">
        <f t="shared" si="200"/>
        <v>4.4064379742918773E-4</v>
      </c>
      <c r="I1201" s="34"/>
      <c r="J1201" s="16">
        <v>4</v>
      </c>
      <c r="K1201" s="20">
        <f t="shared" si="201"/>
        <v>5.1679586563307496E-3</v>
      </c>
      <c r="L1201" s="13"/>
      <c r="M1201" s="24"/>
      <c r="N1201" s="33"/>
      <c r="O1201" s="29"/>
      <c r="P1201" s="29"/>
      <c r="Q1201" s="39"/>
      <c r="R1201" s="89">
        <f t="shared" si="202"/>
        <v>433.71242237845132</v>
      </c>
      <c r="S1201" s="7"/>
      <c r="T1201" s="37">
        <v>7001</v>
      </c>
      <c r="U1201" s="20">
        <f t="shared" si="203"/>
        <v>1.0594194968294591E-3</v>
      </c>
      <c r="V1201" s="34"/>
    </row>
    <row r="1202" spans="1:22" s="4" customFormat="1" x14ac:dyDescent="0.3">
      <c r="A1202" s="4">
        <v>23000</v>
      </c>
      <c r="B1202" s="4" t="s">
        <v>3166</v>
      </c>
      <c r="C1202" s="45">
        <v>639.05836477254343</v>
      </c>
      <c r="D1202" s="46">
        <v>1029.804397141919</v>
      </c>
      <c r="E1202" s="46"/>
      <c r="F1202" s="46">
        <v>84.001679424406362</v>
      </c>
      <c r="G1202" s="46">
        <v>1752.8644413388688</v>
      </c>
      <c r="H1202" s="46"/>
      <c r="I1202" s="12">
        <f t="shared" ref="I1202:I1219" si="204">G1202/$G$3203</f>
        <v>2.7917424990183876E-3</v>
      </c>
      <c r="J1202" s="15">
        <f>SUM(J1203:J1218)</f>
        <v>241</v>
      </c>
      <c r="K1202" s="19"/>
      <c r="L1202" s="12">
        <f t="shared" ref="L1202" si="205">J1202/$J$3203</f>
        <v>6.2973608570681995E-3</v>
      </c>
      <c r="M1202" s="25">
        <v>11478</v>
      </c>
      <c r="N1202" s="32">
        <f t="shared" ref="N1202:N1219" si="206">M1202/$M$3203</f>
        <v>5.2571337491223221E-3</v>
      </c>
      <c r="O1202" s="30">
        <v>-0.45820409059524536</v>
      </c>
      <c r="P1202" s="28">
        <f>M1202-(M1202*(O1202/100))</f>
        <v>11530.592665518523</v>
      </c>
      <c r="Q1202" s="32">
        <f>P1202/$M$3203</f>
        <v>5.2812221510088646E-3</v>
      </c>
      <c r="R1202" s="88"/>
      <c r="S1202" s="6"/>
      <c r="T1202" s="15">
        <v>2013458</v>
      </c>
      <c r="U1202" s="19"/>
      <c r="V1202" s="12">
        <f>T1202/$T$3203</f>
        <v>3.7871567846960688E-3</v>
      </c>
    </row>
    <row r="1203" spans="1:22" x14ac:dyDescent="0.3">
      <c r="A1203" s="2">
        <v>23001</v>
      </c>
      <c r="B1203" s="2" t="s">
        <v>1046</v>
      </c>
      <c r="C1203" s="47">
        <v>21.303453720874721</v>
      </c>
      <c r="D1203" s="40">
        <v>75.424397470147795</v>
      </c>
      <c r="E1203" s="40">
        <v>2.8761061946902654E-2</v>
      </c>
      <c r="F1203" s="40">
        <f>E1203*$F$1202</f>
        <v>2.4159775055692094</v>
      </c>
      <c r="G1203" s="40">
        <f>SUM(F1203,D1203,C1203)</f>
        <v>99.143828696591726</v>
      </c>
      <c r="H1203" s="84">
        <f>G1203/$G$1202</f>
        <v>5.6561035958299158E-2</v>
      </c>
      <c r="I1203" s="34"/>
      <c r="J1203" s="16">
        <v>24</v>
      </c>
      <c r="K1203" s="20">
        <f>J1203/$J$1202</f>
        <v>9.9585062240663894E-2</v>
      </c>
      <c r="L1203" s="13"/>
      <c r="M1203" s="24"/>
      <c r="N1203" s="33"/>
      <c r="O1203" s="29"/>
      <c r="P1203" s="29"/>
      <c r="Q1203" s="39"/>
      <c r="R1203" s="89">
        <f>P$1202*K1203</f>
        <v>1148.2747882674048</v>
      </c>
      <c r="S1203" s="7"/>
      <c r="T1203" s="37">
        <v>129953</v>
      </c>
      <c r="U1203" s="20">
        <f>T1203/$T$1202</f>
        <v>6.4542195566036145E-2</v>
      </c>
      <c r="V1203" s="34"/>
    </row>
    <row r="1204" spans="1:22" x14ac:dyDescent="0.3">
      <c r="A1204" s="2">
        <v>23003</v>
      </c>
      <c r="B1204" s="2" t="s">
        <v>1047</v>
      </c>
      <c r="C1204" s="47">
        <v>13.526331925479873</v>
      </c>
      <c r="D1204" s="40">
        <v>71.690516407269186</v>
      </c>
      <c r="E1204" s="40">
        <v>2.0859671302149177E-2</v>
      </c>
      <c r="F1204" s="40">
        <f t="shared" ref="F1204:F1218" si="207">E1204*$F$1202</f>
        <v>1.7522474216216244</v>
      </c>
      <c r="G1204" s="40">
        <f t="shared" ref="G1204:G1218" si="208">SUM(F1204,D1204,C1204)</f>
        <v>86.96909575437067</v>
      </c>
      <c r="H1204" s="84">
        <f t="shared" ref="H1204:H1218" si="209">G1204/$G$1202</f>
        <v>4.9615414462935957E-2</v>
      </c>
      <c r="I1204" s="34"/>
      <c r="J1204" s="16">
        <v>17</v>
      </c>
      <c r="K1204" s="20">
        <f t="shared" ref="K1204:K1218" si="210">J1204/$J$1202</f>
        <v>7.0539419087136929E-2</v>
      </c>
      <c r="L1204" s="13"/>
      <c r="M1204" s="24"/>
      <c r="N1204" s="33"/>
      <c r="O1204" s="29"/>
      <c r="P1204" s="29"/>
      <c r="Q1204" s="39"/>
      <c r="R1204" s="89">
        <f t="shared" ref="R1204:R1218" si="211">P$1202*K1204</f>
        <v>813.36130835607833</v>
      </c>
      <c r="S1204" s="7"/>
      <c r="T1204" s="37">
        <v>52644</v>
      </c>
      <c r="U1204" s="20">
        <f t="shared" ref="U1204:U1218" si="212">T1204/$T$1202</f>
        <v>2.6146063141123381E-2</v>
      </c>
      <c r="V1204" s="34"/>
    </row>
    <row r="1205" spans="1:22" x14ac:dyDescent="0.3">
      <c r="A1205" s="2">
        <v>23005</v>
      </c>
      <c r="B1205" s="2" t="s">
        <v>1048</v>
      </c>
      <c r="C1205" s="47">
        <v>177.67757114792724</v>
      </c>
      <c r="D1205" s="40">
        <v>307.67179958119698</v>
      </c>
      <c r="E1205" s="40">
        <v>0.286346396965866</v>
      </c>
      <c r="F1205" s="40">
        <f t="shared" si="207"/>
        <v>24.053578242260482</v>
      </c>
      <c r="G1205" s="40">
        <f t="shared" si="208"/>
        <v>509.40294897138472</v>
      </c>
      <c r="H1205" s="84">
        <f t="shared" si="209"/>
        <v>0.29061171928520252</v>
      </c>
      <c r="I1205" s="34"/>
      <c r="J1205" s="16">
        <v>42</v>
      </c>
      <c r="K1205" s="20">
        <f t="shared" si="210"/>
        <v>0.17427385892116182</v>
      </c>
      <c r="L1205" s="13"/>
      <c r="M1205" s="24"/>
      <c r="N1205" s="33"/>
      <c r="O1205" s="29"/>
      <c r="P1205" s="29"/>
      <c r="Q1205" s="39"/>
      <c r="R1205" s="89">
        <f t="shared" si="211"/>
        <v>2009.4808794679582</v>
      </c>
      <c r="S1205" s="7"/>
      <c r="T1205" s="37">
        <v>605112</v>
      </c>
      <c r="U1205" s="20">
        <f t="shared" si="212"/>
        <v>0.30053370867433044</v>
      </c>
      <c r="V1205" s="34"/>
    </row>
    <row r="1206" spans="1:22" x14ac:dyDescent="0.3">
      <c r="A1206" s="2">
        <v>23007</v>
      </c>
      <c r="B1206" s="2" t="s">
        <v>1049</v>
      </c>
      <c r="C1206" s="47">
        <v>13.578025448469603</v>
      </c>
      <c r="D1206" s="40">
        <v>6.555035643720216</v>
      </c>
      <c r="E1206" s="40">
        <v>1.8331226295828066E-2</v>
      </c>
      <c r="F1206" s="40">
        <f t="shared" si="207"/>
        <v>1.5398537947583972</v>
      </c>
      <c r="G1206" s="40">
        <f t="shared" si="208"/>
        <v>21.672914886948217</v>
      </c>
      <c r="H1206" s="84">
        <f t="shared" si="209"/>
        <v>1.2364284639372376E-2</v>
      </c>
      <c r="I1206" s="34"/>
      <c r="J1206" s="16">
        <v>3</v>
      </c>
      <c r="K1206" s="20">
        <f t="shared" si="210"/>
        <v>1.2448132780082987E-2</v>
      </c>
      <c r="L1206" s="13"/>
      <c r="M1206" s="24"/>
      <c r="N1206" s="33"/>
      <c r="O1206" s="29"/>
      <c r="P1206" s="29"/>
      <c r="Q1206" s="39"/>
      <c r="R1206" s="89">
        <f t="shared" si="211"/>
        <v>143.5343485334256</v>
      </c>
      <c r="S1206" s="7"/>
      <c r="T1206" s="37">
        <v>36586</v>
      </c>
      <c r="U1206" s="20">
        <f t="shared" si="212"/>
        <v>1.8170729163459083E-2</v>
      </c>
      <c r="V1206" s="34"/>
    </row>
    <row r="1207" spans="1:22" x14ac:dyDescent="0.3">
      <c r="A1207" s="2">
        <v>23009</v>
      </c>
      <c r="B1207" s="2" t="s">
        <v>1050</v>
      </c>
      <c r="C1207" s="47">
        <v>36.059146074132279</v>
      </c>
      <c r="D1207" s="40">
        <v>39.330213862321294</v>
      </c>
      <c r="E1207" s="40">
        <v>5.7838179519595447E-2</v>
      </c>
      <c r="F1207" s="40">
        <f t="shared" si="207"/>
        <v>4.858504214496322</v>
      </c>
      <c r="G1207" s="40">
        <f t="shared" si="208"/>
        <v>80.247864150949894</v>
      </c>
      <c r="H1207" s="84">
        <f t="shared" si="209"/>
        <v>4.5780986971049036E-2</v>
      </c>
      <c r="I1207" s="34"/>
      <c r="J1207" s="16">
        <v>17</v>
      </c>
      <c r="K1207" s="20">
        <f t="shared" si="210"/>
        <v>7.0539419087136929E-2</v>
      </c>
      <c r="L1207" s="13"/>
      <c r="M1207" s="24"/>
      <c r="N1207" s="33"/>
      <c r="O1207" s="29"/>
      <c r="P1207" s="29"/>
      <c r="Q1207" s="39"/>
      <c r="R1207" s="89">
        <f t="shared" si="211"/>
        <v>813.36130835607833</v>
      </c>
      <c r="S1207" s="7"/>
      <c r="T1207" s="37">
        <v>126228</v>
      </c>
      <c r="U1207" s="20">
        <f t="shared" si="212"/>
        <v>6.269214455926074E-2</v>
      </c>
      <c r="V1207" s="34"/>
    </row>
    <row r="1208" spans="1:22" x14ac:dyDescent="0.3">
      <c r="A1208" s="2">
        <v>23011</v>
      </c>
      <c r="B1208" s="2" t="s">
        <v>1051</v>
      </c>
      <c r="C1208" s="47">
        <v>49.370442370407275</v>
      </c>
      <c r="D1208" s="40">
        <v>150.10201872771989</v>
      </c>
      <c r="E1208" s="40">
        <v>0.10872313527180784</v>
      </c>
      <c r="F1208" s="40">
        <f t="shared" si="207"/>
        <v>9.13292595511877</v>
      </c>
      <c r="G1208" s="40">
        <f t="shared" si="208"/>
        <v>208.60538705324592</v>
      </c>
      <c r="H1208" s="84">
        <f t="shared" si="209"/>
        <v>0.11900828274770035</v>
      </c>
      <c r="I1208" s="34"/>
      <c r="J1208" s="16">
        <v>17</v>
      </c>
      <c r="K1208" s="20">
        <f t="shared" si="210"/>
        <v>7.0539419087136929E-2</v>
      </c>
      <c r="L1208" s="13"/>
      <c r="M1208" s="24"/>
      <c r="N1208" s="33"/>
      <c r="O1208" s="29"/>
      <c r="P1208" s="29"/>
      <c r="Q1208" s="39"/>
      <c r="R1208" s="89">
        <f t="shared" si="211"/>
        <v>813.36130835607833</v>
      </c>
      <c r="S1208" s="7"/>
      <c r="T1208" s="37">
        <v>137575</v>
      </c>
      <c r="U1208" s="20">
        <f t="shared" si="212"/>
        <v>6.8327722753591086E-2</v>
      </c>
      <c r="V1208" s="34"/>
    </row>
    <row r="1209" spans="1:22" x14ac:dyDescent="0.3">
      <c r="A1209" s="2">
        <v>23013</v>
      </c>
      <c r="B1209" s="2" t="s">
        <v>1052</v>
      </c>
      <c r="C1209" s="47">
        <v>23.644492591300516</v>
      </c>
      <c r="D1209" s="40">
        <v>39.330213862321294</v>
      </c>
      <c r="E1209" s="40">
        <v>3.1921618204804048E-2</v>
      </c>
      <c r="F1209" s="40">
        <f t="shared" si="207"/>
        <v>2.6814695391482437</v>
      </c>
      <c r="G1209" s="40">
        <f t="shared" si="208"/>
        <v>65.656175992770059</v>
      </c>
      <c r="H1209" s="84">
        <f t="shared" si="209"/>
        <v>3.7456505160559199E-2</v>
      </c>
      <c r="I1209" s="34"/>
      <c r="J1209" s="16">
        <v>3</v>
      </c>
      <c r="K1209" s="20">
        <f t="shared" si="210"/>
        <v>1.2448132780082987E-2</v>
      </c>
      <c r="L1209" s="13"/>
      <c r="M1209" s="24"/>
      <c r="N1209" s="33"/>
      <c r="O1209" s="29"/>
      <c r="P1209" s="29"/>
      <c r="Q1209" s="39"/>
      <c r="R1209" s="89">
        <f t="shared" si="211"/>
        <v>143.5343485334256</v>
      </c>
      <c r="S1209" s="7"/>
      <c r="T1209" s="37">
        <v>112174</v>
      </c>
      <c r="U1209" s="20">
        <f t="shared" si="212"/>
        <v>5.5712113190342187E-2</v>
      </c>
      <c r="V1209" s="34"/>
    </row>
    <row r="1210" spans="1:22" x14ac:dyDescent="0.3">
      <c r="A1210" s="2">
        <v>23015</v>
      </c>
      <c r="B1210" s="2" t="s">
        <v>1053</v>
      </c>
      <c r="C1210" s="47">
        <v>12.724912750518374</v>
      </c>
      <c r="D1210" s="40">
        <v>6.555035643720216</v>
      </c>
      <c r="E1210" s="40">
        <v>1.7699115044247787E-2</v>
      </c>
      <c r="F1210" s="40">
        <f t="shared" si="207"/>
        <v>1.4867553880425906</v>
      </c>
      <c r="G1210" s="40">
        <f t="shared" si="208"/>
        <v>20.76670378228118</v>
      </c>
      <c r="H1210" s="84">
        <f t="shared" si="209"/>
        <v>1.1847295941732497E-2</v>
      </c>
      <c r="I1210" s="34"/>
      <c r="J1210" s="16">
        <v>11</v>
      </c>
      <c r="K1210" s="20">
        <f t="shared" si="210"/>
        <v>4.5643153526970952E-2</v>
      </c>
      <c r="L1210" s="13"/>
      <c r="M1210" s="24"/>
      <c r="N1210" s="33"/>
      <c r="O1210" s="29"/>
      <c r="P1210" s="29"/>
      <c r="Q1210" s="39"/>
      <c r="R1210" s="89">
        <f t="shared" si="211"/>
        <v>526.29261128922712</v>
      </c>
      <c r="S1210" s="7"/>
      <c r="T1210" s="37">
        <v>53930</v>
      </c>
      <c r="U1210" s="20">
        <f t="shared" si="212"/>
        <v>2.6784765314200744E-2</v>
      </c>
      <c r="V1210" s="34"/>
    </row>
    <row r="1211" spans="1:22" x14ac:dyDescent="0.3">
      <c r="A1211" s="2">
        <v>23017</v>
      </c>
      <c r="B1211" s="2" t="s">
        <v>1054</v>
      </c>
      <c r="C1211" s="47">
        <v>34.804597153094122</v>
      </c>
      <c r="D1211" s="40">
        <v>6.555035643720216</v>
      </c>
      <c r="E1211" s="40">
        <v>5.1833122629582805E-2</v>
      </c>
      <c r="F1211" s="40">
        <f t="shared" si="207"/>
        <v>4.3540693506961574</v>
      </c>
      <c r="G1211" s="40">
        <f t="shared" si="208"/>
        <v>45.713702147510496</v>
      </c>
      <c r="H1211" s="84">
        <f t="shared" si="209"/>
        <v>2.6079428088913462E-2</v>
      </c>
      <c r="I1211" s="34"/>
      <c r="J1211" s="16">
        <v>8</v>
      </c>
      <c r="K1211" s="20">
        <f t="shared" si="210"/>
        <v>3.3195020746887967E-2</v>
      </c>
      <c r="L1211" s="13"/>
      <c r="M1211" s="24"/>
      <c r="N1211" s="33"/>
      <c r="O1211" s="29"/>
      <c r="P1211" s="29"/>
      <c r="Q1211" s="39"/>
      <c r="R1211" s="89">
        <f t="shared" si="211"/>
        <v>382.75826275580158</v>
      </c>
      <c r="S1211" s="7"/>
      <c r="T1211" s="37">
        <v>53049</v>
      </c>
      <c r="U1211" s="20">
        <f t="shared" si="212"/>
        <v>2.6347209626423795E-2</v>
      </c>
      <c r="V1211" s="34"/>
    </row>
    <row r="1212" spans="1:22" x14ac:dyDescent="0.3">
      <c r="A1212" s="2">
        <v>23019</v>
      </c>
      <c r="B1212" s="2" t="s">
        <v>1055</v>
      </c>
      <c r="C1212" s="47">
        <v>50.809310279620043</v>
      </c>
      <c r="D1212" s="40">
        <v>111.26965567378241</v>
      </c>
      <c r="E1212" s="40">
        <v>7.3008849557522126E-2</v>
      </c>
      <c r="F1212" s="40">
        <f t="shared" si="207"/>
        <v>6.1328659756756858</v>
      </c>
      <c r="G1212" s="40">
        <f t="shared" si="208"/>
        <v>168.21183192907813</v>
      </c>
      <c r="H1212" s="84">
        <f t="shared" si="209"/>
        <v>9.5963970722456424E-2</v>
      </c>
      <c r="I1212" s="34"/>
      <c r="J1212" s="16">
        <v>33</v>
      </c>
      <c r="K1212" s="20">
        <f t="shared" si="210"/>
        <v>0.13692946058091288</v>
      </c>
      <c r="L1212" s="13"/>
      <c r="M1212" s="24"/>
      <c r="N1212" s="33"/>
      <c r="O1212" s="29"/>
      <c r="P1212" s="29"/>
      <c r="Q1212" s="39"/>
      <c r="R1212" s="89">
        <f t="shared" si="211"/>
        <v>1578.8778338676818</v>
      </c>
      <c r="S1212" s="7"/>
      <c r="T1212" s="37">
        <v>138668</v>
      </c>
      <c r="U1212" s="20">
        <f t="shared" si="212"/>
        <v>6.8870569934908005E-2</v>
      </c>
      <c r="V1212" s="34"/>
    </row>
    <row r="1213" spans="1:22" x14ac:dyDescent="0.3">
      <c r="A1213" s="2">
        <v>23021</v>
      </c>
      <c r="B1213" s="2" t="s">
        <v>1056</v>
      </c>
      <c r="C1213" s="47">
        <v>4.2971728169855146</v>
      </c>
      <c r="D1213" s="40">
        <v>0</v>
      </c>
      <c r="E1213" s="40">
        <v>6.321112515802781E-3</v>
      </c>
      <c r="F1213" s="40">
        <f t="shared" si="207"/>
        <v>0.53098406715806801</v>
      </c>
      <c r="G1213" s="40">
        <f t="shared" si="208"/>
        <v>4.8281568841435822</v>
      </c>
      <c r="H1213" s="84">
        <f t="shared" si="209"/>
        <v>2.7544382613271285E-3</v>
      </c>
      <c r="I1213" s="34"/>
      <c r="J1213" s="16">
        <v>4</v>
      </c>
      <c r="K1213" s="20">
        <f t="shared" si="210"/>
        <v>1.6597510373443983E-2</v>
      </c>
      <c r="L1213" s="13"/>
      <c r="M1213" s="24"/>
      <c r="N1213" s="33"/>
      <c r="O1213" s="29"/>
      <c r="P1213" s="29"/>
      <c r="Q1213" s="39"/>
      <c r="R1213" s="89">
        <f t="shared" si="211"/>
        <v>191.37913137790079</v>
      </c>
      <c r="S1213" s="7"/>
      <c r="T1213" s="37">
        <v>12771</v>
      </c>
      <c r="U1213" s="20">
        <f t="shared" si="212"/>
        <v>6.3428191698063725E-3</v>
      </c>
      <c r="V1213" s="34"/>
    </row>
    <row r="1214" spans="1:22" x14ac:dyDescent="0.3">
      <c r="A1214" s="2">
        <v>23023</v>
      </c>
      <c r="B1214" s="2" t="s">
        <v>1057</v>
      </c>
      <c r="C1214" s="47">
        <v>22.708077043130199</v>
      </c>
      <c r="D1214" s="40">
        <v>6.555035643720216</v>
      </c>
      <c r="E1214" s="40">
        <v>3.065739570164349E-2</v>
      </c>
      <c r="F1214" s="40">
        <f t="shared" si="207"/>
        <v>2.5752727257166299</v>
      </c>
      <c r="G1214" s="40">
        <f t="shared" si="208"/>
        <v>31.838385412567046</v>
      </c>
      <c r="H1214" s="84">
        <f t="shared" si="209"/>
        <v>1.8163632430268438E-2</v>
      </c>
      <c r="I1214" s="34"/>
      <c r="J1214" s="16">
        <v>9</v>
      </c>
      <c r="K1214" s="20">
        <f t="shared" si="210"/>
        <v>3.7344398340248962E-2</v>
      </c>
      <c r="L1214" s="13"/>
      <c r="M1214" s="24"/>
      <c r="N1214" s="33"/>
      <c r="O1214" s="29"/>
      <c r="P1214" s="29"/>
      <c r="Q1214" s="39"/>
      <c r="R1214" s="89">
        <f t="shared" si="211"/>
        <v>430.6030456002768</v>
      </c>
      <c r="S1214" s="7"/>
      <c r="T1214" s="37">
        <v>56122</v>
      </c>
      <c r="U1214" s="20">
        <f t="shared" si="212"/>
        <v>2.7873439624764955E-2</v>
      </c>
      <c r="V1214" s="34"/>
    </row>
    <row r="1215" spans="1:22" x14ac:dyDescent="0.3">
      <c r="A1215" s="2">
        <v>23025</v>
      </c>
      <c r="B1215" s="2" t="s">
        <v>1058</v>
      </c>
      <c r="C1215" s="47">
        <v>8.6618438205754362</v>
      </c>
      <c r="D1215" s="40">
        <v>73.184068832420635</v>
      </c>
      <c r="E1215" s="40">
        <v>1.1694058154235146E-2</v>
      </c>
      <c r="F1215" s="40">
        <f t="shared" si="207"/>
        <v>0.98232052424242589</v>
      </c>
      <c r="G1215" s="40">
        <f t="shared" si="208"/>
        <v>82.828233177238502</v>
      </c>
      <c r="H1215" s="84">
        <f t="shared" si="209"/>
        <v>4.7253074010659278E-2</v>
      </c>
      <c r="I1215" s="34"/>
      <c r="J1215" s="16">
        <v>11</v>
      </c>
      <c r="K1215" s="20">
        <f t="shared" si="210"/>
        <v>4.5643153526970952E-2</v>
      </c>
      <c r="L1215" s="13"/>
      <c r="M1215" s="24"/>
      <c r="N1215" s="33"/>
      <c r="O1215" s="29"/>
      <c r="P1215" s="29"/>
      <c r="Q1215" s="39"/>
      <c r="R1215" s="89">
        <f t="shared" si="211"/>
        <v>526.29261128922712</v>
      </c>
      <c r="S1215" s="7"/>
      <c r="T1215" s="37">
        <v>36738</v>
      </c>
      <c r="U1215" s="20">
        <f t="shared" si="212"/>
        <v>1.8246221177695289E-2</v>
      </c>
      <c r="V1215" s="34"/>
    </row>
    <row r="1216" spans="1:22" x14ac:dyDescent="0.3">
      <c r="A1216" s="2">
        <v>23027</v>
      </c>
      <c r="B1216" s="2" t="s">
        <v>1059</v>
      </c>
      <c r="C1216" s="47">
        <v>17.791895415236031</v>
      </c>
      <c r="D1216" s="40">
        <v>6.555035643720216</v>
      </c>
      <c r="E1216" s="40">
        <v>2.402022756005057E-2</v>
      </c>
      <c r="F1216" s="40">
        <f t="shared" si="207"/>
        <v>2.0177394552006587</v>
      </c>
      <c r="G1216" s="40">
        <f t="shared" si="208"/>
        <v>26.364670514156906</v>
      </c>
      <c r="H1216" s="84">
        <f t="shared" si="209"/>
        <v>1.504090669670902E-2</v>
      </c>
      <c r="I1216" s="34"/>
      <c r="J1216" s="16">
        <v>5</v>
      </c>
      <c r="K1216" s="20">
        <f t="shared" si="210"/>
        <v>2.0746887966804978E-2</v>
      </c>
      <c r="L1216" s="13"/>
      <c r="M1216" s="24"/>
      <c r="N1216" s="33"/>
      <c r="O1216" s="29"/>
      <c r="P1216" s="29"/>
      <c r="Q1216" s="39"/>
      <c r="R1216" s="89">
        <f t="shared" si="211"/>
        <v>239.22391422237598</v>
      </c>
      <c r="S1216" s="7"/>
      <c r="T1216" s="37">
        <v>118672</v>
      </c>
      <c r="U1216" s="20">
        <f t="shared" si="212"/>
        <v>5.8939396798939933E-2</v>
      </c>
      <c r="V1216" s="34"/>
    </row>
    <row r="1217" spans="1:22" x14ac:dyDescent="0.3">
      <c r="A1217" s="2">
        <v>23029</v>
      </c>
      <c r="B1217" s="2" t="s">
        <v>1060</v>
      </c>
      <c r="C1217" s="47">
        <v>9.5982593687457527</v>
      </c>
      <c r="D1217" s="40">
        <v>6.555035643720216</v>
      </c>
      <c r="E1217" s="40">
        <v>1.2958280657395701E-2</v>
      </c>
      <c r="F1217" s="40">
        <f t="shared" si="207"/>
        <v>1.0885173376740394</v>
      </c>
      <c r="G1217" s="40">
        <f t="shared" si="208"/>
        <v>17.241812350140009</v>
      </c>
      <c r="H1217" s="84">
        <f t="shared" si="209"/>
        <v>9.836363807443323E-3</v>
      </c>
      <c r="I1217" s="34"/>
      <c r="J1217" s="16">
        <v>10</v>
      </c>
      <c r="K1217" s="20">
        <f t="shared" si="210"/>
        <v>4.1493775933609957E-2</v>
      </c>
      <c r="L1217" s="13"/>
      <c r="M1217" s="24"/>
      <c r="N1217" s="33"/>
      <c r="O1217" s="29"/>
      <c r="P1217" s="29"/>
      <c r="Q1217" s="39"/>
      <c r="R1217" s="89">
        <f t="shared" si="211"/>
        <v>478.44782844475196</v>
      </c>
      <c r="S1217" s="7"/>
      <c r="T1217" s="37">
        <v>30897</v>
      </c>
      <c r="U1217" s="20">
        <f t="shared" si="212"/>
        <v>1.5345241867473769E-2</v>
      </c>
      <c r="V1217" s="34"/>
    </row>
    <row r="1218" spans="1:22" x14ac:dyDescent="0.3">
      <c r="A1218" s="2">
        <v>23031</v>
      </c>
      <c r="B1218" s="2" t="s">
        <v>1061</v>
      </c>
      <c r="C1218" s="47">
        <v>142.50283284604657</v>
      </c>
      <c r="D1218" s="40">
        <v>122.47129886241821</v>
      </c>
      <c r="E1218" s="40">
        <v>0.21902654867256638</v>
      </c>
      <c r="F1218" s="40">
        <f t="shared" si="207"/>
        <v>18.398597927027058</v>
      </c>
      <c r="G1218" s="40">
        <f t="shared" si="208"/>
        <v>283.37272963549185</v>
      </c>
      <c r="H1218" s="84">
        <f t="shared" si="209"/>
        <v>0.16166266081537187</v>
      </c>
      <c r="I1218" s="34"/>
      <c r="J1218" s="16">
        <v>27</v>
      </c>
      <c r="K1218" s="20">
        <f t="shared" si="210"/>
        <v>0.11203319502074689</v>
      </c>
      <c r="L1218" s="13"/>
      <c r="M1218" s="24"/>
      <c r="N1218" s="33"/>
      <c r="O1218" s="29"/>
      <c r="P1218" s="29"/>
      <c r="Q1218" s="39"/>
      <c r="R1218" s="89">
        <f t="shared" si="211"/>
        <v>1291.8091368008304</v>
      </c>
      <c r="S1218" s="7"/>
      <c r="T1218" s="37">
        <v>312340</v>
      </c>
      <c r="U1218" s="20">
        <f t="shared" si="212"/>
        <v>0.15512615609563249</v>
      </c>
      <c r="V1218" s="34"/>
    </row>
    <row r="1219" spans="1:22" s="4" customFormat="1" x14ac:dyDescent="0.3">
      <c r="A1219" s="4">
        <v>24000</v>
      </c>
      <c r="B1219" s="4" t="s">
        <v>3167</v>
      </c>
      <c r="C1219" s="45">
        <v>2729.7303461588599</v>
      </c>
      <c r="D1219" s="46">
        <v>9683.4471484693713</v>
      </c>
      <c r="E1219" s="46"/>
      <c r="F1219" s="46">
        <v>1062.7795014558262</v>
      </c>
      <c r="G1219" s="46">
        <v>13475.956996084058</v>
      </c>
      <c r="H1219" s="46"/>
      <c r="I1219" s="12">
        <f t="shared" si="204"/>
        <v>2.146281308107097E-2</v>
      </c>
      <c r="J1219" s="15">
        <f>SUM(J1220:J1243)</f>
        <v>646</v>
      </c>
      <c r="K1219" s="19"/>
      <c r="L1219" s="12">
        <f t="shared" ref="L1219:L1259" si="213">J1219/$J$3203</f>
        <v>1.6880062712307291E-2</v>
      </c>
      <c r="M1219" s="25">
        <v>19400</v>
      </c>
      <c r="N1219" s="32">
        <f t="shared" si="206"/>
        <v>8.8855545158540734E-3</v>
      </c>
      <c r="O1219" s="30">
        <v>0.59811490774154663</v>
      </c>
      <c r="P1219" s="28">
        <f>M1219-(M1219*(O1219/100))</f>
        <v>19283.96570789814</v>
      </c>
      <c r="Q1219" s="32">
        <f>P1219/$M$3203</f>
        <v>8.832408689659248E-3</v>
      </c>
      <c r="R1219" s="88"/>
      <c r="S1219" s="6"/>
      <c r="T1219" s="15">
        <v>9412890</v>
      </c>
      <c r="U1219" s="19"/>
      <c r="V1219" s="12">
        <f>T1219/$T$3203</f>
        <v>1.7704908782352442E-2</v>
      </c>
    </row>
    <row r="1220" spans="1:22" x14ac:dyDescent="0.3">
      <c r="A1220" s="2">
        <v>24001</v>
      </c>
      <c r="B1220" s="2" t="s">
        <v>1062</v>
      </c>
      <c r="C1220" s="47">
        <v>5.4720572916683041</v>
      </c>
      <c r="D1220" s="40">
        <v>104.5486697606009</v>
      </c>
      <c r="E1220" s="40">
        <v>1.5308309350315352E-3</v>
      </c>
      <c r="F1220" s="40">
        <f>E1220*$F$1219</f>
        <v>1.6269357379459712</v>
      </c>
      <c r="G1220" s="40">
        <f>SUM(F1220,D1220,C1220)</f>
        <v>111.64766279021518</v>
      </c>
      <c r="H1220" s="84">
        <f>G1220/$G$1219</f>
        <v>8.2849524395676374E-3</v>
      </c>
      <c r="I1220" s="34"/>
      <c r="J1220" s="16">
        <v>3</v>
      </c>
      <c r="K1220" s="20">
        <f>J1220/$J$1219</f>
        <v>4.6439628482972135E-3</v>
      </c>
      <c r="L1220" s="13"/>
      <c r="M1220" s="24"/>
      <c r="N1220" s="33"/>
      <c r="O1220" s="29"/>
      <c r="P1220" s="29"/>
      <c r="Q1220" s="39"/>
      <c r="R1220" s="89">
        <f>P$1219*K1220</f>
        <v>89.554020315316436</v>
      </c>
      <c r="S1220" s="7"/>
      <c r="T1220" s="37">
        <v>53159</v>
      </c>
      <c r="U1220" s="20">
        <f>T1220/$T$1219</f>
        <v>5.6474685245445338E-3</v>
      </c>
      <c r="V1220" s="34"/>
    </row>
    <row r="1221" spans="1:22" x14ac:dyDescent="0.3">
      <c r="A1221" s="2">
        <v>24003</v>
      </c>
      <c r="B1221" s="2" t="s">
        <v>1063</v>
      </c>
      <c r="C1221" s="47">
        <v>430.85029956211253</v>
      </c>
      <c r="D1221" s="40">
        <v>572.0305788330021</v>
      </c>
      <c r="E1221" s="40">
        <v>0.14947033249647909</v>
      </c>
      <c r="F1221" s="40">
        <f t="shared" ref="F1221:F1243" si="214">E1221*$F$1219</f>
        <v>158.85400545304464</v>
      </c>
      <c r="G1221" s="40">
        <f t="shared" ref="G1221:G1243" si="215">SUM(F1221,D1221,C1221)</f>
        <v>1161.7348838481591</v>
      </c>
      <c r="H1221" s="84">
        <f t="shared" ref="H1221:H1243" si="216">G1221/$G$1219</f>
        <v>8.6207969065628845E-2</v>
      </c>
      <c r="I1221" s="34"/>
      <c r="J1221" s="16">
        <v>102</v>
      </c>
      <c r="K1221" s="20">
        <f t="shared" ref="K1221:K1243" si="217">J1221/$J$1219</f>
        <v>0.15789473684210525</v>
      </c>
      <c r="L1221" s="13"/>
      <c r="M1221" s="24"/>
      <c r="N1221" s="33"/>
      <c r="O1221" s="29"/>
      <c r="P1221" s="29"/>
      <c r="Q1221" s="39"/>
      <c r="R1221" s="89">
        <f t="shared" ref="R1221:R1243" si="218">P$1219*K1221</f>
        <v>3044.8366907207587</v>
      </c>
      <c r="S1221" s="7"/>
      <c r="T1221" s="37">
        <v>882165</v>
      </c>
      <c r="U1221" s="20">
        <f t="shared" ref="U1221:U1243" si="219">T1221/$T$1219</f>
        <v>9.3718825992867225E-2</v>
      </c>
      <c r="V1221" s="34"/>
    </row>
    <row r="1222" spans="1:22" x14ac:dyDescent="0.3">
      <c r="A1222" s="2">
        <v>24005</v>
      </c>
      <c r="B1222" s="2" t="s">
        <v>1064</v>
      </c>
      <c r="C1222" s="47">
        <v>208.09282716468076</v>
      </c>
      <c r="D1222" s="40">
        <v>2135.7799679665613</v>
      </c>
      <c r="E1222" s="40">
        <v>6.1478170350866453E-2</v>
      </c>
      <c r="F1222" s="40">
        <f t="shared" si="214"/>
        <v>65.337739235910206</v>
      </c>
      <c r="G1222" s="40">
        <f t="shared" si="215"/>
        <v>2409.2105343671524</v>
      </c>
      <c r="H1222" s="84">
        <f t="shared" si="216"/>
        <v>0.17877843741021424</v>
      </c>
      <c r="I1222" s="34"/>
      <c r="J1222" s="16">
        <v>76</v>
      </c>
      <c r="K1222" s="20">
        <f t="shared" si="217"/>
        <v>0.11764705882352941</v>
      </c>
      <c r="L1222" s="13"/>
      <c r="M1222" s="24"/>
      <c r="N1222" s="33"/>
      <c r="O1222" s="29"/>
      <c r="P1222" s="29"/>
      <c r="Q1222" s="39"/>
      <c r="R1222" s="89">
        <f t="shared" si="218"/>
        <v>2268.7018479880167</v>
      </c>
      <c r="S1222" s="7"/>
      <c r="T1222" s="37">
        <v>2043372</v>
      </c>
      <c r="U1222" s="20">
        <f t="shared" si="219"/>
        <v>0.21708232009510364</v>
      </c>
      <c r="V1222" s="34"/>
    </row>
    <row r="1223" spans="1:22" x14ac:dyDescent="0.3">
      <c r="A1223" s="2">
        <v>24009</v>
      </c>
      <c r="B1223" s="2" t="s">
        <v>1065</v>
      </c>
      <c r="C1223" s="47">
        <v>53.633361943631868</v>
      </c>
      <c r="D1223" s="40">
        <v>79.905054745602115</v>
      </c>
      <c r="E1223" s="40">
        <v>1.3042679566468679E-2</v>
      </c>
      <c r="F1223" s="40">
        <f t="shared" si="214"/>
        <v>13.861492487299675</v>
      </c>
      <c r="G1223" s="40">
        <f t="shared" si="215"/>
        <v>147.39990917653364</v>
      </c>
      <c r="H1223" s="84">
        <f t="shared" si="216"/>
        <v>1.0937991952583864E-2</v>
      </c>
      <c r="I1223" s="34"/>
      <c r="J1223" s="16">
        <v>9</v>
      </c>
      <c r="K1223" s="20">
        <f t="shared" si="217"/>
        <v>1.393188854489164E-2</v>
      </c>
      <c r="L1223" s="13"/>
      <c r="M1223" s="24"/>
      <c r="N1223" s="33"/>
      <c r="O1223" s="29"/>
      <c r="P1223" s="29"/>
      <c r="Q1223" s="39"/>
      <c r="R1223" s="89">
        <f t="shared" si="218"/>
        <v>268.66206094594929</v>
      </c>
      <c r="S1223" s="7"/>
      <c r="T1223" s="37">
        <v>165824</v>
      </c>
      <c r="U1223" s="20">
        <f t="shared" si="219"/>
        <v>1.7616693704059008E-2</v>
      </c>
      <c r="V1223" s="34"/>
    </row>
    <row r="1224" spans="1:22" x14ac:dyDescent="0.3">
      <c r="A1224" s="2">
        <v>24011</v>
      </c>
      <c r="B1224" s="2" t="s">
        <v>1066</v>
      </c>
      <c r="C1224" s="47">
        <v>8.8129937466061765</v>
      </c>
      <c r="D1224" s="40">
        <v>35.845258203634593</v>
      </c>
      <c r="E1224" s="40">
        <v>2.1431633090441492E-3</v>
      </c>
      <c r="F1224" s="40">
        <f t="shared" si="214"/>
        <v>2.2777100331243596</v>
      </c>
      <c r="G1224" s="40">
        <f t="shared" si="215"/>
        <v>46.935961983365125</v>
      </c>
      <c r="H1224" s="84">
        <f t="shared" si="216"/>
        <v>3.4829409144748768E-3</v>
      </c>
      <c r="I1224" s="34"/>
      <c r="J1224" s="16">
        <v>8</v>
      </c>
      <c r="K1224" s="20">
        <f t="shared" si="217"/>
        <v>1.238390092879257E-2</v>
      </c>
      <c r="L1224" s="13"/>
      <c r="M1224" s="24"/>
      <c r="N1224" s="33"/>
      <c r="O1224" s="29"/>
      <c r="P1224" s="29"/>
      <c r="Q1224" s="39"/>
      <c r="R1224" s="89">
        <f t="shared" si="218"/>
        <v>238.81072084084386</v>
      </c>
      <c r="S1224" s="7"/>
      <c r="T1224" s="37">
        <v>30735</v>
      </c>
      <c r="U1224" s="20">
        <f t="shared" si="219"/>
        <v>3.2652033541239727E-3</v>
      </c>
      <c r="V1224" s="34"/>
    </row>
    <row r="1225" spans="1:22" x14ac:dyDescent="0.3">
      <c r="A1225" s="2">
        <v>24013</v>
      </c>
      <c r="B1225" s="2" t="s">
        <v>1067</v>
      </c>
      <c r="C1225" s="47">
        <v>79.184497971066833</v>
      </c>
      <c r="D1225" s="40">
        <v>153.08912357802276</v>
      </c>
      <c r="E1225" s="40">
        <v>2.1737799277447799E-2</v>
      </c>
      <c r="F1225" s="40">
        <f t="shared" si="214"/>
        <v>23.102487478832792</v>
      </c>
      <c r="G1225" s="40">
        <f t="shared" si="215"/>
        <v>255.37610902792238</v>
      </c>
      <c r="H1225" s="84">
        <f t="shared" si="216"/>
        <v>1.8950498959156032E-2</v>
      </c>
      <c r="I1225" s="34"/>
      <c r="J1225" s="16">
        <v>35</v>
      </c>
      <c r="K1225" s="20">
        <f t="shared" si="217"/>
        <v>5.4179566563467493E-2</v>
      </c>
      <c r="L1225" s="13"/>
      <c r="M1225" s="24"/>
      <c r="N1225" s="33"/>
      <c r="O1225" s="29"/>
      <c r="P1225" s="29"/>
      <c r="Q1225" s="39"/>
      <c r="R1225" s="89">
        <f t="shared" si="218"/>
        <v>1044.7969036786917</v>
      </c>
      <c r="S1225" s="7"/>
      <c r="T1225" s="37">
        <v>259240</v>
      </c>
      <c r="U1225" s="20">
        <f t="shared" si="219"/>
        <v>2.7540957134312628E-2</v>
      </c>
      <c r="V1225" s="34"/>
    </row>
    <row r="1226" spans="1:22" x14ac:dyDescent="0.3">
      <c r="A1226" s="2">
        <v>24015</v>
      </c>
      <c r="B1226" s="2" t="s">
        <v>1068</v>
      </c>
      <c r="C1226" s="47">
        <v>40.282089033978117</v>
      </c>
      <c r="D1226" s="40">
        <v>50.780782455149009</v>
      </c>
      <c r="E1226" s="40">
        <v>1.7022839997550672E-2</v>
      </c>
      <c r="F1226" s="40">
        <f t="shared" si="214"/>
        <v>18.091525405959199</v>
      </c>
      <c r="G1226" s="40">
        <f t="shared" si="215"/>
        <v>109.15439689508634</v>
      </c>
      <c r="H1226" s="84">
        <f t="shared" si="216"/>
        <v>8.0999365705014658E-3</v>
      </c>
      <c r="I1226" s="34"/>
      <c r="J1226" s="16">
        <v>16</v>
      </c>
      <c r="K1226" s="20">
        <f t="shared" si="217"/>
        <v>2.4767801857585141E-2</v>
      </c>
      <c r="L1226" s="13"/>
      <c r="M1226" s="24"/>
      <c r="N1226" s="33"/>
      <c r="O1226" s="29"/>
      <c r="P1226" s="29"/>
      <c r="Q1226" s="39"/>
      <c r="R1226" s="89">
        <f t="shared" si="218"/>
        <v>477.62144168168771</v>
      </c>
      <c r="S1226" s="7"/>
      <c r="T1226" s="37">
        <v>227573</v>
      </c>
      <c r="U1226" s="20">
        <f t="shared" si="219"/>
        <v>2.4176740618449807E-2</v>
      </c>
      <c r="V1226" s="34"/>
    </row>
    <row r="1227" spans="1:22" x14ac:dyDescent="0.3">
      <c r="A1227" s="2">
        <v>24017</v>
      </c>
      <c r="B1227" s="2" t="s">
        <v>1069</v>
      </c>
      <c r="C1227" s="47">
        <v>198.92185885196798</v>
      </c>
      <c r="D1227" s="40">
        <v>165.78431919181003</v>
      </c>
      <c r="E1227" s="40">
        <v>4.8374257546996507E-2</v>
      </c>
      <c r="F1227" s="40">
        <f t="shared" si="214"/>
        <v>51.411169319092686</v>
      </c>
      <c r="G1227" s="40">
        <f t="shared" si="215"/>
        <v>416.1173473628707</v>
      </c>
      <c r="H1227" s="84">
        <f t="shared" si="216"/>
        <v>3.0878500687096962E-2</v>
      </c>
      <c r="I1227" s="34"/>
      <c r="J1227" s="16">
        <v>20</v>
      </c>
      <c r="K1227" s="20">
        <f t="shared" si="217"/>
        <v>3.0959752321981424E-2</v>
      </c>
      <c r="L1227" s="13"/>
      <c r="M1227" s="24"/>
      <c r="N1227" s="33"/>
      <c r="O1227" s="29"/>
      <c r="P1227" s="29"/>
      <c r="Q1227" s="39"/>
      <c r="R1227" s="89">
        <f t="shared" si="218"/>
        <v>597.02680210210963</v>
      </c>
      <c r="S1227" s="7"/>
      <c r="T1227" s="37">
        <v>377945</v>
      </c>
      <c r="U1227" s="20">
        <f t="shared" si="219"/>
        <v>4.0151855593765572E-2</v>
      </c>
      <c r="V1227" s="34"/>
    </row>
    <row r="1228" spans="1:22" x14ac:dyDescent="0.3">
      <c r="A1228" s="2">
        <v>24019</v>
      </c>
      <c r="B1228" s="2" t="s">
        <v>1070</v>
      </c>
      <c r="C1228" s="47">
        <v>6.7985951759533361</v>
      </c>
      <c r="D1228" s="40">
        <v>5.9742097006057664</v>
      </c>
      <c r="E1228" s="40">
        <v>1.6532974098340579E-3</v>
      </c>
      <c r="F1228" s="40">
        <f t="shared" si="214"/>
        <v>1.7570905969816488</v>
      </c>
      <c r="G1228" s="40">
        <f t="shared" si="215"/>
        <v>14.529895473540751</v>
      </c>
      <c r="H1228" s="84">
        <f t="shared" si="216"/>
        <v>1.0782088038543722E-3</v>
      </c>
      <c r="I1228" s="34"/>
      <c r="J1228" s="16">
        <v>8</v>
      </c>
      <c r="K1228" s="20">
        <f t="shared" si="217"/>
        <v>1.238390092879257E-2</v>
      </c>
      <c r="L1228" s="13"/>
      <c r="M1228" s="24"/>
      <c r="N1228" s="33"/>
      <c r="O1228" s="29"/>
      <c r="P1228" s="29"/>
      <c r="Q1228" s="39"/>
      <c r="R1228" s="89">
        <f t="shared" si="218"/>
        <v>238.81072084084386</v>
      </c>
      <c r="S1228" s="7"/>
      <c r="T1228" s="37">
        <v>49333</v>
      </c>
      <c r="U1228" s="20">
        <f t="shared" si="219"/>
        <v>5.241004622384836E-3</v>
      </c>
      <c r="V1228" s="34"/>
    </row>
    <row r="1229" spans="1:22" x14ac:dyDescent="0.3">
      <c r="A1229" s="2">
        <v>24021</v>
      </c>
      <c r="B1229" s="2" t="s">
        <v>1071</v>
      </c>
      <c r="C1229" s="47">
        <v>211.92367311532934</v>
      </c>
      <c r="D1229" s="40">
        <v>481.67065711133989</v>
      </c>
      <c r="E1229" s="40">
        <v>8.0276774233053697E-2</v>
      </c>
      <c r="F1229" s="40">
        <f t="shared" si="214"/>
        <v>85.31651009788672</v>
      </c>
      <c r="G1229" s="40">
        <f t="shared" si="215"/>
        <v>778.91084032455592</v>
      </c>
      <c r="H1229" s="84">
        <f t="shared" si="216"/>
        <v>5.7800039028834647E-2</v>
      </c>
      <c r="I1229" s="34"/>
      <c r="J1229" s="16">
        <v>40</v>
      </c>
      <c r="K1229" s="20">
        <f t="shared" si="217"/>
        <v>6.1919504643962849E-2</v>
      </c>
      <c r="L1229" s="13"/>
      <c r="M1229" s="24"/>
      <c r="N1229" s="33"/>
      <c r="O1229" s="29"/>
      <c r="P1229" s="29"/>
      <c r="Q1229" s="39"/>
      <c r="R1229" s="89">
        <f t="shared" si="218"/>
        <v>1194.0536042042193</v>
      </c>
      <c r="S1229" s="7"/>
      <c r="T1229" s="37">
        <v>453569</v>
      </c>
      <c r="U1229" s="20">
        <f t="shared" si="219"/>
        <v>4.8185945017948789E-2</v>
      </c>
      <c r="V1229" s="34"/>
    </row>
    <row r="1230" spans="1:22" x14ac:dyDescent="0.3">
      <c r="A1230" s="2">
        <v>24023</v>
      </c>
      <c r="B1230" s="2" t="s">
        <v>1072</v>
      </c>
      <c r="C1230" s="47">
        <v>21.402984813186428</v>
      </c>
      <c r="D1230" s="40">
        <v>35.845258203634593</v>
      </c>
      <c r="E1230" s="40">
        <v>5.2048251791072192E-3</v>
      </c>
      <c r="F1230" s="40">
        <f t="shared" si="214"/>
        <v>5.5315815090163021</v>
      </c>
      <c r="G1230" s="40">
        <f t="shared" si="215"/>
        <v>62.77982452583732</v>
      </c>
      <c r="H1230" s="84">
        <f t="shared" si="216"/>
        <v>4.6586542643376151E-3</v>
      </c>
      <c r="I1230" s="34"/>
      <c r="J1230" s="16">
        <v>8</v>
      </c>
      <c r="K1230" s="20">
        <f t="shared" si="217"/>
        <v>1.238390092879257E-2</v>
      </c>
      <c r="L1230" s="13"/>
      <c r="M1230" s="24"/>
      <c r="N1230" s="33"/>
      <c r="O1230" s="29"/>
      <c r="P1230" s="29"/>
      <c r="Q1230" s="39"/>
      <c r="R1230" s="89">
        <f t="shared" si="218"/>
        <v>238.81072084084386</v>
      </c>
      <c r="S1230" s="7"/>
      <c r="T1230" s="37">
        <v>106638</v>
      </c>
      <c r="U1230" s="20">
        <f t="shared" si="219"/>
        <v>1.1328932984450047E-2</v>
      </c>
      <c r="V1230" s="34"/>
    </row>
    <row r="1231" spans="1:22" x14ac:dyDescent="0.3">
      <c r="A1231" s="2">
        <v>24025</v>
      </c>
      <c r="B1231" s="2" t="s">
        <v>1073</v>
      </c>
      <c r="C1231" s="47">
        <v>137.55295051678718</v>
      </c>
      <c r="D1231" s="40">
        <v>230.00707347332198</v>
      </c>
      <c r="E1231" s="40">
        <v>5.266058416508481E-2</v>
      </c>
      <c r="F1231" s="40">
        <f t="shared" si="214"/>
        <v>55.966589385341415</v>
      </c>
      <c r="G1231" s="40">
        <f t="shared" si="215"/>
        <v>423.52661337545055</v>
      </c>
      <c r="H1231" s="84">
        <f t="shared" si="216"/>
        <v>3.1428314404574165E-2</v>
      </c>
      <c r="I1231" s="34"/>
      <c r="J1231" s="16">
        <v>24</v>
      </c>
      <c r="K1231" s="20">
        <f t="shared" si="217"/>
        <v>3.7151702786377708E-2</v>
      </c>
      <c r="L1231" s="13"/>
      <c r="M1231" s="24"/>
      <c r="N1231" s="33"/>
      <c r="O1231" s="29"/>
      <c r="P1231" s="29"/>
      <c r="Q1231" s="39"/>
      <c r="R1231" s="89">
        <f t="shared" si="218"/>
        <v>716.43216252253148</v>
      </c>
      <c r="S1231" s="7"/>
      <c r="T1231" s="37">
        <v>546239</v>
      </c>
      <c r="U1231" s="20">
        <f t="shared" si="219"/>
        <v>5.8030955423892132E-2</v>
      </c>
      <c r="V1231" s="34"/>
    </row>
    <row r="1232" spans="1:22" x14ac:dyDescent="0.3">
      <c r="A1232" s="2">
        <v>24027</v>
      </c>
      <c r="B1232" s="2" t="s">
        <v>1074</v>
      </c>
      <c r="C1232" s="47">
        <v>240.47036671697524</v>
      </c>
      <c r="D1232" s="40">
        <v>483.16420953649128</v>
      </c>
      <c r="E1232" s="40">
        <v>8.8543261282223992E-2</v>
      </c>
      <c r="F1232" s="40">
        <f t="shared" si="214"/>
        <v>94.101963082794981</v>
      </c>
      <c r="G1232" s="40">
        <f t="shared" si="215"/>
        <v>817.73653933626156</v>
      </c>
      <c r="H1232" s="84">
        <f t="shared" si="216"/>
        <v>6.0681147882401629E-2</v>
      </c>
      <c r="I1232" s="34"/>
      <c r="J1232" s="16">
        <v>45</v>
      </c>
      <c r="K1232" s="20">
        <f t="shared" si="217"/>
        <v>6.9659442724458204E-2</v>
      </c>
      <c r="L1232" s="13"/>
      <c r="M1232" s="24"/>
      <c r="N1232" s="33"/>
      <c r="O1232" s="29"/>
      <c r="P1232" s="29"/>
      <c r="Q1232" s="39"/>
      <c r="R1232" s="89">
        <f t="shared" si="218"/>
        <v>1343.3103047297466</v>
      </c>
      <c r="S1232" s="7"/>
      <c r="T1232" s="37">
        <v>392082</v>
      </c>
      <c r="U1232" s="20">
        <f t="shared" si="219"/>
        <v>4.1653732275634792E-2</v>
      </c>
      <c r="V1232" s="34"/>
    </row>
    <row r="1233" spans="1:22" x14ac:dyDescent="0.3">
      <c r="A1233" s="2">
        <v>24029</v>
      </c>
      <c r="B1233" s="2" t="s">
        <v>1075</v>
      </c>
      <c r="C1233" s="47">
        <v>13.597190351906672</v>
      </c>
      <c r="D1233" s="40">
        <v>0</v>
      </c>
      <c r="E1233" s="40">
        <v>3.3065948196681159E-3</v>
      </c>
      <c r="F1233" s="40">
        <f t="shared" si="214"/>
        <v>3.5141811939632976</v>
      </c>
      <c r="G1233" s="40">
        <f t="shared" si="215"/>
        <v>17.111371545869972</v>
      </c>
      <c r="H1233" s="84">
        <f t="shared" si="216"/>
        <v>1.2697704178517577E-3</v>
      </c>
      <c r="I1233" s="34"/>
      <c r="J1233" s="16">
        <v>2</v>
      </c>
      <c r="K1233" s="20">
        <f t="shared" si="217"/>
        <v>3.0959752321981426E-3</v>
      </c>
      <c r="L1233" s="13"/>
      <c r="M1233" s="24"/>
      <c r="N1233" s="33"/>
      <c r="O1233" s="29"/>
      <c r="P1233" s="29"/>
      <c r="Q1233" s="39"/>
      <c r="R1233" s="89">
        <f t="shared" si="218"/>
        <v>59.702680210210964</v>
      </c>
      <c r="S1233" s="7"/>
      <c r="T1233" s="37">
        <v>48997</v>
      </c>
      <c r="U1233" s="20">
        <f t="shared" si="219"/>
        <v>5.2053088902558088E-3</v>
      </c>
      <c r="V1233" s="34"/>
    </row>
    <row r="1234" spans="1:22" x14ac:dyDescent="0.3">
      <c r="A1234" s="2">
        <v>24031</v>
      </c>
      <c r="B1234" s="2" t="s">
        <v>1076</v>
      </c>
      <c r="C1234" s="47">
        <v>381.37789072930616</v>
      </c>
      <c r="D1234" s="40">
        <v>3063.2760239856066</v>
      </c>
      <c r="E1234" s="40">
        <v>0.23507439838344255</v>
      </c>
      <c r="F1234" s="40">
        <f t="shared" si="214"/>
        <v>249.83225191898336</v>
      </c>
      <c r="G1234" s="40">
        <f t="shared" si="215"/>
        <v>3694.4861666338961</v>
      </c>
      <c r="H1234" s="84">
        <f t="shared" si="216"/>
        <v>0.27415389999444689</v>
      </c>
      <c r="I1234" s="34"/>
      <c r="J1234" s="16">
        <v>76</v>
      </c>
      <c r="K1234" s="20">
        <f t="shared" si="217"/>
        <v>0.11764705882352941</v>
      </c>
      <c r="L1234" s="13"/>
      <c r="M1234" s="24"/>
      <c r="N1234" s="33"/>
      <c r="O1234" s="29"/>
      <c r="P1234" s="29"/>
      <c r="Q1234" s="39"/>
      <c r="R1234" s="89">
        <f t="shared" si="218"/>
        <v>2268.7018479880167</v>
      </c>
      <c r="S1234" s="7"/>
      <c r="T1234" s="37">
        <v>1276280</v>
      </c>
      <c r="U1234" s="20">
        <f t="shared" si="219"/>
        <v>0.13558853869534224</v>
      </c>
      <c r="V1234" s="34"/>
    </row>
    <row r="1235" spans="1:22" x14ac:dyDescent="0.3">
      <c r="A1235" s="2">
        <v>24033</v>
      </c>
      <c r="B1235" s="2" t="s">
        <v>1077</v>
      </c>
      <c r="C1235" s="47">
        <v>325.3253691604337</v>
      </c>
      <c r="D1235" s="40">
        <v>1293.4164001811484</v>
      </c>
      <c r="E1235" s="40">
        <v>7.911334272242973E-2</v>
      </c>
      <c r="F1235" s="40">
        <f t="shared" si="214"/>
        <v>84.080038937047789</v>
      </c>
      <c r="G1235" s="40">
        <f t="shared" si="215"/>
        <v>1702.8218082786298</v>
      </c>
      <c r="H1235" s="84">
        <f t="shared" si="216"/>
        <v>0.12635999126247199</v>
      </c>
      <c r="I1235" s="34"/>
      <c r="J1235" s="16">
        <v>69</v>
      </c>
      <c r="K1235" s="20">
        <f t="shared" si="217"/>
        <v>0.10681114551083591</v>
      </c>
      <c r="L1235" s="13"/>
      <c r="M1235" s="24"/>
      <c r="N1235" s="33"/>
      <c r="O1235" s="29"/>
      <c r="P1235" s="29"/>
      <c r="Q1235" s="39"/>
      <c r="R1235" s="89">
        <f t="shared" si="218"/>
        <v>2059.7424672522779</v>
      </c>
      <c r="S1235" s="7"/>
      <c r="T1235" s="37">
        <v>1457552</v>
      </c>
      <c r="U1235" s="20">
        <f t="shared" si="219"/>
        <v>0.15484638617895247</v>
      </c>
      <c r="V1235" s="34"/>
    </row>
    <row r="1236" spans="1:22" x14ac:dyDescent="0.3">
      <c r="A1236" s="2">
        <v>24035</v>
      </c>
      <c r="B1236" s="2" t="s">
        <v>1078</v>
      </c>
      <c r="C1236" s="47">
        <v>42.73843084874585</v>
      </c>
      <c r="D1236" s="40">
        <v>35.845258203634593</v>
      </c>
      <c r="E1236" s="40">
        <v>1.0593350070418223E-2</v>
      </c>
      <c r="F1236" s="40">
        <f t="shared" si="214"/>
        <v>11.25839530658612</v>
      </c>
      <c r="G1236" s="40">
        <f t="shared" si="215"/>
        <v>89.842084358966559</v>
      </c>
      <c r="H1236" s="84">
        <f t="shared" si="216"/>
        <v>6.6668426134836676E-3</v>
      </c>
      <c r="I1236" s="34"/>
      <c r="J1236" s="16">
        <v>12</v>
      </c>
      <c r="K1236" s="20">
        <f t="shared" si="217"/>
        <v>1.8575851393188854E-2</v>
      </c>
      <c r="L1236" s="13"/>
      <c r="M1236" s="24"/>
      <c r="N1236" s="33"/>
      <c r="O1236" s="29"/>
      <c r="P1236" s="29"/>
      <c r="Q1236" s="39"/>
      <c r="R1236" s="89">
        <f t="shared" si="218"/>
        <v>358.21608126126574</v>
      </c>
      <c r="S1236" s="7"/>
      <c r="T1236" s="37">
        <v>85234</v>
      </c>
      <c r="U1236" s="20">
        <f t="shared" si="219"/>
        <v>9.0550298579926032E-3</v>
      </c>
      <c r="V1236" s="34"/>
    </row>
    <row r="1237" spans="1:22" x14ac:dyDescent="0.3">
      <c r="A1237" s="2">
        <v>24037</v>
      </c>
      <c r="B1237" s="2" t="s">
        <v>1079</v>
      </c>
      <c r="C1237" s="47">
        <v>113.99778028559005</v>
      </c>
      <c r="D1237" s="40">
        <v>119.48419401211532</v>
      </c>
      <c r="E1237" s="40">
        <v>2.7983589492376462E-2</v>
      </c>
      <c r="F1237" s="40">
        <f t="shared" si="214"/>
        <v>29.740385289652355</v>
      </c>
      <c r="G1237" s="40">
        <f t="shared" si="215"/>
        <v>263.22235958735774</v>
      </c>
      <c r="H1237" s="84">
        <f t="shared" si="216"/>
        <v>1.9532739653580582E-2</v>
      </c>
      <c r="I1237" s="34"/>
      <c r="J1237" s="16">
        <v>12</v>
      </c>
      <c r="K1237" s="20">
        <f t="shared" si="217"/>
        <v>1.8575851393188854E-2</v>
      </c>
      <c r="L1237" s="13"/>
      <c r="M1237" s="24"/>
      <c r="N1237" s="33"/>
      <c r="O1237" s="29"/>
      <c r="P1237" s="29"/>
      <c r="Q1237" s="39"/>
      <c r="R1237" s="89">
        <f t="shared" si="218"/>
        <v>358.21608126126574</v>
      </c>
      <c r="S1237" s="7"/>
      <c r="T1237" s="37">
        <v>212761</v>
      </c>
      <c r="U1237" s="20">
        <f t="shared" si="219"/>
        <v>2.260315376042852E-2</v>
      </c>
      <c r="V1237" s="34"/>
    </row>
    <row r="1238" spans="1:22" x14ac:dyDescent="0.3">
      <c r="A1238" s="2">
        <v>24039</v>
      </c>
      <c r="B1238" s="2" t="s">
        <v>1080</v>
      </c>
      <c r="C1238" s="47">
        <v>13.519887956285753</v>
      </c>
      <c r="D1238" s="40">
        <v>11.948419401211533</v>
      </c>
      <c r="E1238" s="40">
        <v>8.5726532361765969E-3</v>
      </c>
      <c r="F1238" s="40">
        <f t="shared" si="214"/>
        <v>9.1108401324974384</v>
      </c>
      <c r="G1238" s="40">
        <f t="shared" si="215"/>
        <v>34.579147489994725</v>
      </c>
      <c r="H1238" s="84">
        <f t="shared" si="216"/>
        <v>2.5659882633970251E-3</v>
      </c>
      <c r="I1238" s="34"/>
      <c r="J1238" s="16">
        <v>3</v>
      </c>
      <c r="K1238" s="20">
        <f t="shared" si="217"/>
        <v>4.6439628482972135E-3</v>
      </c>
      <c r="L1238" s="13"/>
      <c r="M1238" s="24"/>
      <c r="N1238" s="33"/>
      <c r="O1238" s="29"/>
      <c r="P1238" s="29"/>
      <c r="Q1238" s="39"/>
      <c r="R1238" s="89">
        <f t="shared" si="218"/>
        <v>89.554020315316436</v>
      </c>
      <c r="S1238" s="7"/>
      <c r="T1238" s="37">
        <v>23853</v>
      </c>
      <c r="U1238" s="20">
        <f t="shared" si="219"/>
        <v>2.5340782692669307E-3</v>
      </c>
      <c r="V1238" s="34"/>
    </row>
    <row r="1239" spans="1:22" x14ac:dyDescent="0.3">
      <c r="A1239" s="2">
        <v>24041</v>
      </c>
      <c r="B1239" s="2" t="s">
        <v>1081</v>
      </c>
      <c r="C1239" s="47">
        <v>10.827392317259017</v>
      </c>
      <c r="D1239" s="40">
        <v>27.630719865301664</v>
      </c>
      <c r="E1239" s="40">
        <v>2.6330292082542405E-3</v>
      </c>
      <c r="F1239" s="40">
        <f t="shared" si="214"/>
        <v>2.7983294692670704</v>
      </c>
      <c r="G1239" s="40">
        <f t="shared" si="215"/>
        <v>41.25644165182775</v>
      </c>
      <c r="H1239" s="84">
        <f t="shared" si="216"/>
        <v>3.0614851074262368E-3</v>
      </c>
      <c r="I1239" s="34"/>
      <c r="J1239" s="16">
        <v>18</v>
      </c>
      <c r="K1239" s="20">
        <f t="shared" si="217"/>
        <v>2.7863777089783281E-2</v>
      </c>
      <c r="L1239" s="13"/>
      <c r="M1239" s="24"/>
      <c r="N1239" s="33"/>
      <c r="O1239" s="29"/>
      <c r="P1239" s="29"/>
      <c r="Q1239" s="39"/>
      <c r="R1239" s="89">
        <f t="shared" si="218"/>
        <v>537.32412189189859</v>
      </c>
      <c r="S1239" s="7"/>
      <c r="T1239" s="37">
        <v>113142</v>
      </c>
      <c r="U1239" s="20">
        <f t="shared" si="219"/>
        <v>1.2019900370661933E-2</v>
      </c>
      <c r="V1239" s="34"/>
    </row>
    <row r="1240" spans="1:22" x14ac:dyDescent="0.3">
      <c r="A1240" s="2">
        <v>24043</v>
      </c>
      <c r="B1240" s="2" t="s">
        <v>1082</v>
      </c>
      <c r="C1240" s="47">
        <v>50.59340879847619</v>
      </c>
      <c r="D1240" s="40">
        <v>117.24386537438816</v>
      </c>
      <c r="E1240" s="40">
        <v>1.6777907047945625E-2</v>
      </c>
      <c r="F1240" s="40">
        <f t="shared" si="214"/>
        <v>17.831215687887845</v>
      </c>
      <c r="G1240" s="40">
        <f t="shared" si="215"/>
        <v>185.6684898607522</v>
      </c>
      <c r="H1240" s="84">
        <f t="shared" si="216"/>
        <v>1.3777759153929113E-2</v>
      </c>
      <c r="I1240" s="34"/>
      <c r="J1240" s="16">
        <v>13</v>
      </c>
      <c r="K1240" s="20">
        <f t="shared" si="217"/>
        <v>2.0123839009287926E-2</v>
      </c>
      <c r="L1240" s="13"/>
      <c r="M1240" s="24"/>
      <c r="N1240" s="33"/>
      <c r="O1240" s="29"/>
      <c r="P1240" s="29"/>
      <c r="Q1240" s="39"/>
      <c r="R1240" s="89">
        <f t="shared" si="218"/>
        <v>388.06742136637126</v>
      </c>
      <c r="S1240" s="7"/>
      <c r="T1240" s="37">
        <v>282690</v>
      </c>
      <c r="U1240" s="20">
        <f t="shared" si="219"/>
        <v>3.0032221772484328E-2</v>
      </c>
      <c r="V1240" s="34"/>
    </row>
    <row r="1241" spans="1:22" x14ac:dyDescent="0.3">
      <c r="A1241" s="2">
        <v>24045</v>
      </c>
      <c r="B1241" s="2" t="s">
        <v>1083</v>
      </c>
      <c r="C1241" s="47">
        <v>31.19388699113729</v>
      </c>
      <c r="D1241" s="40">
        <v>123.21807507499393</v>
      </c>
      <c r="E1241" s="40">
        <v>1.0287183883411917E-2</v>
      </c>
      <c r="F1241" s="40">
        <f t="shared" si="214"/>
        <v>10.933008158996927</v>
      </c>
      <c r="G1241" s="40">
        <f t="shared" si="215"/>
        <v>165.34497022512812</v>
      </c>
      <c r="H1241" s="84">
        <f t="shared" si="216"/>
        <v>1.2269627327630629E-2</v>
      </c>
      <c r="I1241" s="34"/>
      <c r="J1241" s="16">
        <v>12</v>
      </c>
      <c r="K1241" s="20">
        <f t="shared" si="217"/>
        <v>1.8575851393188854E-2</v>
      </c>
      <c r="L1241" s="13"/>
      <c r="M1241" s="24"/>
      <c r="N1241" s="33"/>
      <c r="O1241" s="29"/>
      <c r="P1241" s="29"/>
      <c r="Q1241" s="39"/>
      <c r="R1241" s="89">
        <f t="shared" si="218"/>
        <v>358.21608126126574</v>
      </c>
      <c r="S1241" s="7"/>
      <c r="T1241" s="37">
        <v>154668</v>
      </c>
      <c r="U1241" s="20">
        <f t="shared" si="219"/>
        <v>1.64315104075369E-2</v>
      </c>
      <c r="V1241" s="34"/>
    </row>
    <row r="1242" spans="1:22" x14ac:dyDescent="0.3">
      <c r="A1242" s="2">
        <v>24047</v>
      </c>
      <c r="B1242" s="2" t="s">
        <v>1084</v>
      </c>
      <c r="C1242" s="47">
        <v>38.823027916065762</v>
      </c>
      <c r="D1242" s="40">
        <v>5.9742097006057664</v>
      </c>
      <c r="E1242" s="40">
        <v>1.2246647480252282E-2</v>
      </c>
      <c r="F1242" s="40">
        <f t="shared" si="214"/>
        <v>13.01548590356777</v>
      </c>
      <c r="G1242" s="40">
        <f t="shared" si="215"/>
        <v>57.812723520239302</v>
      </c>
      <c r="H1242" s="84">
        <f t="shared" si="216"/>
        <v>4.2900644115322533E-3</v>
      </c>
      <c r="I1242" s="34"/>
      <c r="J1242" s="16">
        <v>9</v>
      </c>
      <c r="K1242" s="20">
        <f t="shared" si="217"/>
        <v>1.393188854489164E-2</v>
      </c>
      <c r="L1242" s="13"/>
      <c r="M1242" s="24"/>
      <c r="N1242" s="33"/>
      <c r="O1242" s="29"/>
      <c r="P1242" s="29"/>
      <c r="Q1242" s="39"/>
      <c r="R1242" s="89">
        <f t="shared" si="218"/>
        <v>268.66206094594929</v>
      </c>
      <c r="S1242" s="7"/>
      <c r="T1242" s="37">
        <v>169839</v>
      </c>
      <c r="U1242" s="20">
        <f t="shared" si="219"/>
        <v>1.8043236455541286E-2</v>
      </c>
      <c r="V1242" s="34"/>
    </row>
    <row r="1243" spans="1:22" x14ac:dyDescent="0.3">
      <c r="A1243" s="2">
        <v>24510</v>
      </c>
      <c r="B1243" s="2" t="s">
        <v>1085</v>
      </c>
      <c r="C1243" s="47">
        <v>64.337524899709635</v>
      </c>
      <c r="D1243" s="40">
        <v>350.98481991058873</v>
      </c>
      <c r="E1243" s="40">
        <v>5.0272487906435612E-2</v>
      </c>
      <c r="F1243" s="40">
        <f t="shared" si="214"/>
        <v>53.428569634145695</v>
      </c>
      <c r="G1243" s="40">
        <f t="shared" si="215"/>
        <v>468.75091444444405</v>
      </c>
      <c r="H1243" s="84">
        <f t="shared" si="216"/>
        <v>3.4784239411023432E-2</v>
      </c>
      <c r="I1243" s="34"/>
      <c r="J1243" s="16">
        <v>26</v>
      </c>
      <c r="K1243" s="20">
        <f t="shared" si="217"/>
        <v>4.0247678018575851E-2</v>
      </c>
      <c r="L1243" s="13"/>
      <c r="M1243" s="24"/>
      <c r="N1243" s="33"/>
      <c r="O1243" s="29"/>
      <c r="P1243" s="29"/>
      <c r="Q1243" s="39"/>
      <c r="R1243" s="89">
        <f t="shared" si="218"/>
        <v>776.13484273274253</v>
      </c>
      <c r="S1243" s="7"/>
      <c r="T1243" s="37">
        <v>0</v>
      </c>
      <c r="U1243" s="20">
        <f t="shared" si="219"/>
        <v>0</v>
      </c>
      <c r="V1243" s="34"/>
    </row>
    <row r="1244" spans="1:22" s="4" customFormat="1" x14ac:dyDescent="0.3">
      <c r="A1244" s="4">
        <v>25000</v>
      </c>
      <c r="B1244" s="4" t="s">
        <v>3168</v>
      </c>
      <c r="C1244" s="45">
        <v>1870.6980750057116</v>
      </c>
      <c r="D1244" s="46">
        <v>8312.3660221803457</v>
      </c>
      <c r="E1244" s="46"/>
      <c r="F1244" s="46">
        <v>16.658923765074011</v>
      </c>
      <c r="G1244" s="46">
        <v>10199.723020951131</v>
      </c>
      <c r="H1244" s="46"/>
      <c r="I1244" s="12">
        <f t="shared" ref="I1244:I1259" si="220">G1244/$G$3203</f>
        <v>1.6244838770336271E-2</v>
      </c>
      <c r="J1244" s="15">
        <f>SUM(J1245:J1258)</f>
        <v>788</v>
      </c>
      <c r="K1244" s="19"/>
      <c r="L1244" s="12">
        <f t="shared" si="213"/>
        <v>2.059054089365038E-2</v>
      </c>
      <c r="M1244" s="25">
        <v>23736</v>
      </c>
      <c r="N1244" s="32">
        <f t="shared" ref="N1244:N1259" si="221">M1244/$M$3203</f>
        <v>1.0871521751974859E-2</v>
      </c>
      <c r="O1244" s="30">
        <v>1.9257289171218872</v>
      </c>
      <c r="P1244" s="28">
        <f>M1244-(M1244*(O1244/100))</f>
        <v>23278.908984231948</v>
      </c>
      <c r="Q1244" s="32">
        <f>P1244/$M$3203</f>
        <v>1.0662165713865884E-2</v>
      </c>
      <c r="R1244" s="88"/>
      <c r="S1244" s="6"/>
      <c r="T1244" s="15">
        <v>8362815</v>
      </c>
      <c r="U1244" s="19"/>
      <c r="V1244" s="12">
        <f>T1244/$T$3203</f>
        <v>1.5729799959278045E-2</v>
      </c>
    </row>
    <row r="1245" spans="1:22" x14ac:dyDescent="0.3">
      <c r="A1245" s="2">
        <v>25001</v>
      </c>
      <c r="B1245" s="2" t="s">
        <v>1086</v>
      </c>
      <c r="C1245" s="47">
        <v>132.39840854979025</v>
      </c>
      <c r="D1245" s="40">
        <v>142.04050830179997</v>
      </c>
      <c r="E1245" s="40">
        <v>4.4180588154079804E-2</v>
      </c>
      <c r="F1245" s="40">
        <f>E1245*$F$1244</f>
        <v>0.73600104995494742</v>
      </c>
      <c r="G1245" s="40">
        <f>SUM(F1245,D1245,C1245)</f>
        <v>275.1749179015452</v>
      </c>
      <c r="H1245" s="84">
        <f>G1245/$G$1244</f>
        <v>2.6978665728109641E-2</v>
      </c>
      <c r="I1245" s="34"/>
      <c r="J1245" s="16">
        <v>40</v>
      </c>
      <c r="K1245" s="20">
        <f>J1245/$J$1244</f>
        <v>5.0761421319796954E-2</v>
      </c>
      <c r="L1245" s="13"/>
      <c r="M1245" s="24"/>
      <c r="N1245" s="33"/>
      <c r="O1245" s="29"/>
      <c r="P1245" s="29"/>
      <c r="Q1245" s="39"/>
      <c r="R1245" s="89">
        <f>P$1244*K1245</f>
        <v>1181.6705068138044</v>
      </c>
      <c r="S1245" s="7"/>
      <c r="T1245" s="37">
        <v>416874</v>
      </c>
      <c r="U1245" s="20">
        <f>T1245/$T$1244</f>
        <v>4.9848525885123611E-2</v>
      </c>
      <c r="V1245" s="34"/>
    </row>
    <row r="1246" spans="1:22" x14ac:dyDescent="0.3">
      <c r="A1246" s="2">
        <v>25003</v>
      </c>
      <c r="B1246" s="2" t="s">
        <v>1087</v>
      </c>
      <c r="C1246" s="47">
        <v>32.554213258050744</v>
      </c>
      <c r="D1246" s="40">
        <v>166.53109540438572</v>
      </c>
      <c r="E1246" s="40">
        <v>1.2218693911362695E-2</v>
      </c>
      <c r="F1246" s="40">
        <f t="shared" ref="F1246:F1258" si="222">E1246*$F$1244</f>
        <v>0.20355029037816511</v>
      </c>
      <c r="G1246" s="40">
        <f t="shared" ref="G1246:G1258" si="223">SUM(F1246,D1246,C1246)</f>
        <v>199.28885895281462</v>
      </c>
      <c r="H1246" s="84">
        <f t="shared" ref="H1246:H1258" si="224">G1246/$G$1244</f>
        <v>1.9538653995158271E-2</v>
      </c>
      <c r="I1246" s="34"/>
      <c r="J1246" s="16">
        <v>16</v>
      </c>
      <c r="K1246" s="20">
        <f t="shared" ref="K1246:K1258" si="225">J1246/$J$1244</f>
        <v>2.030456852791878E-2</v>
      </c>
      <c r="L1246" s="13"/>
      <c r="M1246" s="24"/>
      <c r="N1246" s="33"/>
      <c r="O1246" s="29"/>
      <c r="P1246" s="29"/>
      <c r="Q1246" s="39"/>
      <c r="R1246" s="89">
        <f t="shared" ref="R1246:R1258" si="226">P$1244*K1246</f>
        <v>472.66820272552178</v>
      </c>
      <c r="S1246" s="7"/>
      <c r="T1246" s="37">
        <v>183136</v>
      </c>
      <c r="U1246" s="20">
        <f t="shared" ref="U1246:U1258" si="227">T1246/$T$1244</f>
        <v>2.1898846261695373E-2</v>
      </c>
      <c r="V1246" s="34"/>
    </row>
    <row r="1247" spans="1:22" x14ac:dyDescent="0.3">
      <c r="A1247" s="2">
        <v>25005</v>
      </c>
      <c r="B1247" s="2" t="s">
        <v>1088</v>
      </c>
      <c r="C1247" s="47">
        <v>157.50332945246129</v>
      </c>
      <c r="D1247" s="40">
        <v>420.43500768013087</v>
      </c>
      <c r="E1247" s="40">
        <v>5.6813475079386992E-2</v>
      </c>
      <c r="F1247" s="40">
        <f t="shared" si="222"/>
        <v>0.94645135017644</v>
      </c>
      <c r="G1247" s="40">
        <f t="shared" si="223"/>
        <v>578.88478848276861</v>
      </c>
      <c r="H1247" s="84">
        <f t="shared" si="224"/>
        <v>5.6754951805425322E-2</v>
      </c>
      <c r="I1247" s="34"/>
      <c r="J1247" s="16">
        <v>58</v>
      </c>
      <c r="K1247" s="20">
        <f t="shared" si="225"/>
        <v>7.3604060913705582E-2</v>
      </c>
      <c r="L1247" s="13"/>
      <c r="M1247" s="24"/>
      <c r="N1247" s="33"/>
      <c r="O1247" s="29"/>
      <c r="P1247" s="29"/>
      <c r="Q1247" s="39"/>
      <c r="R1247" s="89">
        <f t="shared" si="226"/>
        <v>1713.4222348800165</v>
      </c>
      <c r="S1247" s="7"/>
      <c r="T1247" s="37">
        <v>617856</v>
      </c>
      <c r="U1247" s="20">
        <f t="shared" si="227"/>
        <v>7.3881342586198551E-2</v>
      </c>
      <c r="V1247" s="34"/>
    </row>
    <row r="1248" spans="1:22" x14ac:dyDescent="0.3">
      <c r="A1248" s="2">
        <v>25007</v>
      </c>
      <c r="B1248" s="2" t="s">
        <v>1089</v>
      </c>
      <c r="C1248" s="47">
        <v>26.937751673511304</v>
      </c>
      <c r="D1248" s="40">
        <v>0</v>
      </c>
      <c r="E1248" s="40">
        <v>8.283860278889962E-3</v>
      </c>
      <c r="F1248" s="40">
        <f t="shared" si="222"/>
        <v>0.1380001968665526</v>
      </c>
      <c r="G1248" s="40">
        <f t="shared" si="223"/>
        <v>27.075751870377857</v>
      </c>
      <c r="H1248" s="84">
        <f t="shared" si="224"/>
        <v>2.6545575614908244E-3</v>
      </c>
      <c r="I1248" s="34"/>
      <c r="J1248" s="16">
        <v>7</v>
      </c>
      <c r="K1248" s="20">
        <f t="shared" si="225"/>
        <v>8.8832487309644676E-3</v>
      </c>
      <c r="L1248" s="13"/>
      <c r="M1248" s="24"/>
      <c r="N1248" s="33"/>
      <c r="O1248" s="29"/>
      <c r="P1248" s="29"/>
      <c r="Q1248" s="39"/>
      <c r="R1248" s="89">
        <f t="shared" si="226"/>
        <v>206.7923386924158</v>
      </c>
      <c r="S1248" s="7"/>
      <c r="T1248" s="37">
        <v>50008</v>
      </c>
      <c r="U1248" s="20">
        <f t="shared" si="227"/>
        <v>5.9798046471194206E-3</v>
      </c>
      <c r="V1248" s="34"/>
    </row>
    <row r="1249" spans="1:22" x14ac:dyDescent="0.3">
      <c r="A1249" s="2">
        <v>25009</v>
      </c>
      <c r="B1249" s="2" t="s">
        <v>1090</v>
      </c>
      <c r="C1249" s="47">
        <v>184.9954230981383</v>
      </c>
      <c r="D1249" s="40">
        <v>539.17242547967044</v>
      </c>
      <c r="E1249" s="40">
        <v>9.3676653320447334E-2</v>
      </c>
      <c r="F1249" s="40">
        <f t="shared" si="222"/>
        <v>1.5605522262325993</v>
      </c>
      <c r="G1249" s="40">
        <f t="shared" si="223"/>
        <v>725.72840080404137</v>
      </c>
      <c r="H1249" s="84">
        <f t="shared" si="224"/>
        <v>7.1151775328931105E-2</v>
      </c>
      <c r="I1249" s="34"/>
      <c r="J1249" s="16">
        <v>99</v>
      </c>
      <c r="K1249" s="20">
        <f t="shared" si="225"/>
        <v>0.12563451776649745</v>
      </c>
      <c r="L1249" s="13"/>
      <c r="M1249" s="24"/>
      <c r="N1249" s="33"/>
      <c r="O1249" s="29"/>
      <c r="P1249" s="29"/>
      <c r="Q1249" s="39"/>
      <c r="R1249" s="89">
        <f t="shared" si="226"/>
        <v>2924.6345043641659</v>
      </c>
      <c r="S1249" s="7"/>
      <c r="T1249" s="37">
        <v>728701</v>
      </c>
      <c r="U1249" s="20">
        <f t="shared" si="227"/>
        <v>8.7135850787085453E-2</v>
      </c>
      <c r="V1249" s="34"/>
    </row>
    <row r="1250" spans="1:22" x14ac:dyDescent="0.3">
      <c r="A1250" s="2">
        <v>25011</v>
      </c>
      <c r="B1250" s="2" t="s">
        <v>1091</v>
      </c>
      <c r="C1250" s="47">
        <v>14.527899702843149</v>
      </c>
      <c r="D1250" s="40">
        <v>48.69960284633143</v>
      </c>
      <c r="E1250" s="40">
        <v>4.8322518293524783E-3</v>
      </c>
      <c r="F1250" s="40">
        <f t="shared" si="222"/>
        <v>8.050011483882237E-2</v>
      </c>
      <c r="G1250" s="40">
        <f t="shared" si="223"/>
        <v>63.308002664013401</v>
      </c>
      <c r="H1250" s="84">
        <f t="shared" si="224"/>
        <v>6.2068354732744387E-3</v>
      </c>
      <c r="I1250" s="34"/>
      <c r="J1250" s="16">
        <v>7</v>
      </c>
      <c r="K1250" s="20">
        <f t="shared" si="225"/>
        <v>8.8832487309644676E-3</v>
      </c>
      <c r="L1250" s="13"/>
      <c r="M1250" s="24"/>
      <c r="N1250" s="33"/>
      <c r="O1250" s="29"/>
      <c r="P1250" s="29"/>
      <c r="Q1250" s="39"/>
      <c r="R1250" s="89">
        <f t="shared" si="226"/>
        <v>206.7923386924158</v>
      </c>
      <c r="S1250" s="7"/>
      <c r="T1250" s="37">
        <v>105630</v>
      </c>
      <c r="U1250" s="20">
        <f t="shared" si="227"/>
        <v>1.2630914351208295E-2</v>
      </c>
      <c r="V1250" s="34"/>
    </row>
    <row r="1251" spans="1:22" x14ac:dyDescent="0.3">
      <c r="A1251" s="2">
        <v>25013</v>
      </c>
      <c r="B1251" s="2" t="s">
        <v>1092</v>
      </c>
      <c r="C1251" s="47">
        <v>63.219900353486878</v>
      </c>
      <c r="D1251" s="40">
        <v>304.37251778957142</v>
      </c>
      <c r="E1251" s="40">
        <v>2.1607068894104652E-2</v>
      </c>
      <c r="F1251" s="40">
        <f t="shared" si="222"/>
        <v>0.35995051349359142</v>
      </c>
      <c r="G1251" s="40">
        <f t="shared" si="223"/>
        <v>367.95236865655187</v>
      </c>
      <c r="H1251" s="84">
        <f t="shared" si="224"/>
        <v>3.6074741235692896E-2</v>
      </c>
      <c r="I1251" s="34"/>
      <c r="J1251" s="16">
        <v>53</v>
      </c>
      <c r="K1251" s="20">
        <f t="shared" si="225"/>
        <v>6.7258883248730958E-2</v>
      </c>
      <c r="L1251" s="13"/>
      <c r="M1251" s="24"/>
      <c r="N1251" s="33"/>
      <c r="O1251" s="29"/>
      <c r="P1251" s="29"/>
      <c r="Q1251" s="39"/>
      <c r="R1251" s="89">
        <f t="shared" si="226"/>
        <v>1565.7134215282908</v>
      </c>
      <c r="S1251" s="7"/>
      <c r="T1251" s="37">
        <v>354375</v>
      </c>
      <c r="U1251" s="20">
        <f t="shared" si="227"/>
        <v>4.2375085422791246E-2</v>
      </c>
      <c r="V1251" s="34"/>
    </row>
    <row r="1252" spans="1:22" x14ac:dyDescent="0.3">
      <c r="A1252" s="2">
        <v>25015</v>
      </c>
      <c r="B1252" s="2" t="s">
        <v>1093</v>
      </c>
      <c r="C1252" s="47">
        <v>39.690210342294087</v>
      </c>
      <c r="D1252" s="40">
        <v>182.21339586847589</v>
      </c>
      <c r="E1252" s="40">
        <v>1.332320861521469E-2</v>
      </c>
      <c r="F1252" s="40">
        <f t="shared" si="222"/>
        <v>0.22195031662703879</v>
      </c>
      <c r="G1252" s="40">
        <f t="shared" si="223"/>
        <v>222.12555652739701</v>
      </c>
      <c r="H1252" s="84">
        <f t="shared" si="224"/>
        <v>2.1777606712567735E-2</v>
      </c>
      <c r="I1252" s="34"/>
      <c r="J1252" s="16">
        <v>13</v>
      </c>
      <c r="K1252" s="20">
        <f t="shared" si="225"/>
        <v>1.6497461928934011E-2</v>
      </c>
      <c r="L1252" s="13"/>
      <c r="M1252" s="24"/>
      <c r="N1252" s="33"/>
      <c r="O1252" s="29"/>
      <c r="P1252" s="29"/>
      <c r="Q1252" s="39"/>
      <c r="R1252" s="89">
        <f t="shared" si="226"/>
        <v>384.04291471448647</v>
      </c>
      <c r="S1252" s="7"/>
      <c r="T1252" s="37">
        <v>185736</v>
      </c>
      <c r="U1252" s="20">
        <f t="shared" si="227"/>
        <v>2.2209746359329964E-2</v>
      </c>
      <c r="V1252" s="34"/>
    </row>
    <row r="1253" spans="1:22" x14ac:dyDescent="0.3">
      <c r="A1253" s="2">
        <v>25017</v>
      </c>
      <c r="B1253" s="2" t="s">
        <v>1094</v>
      </c>
      <c r="C1253" s="47">
        <v>406.44332355467782</v>
      </c>
      <c r="D1253" s="40">
        <v>2101.428262188078</v>
      </c>
      <c r="E1253" s="40">
        <v>0.22373325969901975</v>
      </c>
      <c r="F1253" s="40">
        <f t="shared" si="222"/>
        <v>3.7271553170374756</v>
      </c>
      <c r="G1253" s="40">
        <f t="shared" si="223"/>
        <v>2511.5987410597936</v>
      </c>
      <c r="H1253" s="84">
        <f t="shared" si="224"/>
        <v>0.24624185734266982</v>
      </c>
      <c r="I1253" s="34"/>
      <c r="J1253" s="16">
        <v>163</v>
      </c>
      <c r="K1253" s="20">
        <f t="shared" si="225"/>
        <v>0.2068527918781726</v>
      </c>
      <c r="L1253" s="13"/>
      <c r="M1253" s="24"/>
      <c r="N1253" s="33"/>
      <c r="O1253" s="29"/>
      <c r="P1253" s="29"/>
      <c r="Q1253" s="39"/>
      <c r="R1253" s="89">
        <f t="shared" si="226"/>
        <v>4815.3073152662537</v>
      </c>
      <c r="S1253" s="7"/>
      <c r="T1253" s="37">
        <v>1738332</v>
      </c>
      <c r="U1253" s="20">
        <f t="shared" si="227"/>
        <v>0.20786445712358817</v>
      </c>
      <c r="V1253" s="34"/>
    </row>
    <row r="1254" spans="1:22" x14ac:dyDescent="0.3">
      <c r="A1254" s="2">
        <v>25019</v>
      </c>
      <c r="B1254" s="2" t="s">
        <v>1095</v>
      </c>
      <c r="C1254" s="47">
        <v>34.881479169344324</v>
      </c>
      <c r="D1254" s="40">
        <v>0</v>
      </c>
      <c r="E1254" s="40">
        <v>1.0285793179621704E-2</v>
      </c>
      <c r="F1254" s="40">
        <f t="shared" si="222"/>
        <v>0.17135024444263619</v>
      </c>
      <c r="G1254" s="40">
        <f t="shared" si="223"/>
        <v>35.052829413786959</v>
      </c>
      <c r="H1254" s="84">
        <f t="shared" si="224"/>
        <v>3.4366452247561385E-3</v>
      </c>
      <c r="I1254" s="34"/>
      <c r="J1254" s="16">
        <v>1</v>
      </c>
      <c r="K1254" s="20">
        <f t="shared" si="225"/>
        <v>1.2690355329949238E-3</v>
      </c>
      <c r="L1254" s="13"/>
      <c r="M1254" s="24"/>
      <c r="N1254" s="33"/>
      <c r="O1254" s="29"/>
      <c r="P1254" s="29"/>
      <c r="Q1254" s="39"/>
      <c r="R1254" s="89">
        <f t="shared" si="226"/>
        <v>29.541762670345111</v>
      </c>
      <c r="S1254" s="7"/>
      <c r="T1254" s="37">
        <v>86723</v>
      </c>
      <c r="U1254" s="20">
        <f t="shared" si="227"/>
        <v>1.0370072756601694E-2</v>
      </c>
      <c r="V1254" s="34"/>
    </row>
    <row r="1255" spans="1:22" x14ac:dyDescent="0.3">
      <c r="A1255" s="2">
        <v>25021</v>
      </c>
      <c r="B1255" s="2" t="s">
        <v>1096</v>
      </c>
      <c r="C1255" s="47">
        <v>201.94720391042588</v>
      </c>
      <c r="D1255" s="40">
        <v>846.09744884829161</v>
      </c>
      <c r="E1255" s="40">
        <v>0.110037277371255</v>
      </c>
      <c r="F1255" s="40">
        <f t="shared" si="222"/>
        <v>1.8331026150440406</v>
      </c>
      <c r="G1255" s="40">
        <f t="shared" si="223"/>
        <v>1049.8777553737616</v>
      </c>
      <c r="H1255" s="84">
        <f t="shared" si="224"/>
        <v>0.10293198680172197</v>
      </c>
      <c r="I1255" s="34"/>
      <c r="J1255" s="16">
        <v>98</v>
      </c>
      <c r="K1255" s="20">
        <f t="shared" si="225"/>
        <v>0.12436548223350254</v>
      </c>
      <c r="L1255" s="13"/>
      <c r="M1255" s="24"/>
      <c r="N1255" s="33"/>
      <c r="O1255" s="29"/>
      <c r="P1255" s="29"/>
      <c r="Q1255" s="39"/>
      <c r="R1255" s="89">
        <f t="shared" si="226"/>
        <v>2895.0927416938207</v>
      </c>
      <c r="S1255" s="7"/>
      <c r="T1255" s="37">
        <v>769640</v>
      </c>
      <c r="U1255" s="20">
        <f t="shared" si="227"/>
        <v>9.2031211978263305E-2</v>
      </c>
      <c r="V1255" s="34"/>
    </row>
    <row r="1256" spans="1:22" x14ac:dyDescent="0.3">
      <c r="A1256" s="2">
        <v>25023</v>
      </c>
      <c r="B1256" s="2" t="s">
        <v>1097</v>
      </c>
      <c r="C1256" s="47">
        <v>234.41743591117461</v>
      </c>
      <c r="D1256" s="40">
        <v>400.27204994058633</v>
      </c>
      <c r="E1256" s="40">
        <v>8.4081181830733126E-2</v>
      </c>
      <c r="F1256" s="40">
        <f t="shared" si="222"/>
        <v>1.4007019981955091</v>
      </c>
      <c r="G1256" s="40">
        <f t="shared" si="223"/>
        <v>636.09018784995646</v>
      </c>
      <c r="H1256" s="84">
        <f t="shared" si="224"/>
        <v>6.2363476590822232E-2</v>
      </c>
      <c r="I1256" s="34"/>
      <c r="J1256" s="16">
        <v>95</v>
      </c>
      <c r="K1256" s="20">
        <f t="shared" si="225"/>
        <v>0.12055837563451777</v>
      </c>
      <c r="L1256" s="13"/>
      <c r="M1256" s="24"/>
      <c r="N1256" s="33"/>
      <c r="O1256" s="29"/>
      <c r="P1256" s="29"/>
      <c r="Q1256" s="39"/>
      <c r="R1256" s="89">
        <f t="shared" si="226"/>
        <v>2806.4674536827856</v>
      </c>
      <c r="S1256" s="7"/>
      <c r="T1256" s="37">
        <v>729400</v>
      </c>
      <c r="U1256" s="20">
        <f t="shared" si="227"/>
        <v>8.7219435082564897E-2</v>
      </c>
      <c r="V1256" s="34"/>
    </row>
    <row r="1257" spans="1:22" x14ac:dyDescent="0.3">
      <c r="A1257" s="2">
        <v>25025</v>
      </c>
      <c r="B1257" s="2" t="s">
        <v>1098</v>
      </c>
      <c r="C1257" s="47">
        <v>64.125639292317047</v>
      </c>
      <c r="D1257" s="40">
        <v>2240.328637727162</v>
      </c>
      <c r="E1257" s="40">
        <v>0.22939389755626122</v>
      </c>
      <c r="F1257" s="40">
        <f t="shared" si="222"/>
        <v>3.8214554515629531</v>
      </c>
      <c r="G1257" s="40">
        <f t="shared" si="223"/>
        <v>2308.2757324710419</v>
      </c>
      <c r="H1257" s="84">
        <f t="shared" si="224"/>
        <v>0.22630768774109258</v>
      </c>
      <c r="I1257" s="34"/>
      <c r="J1257" s="16">
        <v>48</v>
      </c>
      <c r="K1257" s="20">
        <f t="shared" si="225"/>
        <v>6.0913705583756347E-2</v>
      </c>
      <c r="L1257" s="13"/>
      <c r="M1257" s="24"/>
      <c r="N1257" s="33"/>
      <c r="O1257" s="29"/>
      <c r="P1257" s="29"/>
      <c r="Q1257" s="39"/>
      <c r="R1257" s="89">
        <f t="shared" si="226"/>
        <v>1418.0046081765654</v>
      </c>
      <c r="S1257" s="7"/>
      <c r="T1257" s="37">
        <v>1058210</v>
      </c>
      <c r="U1257" s="20">
        <f t="shared" si="227"/>
        <v>0.12653753550688374</v>
      </c>
      <c r="V1257" s="34"/>
    </row>
    <row r="1258" spans="1:22" x14ac:dyDescent="0.3">
      <c r="A1258" s="2">
        <v>25027</v>
      </c>
      <c r="B1258" s="2" t="s">
        <v>1099</v>
      </c>
      <c r="C1258" s="47">
        <v>277.0558567371956</v>
      </c>
      <c r="D1258" s="40">
        <v>920.77507010586373</v>
      </c>
      <c r="E1258" s="40">
        <v>8.7532790280270611E-2</v>
      </c>
      <c r="F1258" s="40">
        <f t="shared" si="222"/>
        <v>1.4582020802232394</v>
      </c>
      <c r="G1258" s="40">
        <f t="shared" si="223"/>
        <v>1199.2891289232825</v>
      </c>
      <c r="H1258" s="84">
        <f t="shared" si="224"/>
        <v>0.11758055845828724</v>
      </c>
      <c r="I1258" s="34"/>
      <c r="J1258" s="16">
        <v>90</v>
      </c>
      <c r="K1258" s="20">
        <f t="shared" si="225"/>
        <v>0.11421319796954314</v>
      </c>
      <c r="L1258" s="13"/>
      <c r="M1258" s="24"/>
      <c r="N1258" s="33"/>
      <c r="O1258" s="29"/>
      <c r="P1258" s="29"/>
      <c r="Q1258" s="39"/>
      <c r="R1258" s="89">
        <f t="shared" si="226"/>
        <v>2658.7586403310602</v>
      </c>
      <c r="S1258" s="7"/>
      <c r="T1258" s="37">
        <v>1338193</v>
      </c>
      <c r="U1258" s="20">
        <f t="shared" si="227"/>
        <v>0.16001705167458566</v>
      </c>
      <c r="V1258" s="34"/>
    </row>
    <row r="1259" spans="1:22" s="4" customFormat="1" x14ac:dyDescent="0.3">
      <c r="A1259" s="4">
        <v>26000</v>
      </c>
      <c r="B1259" s="4" t="s">
        <v>3169</v>
      </c>
      <c r="C1259" s="45">
        <v>3664.0317550300724</v>
      </c>
      <c r="D1259" s="46">
        <v>8702.9299813574507</v>
      </c>
      <c r="E1259" s="46"/>
      <c r="F1259" s="46">
        <v>263.49256668049384</v>
      </c>
      <c r="G1259" s="46">
        <v>12630.454303068016</v>
      </c>
      <c r="H1259" s="46"/>
      <c r="I1259" s="12">
        <f t="shared" si="220"/>
        <v>2.0116202501576044E-2</v>
      </c>
      <c r="J1259" s="15">
        <f>SUM(J1260:J1342)</f>
        <v>1037</v>
      </c>
      <c r="K1259" s="19"/>
      <c r="L1259" s="12">
        <f t="shared" si="213"/>
        <v>2.7096942775019596E-2</v>
      </c>
      <c r="M1259" s="25">
        <v>42348</v>
      </c>
      <c r="N1259" s="32">
        <f t="shared" si="221"/>
        <v>1.9396157867906615E-2</v>
      </c>
      <c r="O1259" s="30">
        <v>-1.5046303272247314</v>
      </c>
      <c r="P1259" s="28">
        <f>M1259-(M1259*(O1259/100))</f>
        <v>42985.180850973127</v>
      </c>
      <c r="Q1259" s="32">
        <f>P1259/$M$3203</f>
        <v>1.9687998341503522E-2</v>
      </c>
      <c r="R1259" s="88"/>
      <c r="S1259" s="6"/>
      <c r="T1259" s="15">
        <v>14505437</v>
      </c>
      <c r="U1259" s="19"/>
      <c r="V1259" s="12">
        <f>T1259/$T$3203</f>
        <v>2.7283590792324147E-2</v>
      </c>
    </row>
    <row r="1260" spans="1:22" x14ac:dyDescent="0.3">
      <c r="A1260" s="2">
        <v>26001</v>
      </c>
      <c r="B1260" s="2" t="s">
        <v>1100</v>
      </c>
      <c r="C1260" s="47">
        <v>6.6175261686852638</v>
      </c>
      <c r="D1260" s="40">
        <v>0</v>
      </c>
      <c r="E1260" s="40">
        <v>1.4503720519611553E-3</v>
      </c>
      <c r="F1260" s="40">
        <f>E1260*$F$1259</f>
        <v>0.38216225461289938</v>
      </c>
      <c r="G1260" s="40">
        <f>SUM(F1260,D1260,C1260)</f>
        <v>6.9996884232981635</v>
      </c>
      <c r="H1260" s="84">
        <f>G1260/$G$1259</f>
        <v>5.5419134223840991E-4</v>
      </c>
      <c r="I1260" s="34"/>
      <c r="J1260" s="16">
        <v>2</v>
      </c>
      <c r="K1260" s="20">
        <f>J1260/$J$1259</f>
        <v>1.9286403085824494E-3</v>
      </c>
      <c r="L1260" s="13"/>
      <c r="M1260" s="24"/>
      <c r="N1260" s="33"/>
      <c r="O1260" s="29"/>
      <c r="P1260" s="29"/>
      <c r="Q1260" s="39"/>
      <c r="R1260" s="89">
        <f>P$1259*K1260</f>
        <v>82.902952460893204</v>
      </c>
      <c r="S1260" s="7"/>
      <c r="T1260" s="37">
        <v>10703</v>
      </c>
      <c r="U1260" s="20">
        <f>T1260/$T$1259</f>
        <v>7.3786125850603464E-4</v>
      </c>
      <c r="V1260" s="34"/>
    </row>
    <row r="1261" spans="1:22" x14ac:dyDescent="0.3">
      <c r="A1261" s="2">
        <v>26003</v>
      </c>
      <c r="B1261" s="2" t="s">
        <v>1101</v>
      </c>
      <c r="C1261" s="47">
        <v>8.0561188140516258</v>
      </c>
      <c r="D1261" s="40">
        <v>5.1363632182037371</v>
      </c>
      <c r="E1261" s="40">
        <v>1.7656703241266238E-3</v>
      </c>
      <c r="F1261" s="40">
        <f t="shared" ref="F1261:F1324" si="228">E1261*$F$1259</f>
        <v>0.46524100561570358</v>
      </c>
      <c r="G1261" s="40">
        <f t="shared" ref="G1261:G1324" si="229">SUM(F1261,D1261,C1261)</f>
        <v>13.657723037871065</v>
      </c>
      <c r="H1261" s="84">
        <f t="shared" ref="H1261:H1324" si="230">G1261/$G$1259</f>
        <v>1.081332682907021E-3</v>
      </c>
      <c r="I1261" s="34"/>
      <c r="J1261" s="16">
        <v>1</v>
      </c>
      <c r="K1261" s="20">
        <f t="shared" ref="K1261:K1324" si="231">J1261/$J$1259</f>
        <v>9.6432015429122472E-4</v>
      </c>
      <c r="L1261" s="13"/>
      <c r="M1261" s="24"/>
      <c r="N1261" s="33"/>
      <c r="O1261" s="29"/>
      <c r="P1261" s="29"/>
      <c r="Q1261" s="39"/>
      <c r="R1261" s="89">
        <f t="shared" ref="R1261:R1324" si="232">P$1259*K1261</f>
        <v>41.451476230446602</v>
      </c>
      <c r="S1261" s="7"/>
      <c r="T1261" s="37">
        <v>8450</v>
      </c>
      <c r="U1261" s="20">
        <f t="shared" ref="U1261:U1324" si="233">T1261/$T$1259</f>
        <v>5.825401882066704E-4</v>
      </c>
      <c r="V1261" s="34"/>
    </row>
    <row r="1262" spans="1:22" x14ac:dyDescent="0.3">
      <c r="A1262" s="2">
        <v>26005</v>
      </c>
      <c r="B1262" s="2" t="s">
        <v>1102</v>
      </c>
      <c r="C1262" s="47">
        <v>100.12604811749877</v>
      </c>
      <c r="D1262" s="40">
        <v>96.334131422267973</v>
      </c>
      <c r="E1262" s="40">
        <v>2.1944759742716612E-2</v>
      </c>
      <c r="F1262" s="40">
        <f t="shared" si="228"/>
        <v>5.7822810697951734</v>
      </c>
      <c r="G1262" s="40">
        <f t="shared" si="229"/>
        <v>202.24246060956193</v>
      </c>
      <c r="H1262" s="84">
        <f t="shared" si="230"/>
        <v>1.6012287108345419E-2</v>
      </c>
      <c r="I1262" s="34"/>
      <c r="J1262" s="16">
        <v>19</v>
      </c>
      <c r="K1262" s="20">
        <f t="shared" si="231"/>
        <v>1.8322082931533271E-2</v>
      </c>
      <c r="L1262" s="13"/>
      <c r="M1262" s="24"/>
      <c r="N1262" s="33"/>
      <c r="O1262" s="29"/>
      <c r="P1262" s="29"/>
      <c r="Q1262" s="39"/>
      <c r="R1262" s="89">
        <f t="shared" si="232"/>
        <v>787.57804837848551</v>
      </c>
      <c r="S1262" s="7"/>
      <c r="T1262" s="37">
        <v>154588</v>
      </c>
      <c r="U1262" s="20">
        <f t="shared" si="233"/>
        <v>1.0657245279821629E-2</v>
      </c>
      <c r="V1262" s="34"/>
    </row>
    <row r="1263" spans="1:22" x14ac:dyDescent="0.3">
      <c r="A1263" s="2">
        <v>26007</v>
      </c>
      <c r="B1263" s="2" t="s">
        <v>1103</v>
      </c>
      <c r="C1263" s="47">
        <v>5.5115030340265054</v>
      </c>
      <c r="D1263" s="40">
        <v>74.677621257572085</v>
      </c>
      <c r="E1263" s="40">
        <v>1.4503720519611553E-3</v>
      </c>
      <c r="F1263" s="40">
        <f t="shared" si="228"/>
        <v>0.38216225461289938</v>
      </c>
      <c r="G1263" s="40">
        <f t="shared" si="229"/>
        <v>80.571286546211482</v>
      </c>
      <c r="H1263" s="84">
        <f t="shared" si="230"/>
        <v>6.3791281463755596E-3</v>
      </c>
      <c r="I1263" s="34"/>
      <c r="J1263" s="16">
        <v>3</v>
      </c>
      <c r="K1263" s="20">
        <f t="shared" si="231"/>
        <v>2.8929604628736743E-3</v>
      </c>
      <c r="L1263" s="13"/>
      <c r="M1263" s="24"/>
      <c r="N1263" s="33"/>
      <c r="O1263" s="29"/>
      <c r="P1263" s="29"/>
      <c r="Q1263" s="39"/>
      <c r="R1263" s="89">
        <f t="shared" si="232"/>
        <v>124.35442869133982</v>
      </c>
      <c r="S1263" s="7"/>
      <c r="T1263" s="37">
        <v>18135</v>
      </c>
      <c r="U1263" s="20">
        <f t="shared" si="233"/>
        <v>1.2502208654589311E-3</v>
      </c>
      <c r="V1263" s="34"/>
    </row>
    <row r="1264" spans="1:22" x14ac:dyDescent="0.3">
      <c r="A1264" s="2">
        <v>26009</v>
      </c>
      <c r="B1264" s="2" t="s">
        <v>1104</v>
      </c>
      <c r="C1264" s="47">
        <v>12.947333808297255</v>
      </c>
      <c r="D1264" s="40">
        <v>5.1363632182037371</v>
      </c>
      <c r="E1264" s="40">
        <v>2.8376844494892167E-3</v>
      </c>
      <c r="F1264" s="40">
        <f t="shared" si="228"/>
        <v>0.74770875902523792</v>
      </c>
      <c r="G1264" s="40">
        <f t="shared" si="229"/>
        <v>18.831405785526229</v>
      </c>
      <c r="H1264" s="84">
        <f t="shared" si="230"/>
        <v>1.4909523706484542E-3</v>
      </c>
      <c r="I1264" s="34"/>
      <c r="J1264" s="16">
        <v>8</v>
      </c>
      <c r="K1264" s="20">
        <f t="shared" si="231"/>
        <v>7.7145612343297977E-3</v>
      </c>
      <c r="L1264" s="13"/>
      <c r="M1264" s="24"/>
      <c r="N1264" s="33"/>
      <c r="O1264" s="29"/>
      <c r="P1264" s="29"/>
      <c r="Q1264" s="39"/>
      <c r="R1264" s="89">
        <f t="shared" si="232"/>
        <v>331.61180984357281</v>
      </c>
      <c r="S1264" s="7"/>
      <c r="T1264" s="37">
        <v>63216</v>
      </c>
      <c r="U1264" s="20">
        <f t="shared" si="233"/>
        <v>4.358090004458328E-3</v>
      </c>
      <c r="V1264" s="34"/>
    </row>
    <row r="1265" spans="1:22" x14ac:dyDescent="0.3">
      <c r="A1265" s="2">
        <v>26011</v>
      </c>
      <c r="B1265" s="2" t="s">
        <v>1105</v>
      </c>
      <c r="C1265" s="47">
        <v>3.452622348879268</v>
      </c>
      <c r="D1265" s="40">
        <v>5.1363632182037371</v>
      </c>
      <c r="E1265" s="40">
        <v>7.5671585319712453E-4</v>
      </c>
      <c r="F1265" s="40">
        <f t="shared" si="228"/>
        <v>0.19938900240673013</v>
      </c>
      <c r="G1265" s="40">
        <f t="shared" si="229"/>
        <v>8.7883745694897346</v>
      </c>
      <c r="H1265" s="84">
        <f t="shared" si="230"/>
        <v>6.9580827091508368E-4</v>
      </c>
      <c r="I1265" s="34"/>
      <c r="J1265" s="16">
        <v>1</v>
      </c>
      <c r="K1265" s="20">
        <f t="shared" si="231"/>
        <v>9.6432015429122472E-4</v>
      </c>
      <c r="L1265" s="13"/>
      <c r="M1265" s="24"/>
      <c r="N1265" s="33"/>
      <c r="O1265" s="29"/>
      <c r="P1265" s="29"/>
      <c r="Q1265" s="39"/>
      <c r="R1265" s="89">
        <f t="shared" si="232"/>
        <v>41.451476230446602</v>
      </c>
      <c r="S1265" s="7"/>
      <c r="T1265" s="37">
        <v>17640</v>
      </c>
      <c r="U1265" s="20">
        <f t="shared" si="233"/>
        <v>1.2160957301734516E-3</v>
      </c>
      <c r="V1265" s="34"/>
    </row>
    <row r="1266" spans="1:22" x14ac:dyDescent="0.3">
      <c r="A1266" s="2">
        <v>26013</v>
      </c>
      <c r="B1266" s="2" t="s">
        <v>1106</v>
      </c>
      <c r="C1266" s="47">
        <v>4.3157779360990851</v>
      </c>
      <c r="D1266" s="40">
        <v>0</v>
      </c>
      <c r="E1266" s="40">
        <v>9.4589481649640561E-4</v>
      </c>
      <c r="F1266" s="40">
        <f t="shared" si="228"/>
        <v>0.24923625300841265</v>
      </c>
      <c r="G1266" s="40">
        <f t="shared" si="229"/>
        <v>4.5650141891074973</v>
      </c>
      <c r="H1266" s="84">
        <f t="shared" si="230"/>
        <v>3.6142913624244118E-4</v>
      </c>
      <c r="I1266" s="34"/>
      <c r="J1266" s="16">
        <v>2</v>
      </c>
      <c r="K1266" s="20">
        <f t="shared" si="231"/>
        <v>1.9286403085824494E-3</v>
      </c>
      <c r="L1266" s="13"/>
      <c r="M1266" s="24"/>
      <c r="N1266" s="33"/>
      <c r="O1266" s="29"/>
      <c r="P1266" s="29"/>
      <c r="Q1266" s="39"/>
      <c r="R1266" s="89">
        <f t="shared" si="232"/>
        <v>82.902952460893204</v>
      </c>
      <c r="S1266" s="7"/>
      <c r="T1266" s="37">
        <v>13795</v>
      </c>
      <c r="U1266" s="20">
        <f t="shared" si="233"/>
        <v>9.5102270962260562E-4</v>
      </c>
      <c r="V1266" s="34"/>
    </row>
    <row r="1267" spans="1:22" x14ac:dyDescent="0.3">
      <c r="A1267" s="2">
        <v>26015</v>
      </c>
      <c r="B1267" s="2" t="s">
        <v>1107</v>
      </c>
      <c r="C1267" s="47">
        <v>24.743793500301418</v>
      </c>
      <c r="D1267" s="40">
        <v>40.325915479088927</v>
      </c>
      <c r="E1267" s="40">
        <v>5.4231302812460585E-3</v>
      </c>
      <c r="F1267" s="40">
        <f t="shared" si="228"/>
        <v>1.4289545172482323</v>
      </c>
      <c r="G1267" s="40">
        <f t="shared" si="229"/>
        <v>66.498663496638571</v>
      </c>
      <c r="H1267" s="84">
        <f t="shared" si="230"/>
        <v>5.2649462878374556E-3</v>
      </c>
      <c r="I1267" s="34"/>
      <c r="J1267" s="16">
        <v>2</v>
      </c>
      <c r="K1267" s="20">
        <f t="shared" si="231"/>
        <v>1.9286403085824494E-3</v>
      </c>
      <c r="L1267" s="13"/>
      <c r="M1267" s="24"/>
      <c r="N1267" s="33"/>
      <c r="O1267" s="29"/>
      <c r="P1267" s="29"/>
      <c r="Q1267" s="39"/>
      <c r="R1267" s="89">
        <f t="shared" si="232"/>
        <v>82.902952460893204</v>
      </c>
      <c r="S1267" s="7"/>
      <c r="T1267" s="37">
        <v>86862</v>
      </c>
      <c r="U1267" s="20">
        <f t="shared" si="233"/>
        <v>5.9882373760955978E-3</v>
      </c>
      <c r="V1267" s="34"/>
    </row>
    <row r="1268" spans="1:22" x14ac:dyDescent="0.3">
      <c r="A1268" s="2">
        <v>26017</v>
      </c>
      <c r="B1268" s="2" t="s">
        <v>1108</v>
      </c>
      <c r="C1268" s="47">
        <v>13.320827771098708</v>
      </c>
      <c r="D1268" s="40">
        <v>30.818179309222426</v>
      </c>
      <c r="E1268" s="40">
        <v>3.9096985748518099E-3</v>
      </c>
      <c r="F1268" s="40">
        <f t="shared" si="228"/>
        <v>1.0301765124347722</v>
      </c>
      <c r="G1268" s="40">
        <f t="shared" si="229"/>
        <v>45.169183592755907</v>
      </c>
      <c r="H1268" s="84">
        <f t="shared" si="230"/>
        <v>3.5762121067794079E-3</v>
      </c>
      <c r="I1268" s="34"/>
      <c r="J1268" s="16">
        <v>22</v>
      </c>
      <c r="K1268" s="20">
        <f t="shared" si="231"/>
        <v>2.1215043394406944E-2</v>
      </c>
      <c r="L1268" s="13"/>
      <c r="M1268" s="24"/>
      <c r="N1268" s="33"/>
      <c r="O1268" s="29"/>
      <c r="P1268" s="29"/>
      <c r="Q1268" s="39"/>
      <c r="R1268" s="89">
        <f t="shared" si="232"/>
        <v>911.93247706982527</v>
      </c>
      <c r="S1268" s="7"/>
      <c r="T1268" s="37">
        <v>115415</v>
      </c>
      <c r="U1268" s="20">
        <f t="shared" si="233"/>
        <v>7.9566716948961964E-3</v>
      </c>
      <c r="V1268" s="34"/>
    </row>
    <row r="1269" spans="1:22" x14ac:dyDescent="0.3">
      <c r="A1269" s="2">
        <v>26019</v>
      </c>
      <c r="B1269" s="2" t="s">
        <v>1109</v>
      </c>
      <c r="C1269" s="47">
        <v>11.796459692004165</v>
      </c>
      <c r="D1269" s="40">
        <v>5.1363632182037371</v>
      </c>
      <c r="E1269" s="40">
        <v>2.5854458317568418E-3</v>
      </c>
      <c r="F1269" s="40">
        <f t="shared" si="228"/>
        <v>0.68124575822299449</v>
      </c>
      <c r="G1269" s="40">
        <f t="shared" si="229"/>
        <v>17.614068668430896</v>
      </c>
      <c r="H1269" s="84">
        <f t="shared" si="230"/>
        <v>1.39457126765047E-3</v>
      </c>
      <c r="I1269" s="34"/>
      <c r="J1269" s="16">
        <v>5</v>
      </c>
      <c r="K1269" s="20">
        <f t="shared" si="231"/>
        <v>4.8216007714561235E-3</v>
      </c>
      <c r="L1269" s="13"/>
      <c r="M1269" s="24"/>
      <c r="N1269" s="33"/>
      <c r="O1269" s="29"/>
      <c r="P1269" s="29"/>
      <c r="Q1269" s="39"/>
      <c r="R1269" s="89">
        <f t="shared" si="232"/>
        <v>207.25738115223302</v>
      </c>
      <c r="S1269" s="7"/>
      <c r="T1269" s="37">
        <v>62659</v>
      </c>
      <c r="U1269" s="20">
        <f t="shared" si="233"/>
        <v>4.319690609803758E-3</v>
      </c>
      <c r="V1269" s="34"/>
    </row>
    <row r="1270" spans="1:22" x14ac:dyDescent="0.3">
      <c r="A1270" s="2">
        <v>26021</v>
      </c>
      <c r="B1270" s="2" t="s">
        <v>1110</v>
      </c>
      <c r="C1270" s="47">
        <v>52.94020934948211</v>
      </c>
      <c r="D1270" s="40">
        <v>61.982425643784822</v>
      </c>
      <c r="E1270" s="40">
        <v>1.1602976415689243E-2</v>
      </c>
      <c r="F1270" s="40">
        <f t="shared" si="228"/>
        <v>3.057298036903195</v>
      </c>
      <c r="G1270" s="40">
        <f t="shared" si="229"/>
        <v>117.97993303017012</v>
      </c>
      <c r="H1270" s="84">
        <f t="shared" si="230"/>
        <v>9.340909693288867E-3</v>
      </c>
      <c r="I1270" s="34"/>
      <c r="J1270" s="16">
        <v>14</v>
      </c>
      <c r="K1270" s="20">
        <f t="shared" si="231"/>
        <v>1.3500482160077145E-2</v>
      </c>
      <c r="L1270" s="13"/>
      <c r="M1270" s="24"/>
      <c r="N1270" s="33"/>
      <c r="O1270" s="29"/>
      <c r="P1270" s="29"/>
      <c r="Q1270" s="39"/>
      <c r="R1270" s="89">
        <f t="shared" si="232"/>
        <v>580.32066722625245</v>
      </c>
      <c r="S1270" s="7"/>
      <c r="T1270" s="37">
        <v>177384</v>
      </c>
      <c r="U1270" s="20">
        <f t="shared" si="233"/>
        <v>1.2228793934302014E-2</v>
      </c>
      <c r="V1270" s="34"/>
    </row>
    <row r="1271" spans="1:22" x14ac:dyDescent="0.3">
      <c r="A1271" s="2">
        <v>26023</v>
      </c>
      <c r="B1271" s="2" t="s">
        <v>1111</v>
      </c>
      <c r="C1271" s="47">
        <v>0</v>
      </c>
      <c r="D1271" s="40">
        <v>22.403286377271623</v>
      </c>
      <c r="E1271" s="40">
        <v>0</v>
      </c>
      <c r="F1271" s="40">
        <f t="shared" si="228"/>
        <v>0</v>
      </c>
      <c r="G1271" s="40">
        <f t="shared" si="229"/>
        <v>22.403286377271623</v>
      </c>
      <c r="H1271" s="84">
        <f t="shared" si="230"/>
        <v>1.7737514296559962E-3</v>
      </c>
      <c r="I1271" s="34"/>
      <c r="J1271" s="16">
        <v>2</v>
      </c>
      <c r="K1271" s="20">
        <f t="shared" si="231"/>
        <v>1.9286403085824494E-3</v>
      </c>
      <c r="L1271" s="13"/>
      <c r="M1271" s="24"/>
      <c r="N1271" s="33"/>
      <c r="O1271" s="29"/>
      <c r="P1271" s="29"/>
      <c r="Q1271" s="39"/>
      <c r="R1271" s="89">
        <f t="shared" si="232"/>
        <v>82.902952460893204</v>
      </c>
      <c r="S1271" s="7"/>
      <c r="T1271" s="37">
        <v>51439</v>
      </c>
      <c r="U1271" s="20">
        <f t="shared" si="233"/>
        <v>3.5461875433328897E-3</v>
      </c>
      <c r="V1271" s="34"/>
    </row>
    <row r="1272" spans="1:22" x14ac:dyDescent="0.3">
      <c r="A1272" s="2">
        <v>26025</v>
      </c>
      <c r="B1272" s="2" t="s">
        <v>1112</v>
      </c>
      <c r="C1272" s="47">
        <v>10.412135173049917</v>
      </c>
      <c r="D1272" s="40">
        <v>70.196963982117737</v>
      </c>
      <c r="E1272" s="40">
        <v>3.5313406482532475E-3</v>
      </c>
      <c r="F1272" s="40">
        <f t="shared" si="228"/>
        <v>0.93048201123140717</v>
      </c>
      <c r="G1272" s="40">
        <f t="shared" si="229"/>
        <v>81.53958116639906</v>
      </c>
      <c r="H1272" s="84">
        <f t="shared" si="230"/>
        <v>6.4557916294897318E-3</v>
      </c>
      <c r="I1272" s="34"/>
      <c r="J1272" s="16">
        <v>12</v>
      </c>
      <c r="K1272" s="20">
        <f t="shared" si="231"/>
        <v>1.1571841851494697E-2</v>
      </c>
      <c r="L1272" s="13"/>
      <c r="M1272" s="24"/>
      <c r="N1272" s="33"/>
      <c r="O1272" s="29"/>
      <c r="P1272" s="29"/>
      <c r="Q1272" s="39"/>
      <c r="R1272" s="89">
        <f t="shared" si="232"/>
        <v>497.41771476535928</v>
      </c>
      <c r="S1272" s="7"/>
      <c r="T1272" s="37">
        <v>145419</v>
      </c>
      <c r="U1272" s="20">
        <f t="shared" si="233"/>
        <v>1.0025137470866958E-2</v>
      </c>
      <c r="V1272" s="34"/>
    </row>
    <row r="1273" spans="1:22" x14ac:dyDescent="0.3">
      <c r="A1273" s="2">
        <v>26027</v>
      </c>
      <c r="B1273" s="2" t="s">
        <v>1113</v>
      </c>
      <c r="C1273" s="47">
        <v>24.168356442154874</v>
      </c>
      <c r="D1273" s="40">
        <v>5.1363632182037371</v>
      </c>
      <c r="E1273" s="40">
        <v>5.2970109723798715E-3</v>
      </c>
      <c r="F1273" s="40">
        <f t="shared" si="228"/>
        <v>1.3957230168471109</v>
      </c>
      <c r="G1273" s="40">
        <f t="shared" si="229"/>
        <v>30.700442677205722</v>
      </c>
      <c r="H1273" s="84">
        <f t="shared" si="230"/>
        <v>2.4306681248788013E-3</v>
      </c>
      <c r="I1273" s="34"/>
      <c r="J1273" s="16">
        <v>7</v>
      </c>
      <c r="K1273" s="20">
        <f t="shared" si="231"/>
        <v>6.7502410800385727E-3</v>
      </c>
      <c r="L1273" s="13"/>
      <c r="M1273" s="24"/>
      <c r="N1273" s="33"/>
      <c r="O1273" s="29"/>
      <c r="P1273" s="29"/>
      <c r="Q1273" s="39"/>
      <c r="R1273" s="89">
        <f t="shared" si="232"/>
        <v>290.16033361312623</v>
      </c>
      <c r="S1273" s="7"/>
      <c r="T1273" s="37">
        <v>60960</v>
      </c>
      <c r="U1273" s="20">
        <f t="shared" si="233"/>
        <v>4.2025621151572335E-3</v>
      </c>
      <c r="V1273" s="34"/>
    </row>
    <row r="1274" spans="1:22" x14ac:dyDescent="0.3">
      <c r="A1274" s="2">
        <v>26029</v>
      </c>
      <c r="B1274" s="2" t="s">
        <v>1114</v>
      </c>
      <c r="C1274" s="47">
        <v>17.834800509913002</v>
      </c>
      <c r="D1274" s="40">
        <v>30.818179309222426</v>
      </c>
      <c r="E1274" s="40">
        <v>4.2249968470172783E-3</v>
      </c>
      <c r="F1274" s="40">
        <f t="shared" si="228"/>
        <v>1.1132552634375765</v>
      </c>
      <c r="G1274" s="40">
        <f t="shared" si="229"/>
        <v>49.766235082573004</v>
      </c>
      <c r="H1274" s="84">
        <f t="shared" si="230"/>
        <v>3.9401777551647116E-3</v>
      </c>
      <c r="I1274" s="34"/>
      <c r="J1274" s="16">
        <v>10</v>
      </c>
      <c r="K1274" s="20">
        <f t="shared" si="231"/>
        <v>9.643201542912247E-3</v>
      </c>
      <c r="L1274" s="13"/>
      <c r="M1274" s="24"/>
      <c r="N1274" s="33"/>
      <c r="O1274" s="29"/>
      <c r="P1274" s="29"/>
      <c r="Q1274" s="39"/>
      <c r="R1274" s="89">
        <f t="shared" si="232"/>
        <v>414.51476230446605</v>
      </c>
      <c r="S1274" s="7"/>
      <c r="T1274" s="37">
        <v>71605</v>
      </c>
      <c r="U1274" s="20">
        <f t="shared" si="233"/>
        <v>4.9364248729631514E-3</v>
      </c>
      <c r="V1274" s="34"/>
    </row>
    <row r="1275" spans="1:22" x14ac:dyDescent="0.3">
      <c r="A1275" s="2">
        <v>26031</v>
      </c>
      <c r="B1275" s="2" t="s">
        <v>1115</v>
      </c>
      <c r="C1275" s="47">
        <v>15.536800569956707</v>
      </c>
      <c r="D1275" s="40">
        <v>5.1363632182037371</v>
      </c>
      <c r="E1275" s="40">
        <v>3.4052213393870601E-3</v>
      </c>
      <c r="F1275" s="40">
        <f t="shared" si="228"/>
        <v>0.89725051083028551</v>
      </c>
      <c r="G1275" s="40">
        <f t="shared" si="229"/>
        <v>21.57041429899073</v>
      </c>
      <c r="H1275" s="84">
        <f t="shared" si="230"/>
        <v>1.7078098523939191E-3</v>
      </c>
      <c r="I1275" s="34"/>
      <c r="J1275" s="16">
        <v>7</v>
      </c>
      <c r="K1275" s="20">
        <f t="shared" si="231"/>
        <v>6.7502410800385727E-3</v>
      </c>
      <c r="L1275" s="13"/>
      <c r="M1275" s="24"/>
      <c r="N1275" s="33"/>
      <c r="O1275" s="29"/>
      <c r="P1275" s="29"/>
      <c r="Q1275" s="39"/>
      <c r="R1275" s="89">
        <f t="shared" si="232"/>
        <v>290.16033361312623</v>
      </c>
      <c r="S1275" s="7"/>
      <c r="T1275" s="37">
        <v>34268</v>
      </c>
      <c r="U1275" s="20">
        <f t="shared" si="233"/>
        <v>2.3624245170965892E-3</v>
      </c>
      <c r="V1275" s="34"/>
    </row>
    <row r="1276" spans="1:22" x14ac:dyDescent="0.3">
      <c r="A1276" s="2">
        <v>26033</v>
      </c>
      <c r="B1276" s="2" t="s">
        <v>1116</v>
      </c>
      <c r="C1276" s="47">
        <v>10.933304104784348</v>
      </c>
      <c r="D1276" s="40">
        <v>5.1363632182037371</v>
      </c>
      <c r="E1276" s="40">
        <v>2.3962668684575608E-3</v>
      </c>
      <c r="F1276" s="40">
        <f t="shared" si="228"/>
        <v>0.631398507621312</v>
      </c>
      <c r="G1276" s="40">
        <f t="shared" si="229"/>
        <v>16.701065830609398</v>
      </c>
      <c r="H1276" s="84">
        <f t="shared" si="230"/>
        <v>1.3222854404019819E-3</v>
      </c>
      <c r="I1276" s="34"/>
      <c r="J1276" s="16">
        <v>4</v>
      </c>
      <c r="K1276" s="20">
        <f t="shared" si="231"/>
        <v>3.8572806171648989E-3</v>
      </c>
      <c r="L1276" s="13"/>
      <c r="M1276" s="24"/>
      <c r="N1276" s="33"/>
      <c r="O1276" s="29"/>
      <c r="P1276" s="29"/>
      <c r="Q1276" s="39"/>
      <c r="R1276" s="89">
        <f t="shared" si="232"/>
        <v>165.80590492178641</v>
      </c>
      <c r="S1276" s="7"/>
      <c r="T1276" s="37">
        <v>42789</v>
      </c>
      <c r="U1276" s="20">
        <f t="shared" si="233"/>
        <v>2.9498594216775405E-3</v>
      </c>
      <c r="V1276" s="34"/>
    </row>
    <row r="1277" spans="1:22" x14ac:dyDescent="0.3">
      <c r="A1277" s="2">
        <v>26035</v>
      </c>
      <c r="B1277" s="2" t="s">
        <v>1117</v>
      </c>
      <c r="C1277" s="47">
        <v>5.7543705814654462</v>
      </c>
      <c r="D1277" s="40">
        <v>5.1363632182037371</v>
      </c>
      <c r="E1277" s="40">
        <v>1.2611930886618741E-3</v>
      </c>
      <c r="F1277" s="40">
        <f t="shared" si="228"/>
        <v>0.33231500401121683</v>
      </c>
      <c r="G1277" s="40">
        <f t="shared" si="229"/>
        <v>11.223048803680399</v>
      </c>
      <c r="H1277" s="84">
        <f t="shared" si="230"/>
        <v>8.8857047691105219E-4</v>
      </c>
      <c r="I1277" s="34"/>
      <c r="J1277" s="16">
        <v>8</v>
      </c>
      <c r="K1277" s="20">
        <f t="shared" si="231"/>
        <v>7.7145612343297977E-3</v>
      </c>
      <c r="L1277" s="13"/>
      <c r="M1277" s="24"/>
      <c r="N1277" s="33"/>
      <c r="O1277" s="29"/>
      <c r="P1277" s="29"/>
      <c r="Q1277" s="39"/>
      <c r="R1277" s="89">
        <f t="shared" si="232"/>
        <v>331.61180984357281</v>
      </c>
      <c r="S1277" s="7"/>
      <c r="T1277" s="37">
        <v>24009</v>
      </c>
      <c r="U1277" s="20">
        <f t="shared" si="233"/>
        <v>1.6551724708466211E-3</v>
      </c>
      <c r="V1277" s="34"/>
    </row>
    <row r="1278" spans="1:22" x14ac:dyDescent="0.3">
      <c r="A1278" s="2">
        <v>26037</v>
      </c>
      <c r="B1278" s="2" t="s">
        <v>1118</v>
      </c>
      <c r="C1278" s="47">
        <v>40.259083154122344</v>
      </c>
      <c r="D1278" s="40">
        <v>41.819467904240362</v>
      </c>
      <c r="E1278" s="40">
        <v>2.1755580779417329E-2</v>
      </c>
      <c r="F1278" s="40">
        <f t="shared" si="228"/>
        <v>5.7324338191934912</v>
      </c>
      <c r="G1278" s="40">
        <f t="shared" si="229"/>
        <v>87.810984877556194</v>
      </c>
      <c r="H1278" s="84">
        <f t="shared" si="230"/>
        <v>6.9523219648739282E-3</v>
      </c>
      <c r="I1278" s="34"/>
      <c r="J1278" s="16">
        <v>13</v>
      </c>
      <c r="K1278" s="20">
        <f t="shared" si="231"/>
        <v>1.253616200578592E-2</v>
      </c>
      <c r="L1278" s="13"/>
      <c r="M1278" s="24"/>
      <c r="N1278" s="33"/>
      <c r="O1278" s="29"/>
      <c r="P1278" s="29"/>
      <c r="Q1278" s="39"/>
      <c r="R1278" s="89">
        <f t="shared" si="232"/>
        <v>538.86919099580587</v>
      </c>
      <c r="S1278" s="7"/>
      <c r="T1278" s="37">
        <v>164652</v>
      </c>
      <c r="U1278" s="20">
        <f t="shared" si="233"/>
        <v>1.1351054090959135E-2</v>
      </c>
      <c r="V1278" s="34"/>
    </row>
    <row r="1279" spans="1:22" x14ac:dyDescent="0.3">
      <c r="A1279" s="2">
        <v>26039</v>
      </c>
      <c r="B1279" s="2" t="s">
        <v>1119</v>
      </c>
      <c r="C1279" s="47">
        <v>5.1789335233189018</v>
      </c>
      <c r="D1279" s="40">
        <v>5.1363632182037371</v>
      </c>
      <c r="E1279" s="40">
        <v>1.1350737797956867E-3</v>
      </c>
      <c r="F1279" s="40">
        <f t="shared" si="228"/>
        <v>0.29908350361009517</v>
      </c>
      <c r="G1279" s="40">
        <f t="shared" si="229"/>
        <v>10.614380245132734</v>
      </c>
      <c r="H1279" s="84">
        <f t="shared" si="230"/>
        <v>8.4037992541206017E-4</v>
      </c>
      <c r="I1279" s="34"/>
      <c r="J1279" s="16">
        <v>1</v>
      </c>
      <c r="K1279" s="20">
        <f t="shared" si="231"/>
        <v>9.6432015429122472E-4</v>
      </c>
      <c r="L1279" s="13"/>
      <c r="M1279" s="24"/>
      <c r="N1279" s="33"/>
      <c r="O1279" s="29"/>
      <c r="P1279" s="29"/>
      <c r="Q1279" s="39"/>
      <c r="R1279" s="89">
        <f t="shared" si="232"/>
        <v>41.451476230446602</v>
      </c>
      <c r="S1279" s="7"/>
      <c r="T1279" s="37">
        <v>24205</v>
      </c>
      <c r="U1279" s="20">
        <f t="shared" si="233"/>
        <v>1.6686846456263262E-3</v>
      </c>
      <c r="V1279" s="34"/>
    </row>
    <row r="1280" spans="1:22" x14ac:dyDescent="0.3">
      <c r="A1280" s="2">
        <v>26041</v>
      </c>
      <c r="B1280" s="2" t="s">
        <v>1120</v>
      </c>
      <c r="C1280" s="47">
        <v>13.5227708664438</v>
      </c>
      <c r="D1280" s="40">
        <v>29.12427229045311</v>
      </c>
      <c r="E1280" s="40">
        <v>2.9638037583554042E-3</v>
      </c>
      <c r="F1280" s="40">
        <f t="shared" si="228"/>
        <v>0.78094025942635958</v>
      </c>
      <c r="G1280" s="40">
        <f t="shared" si="229"/>
        <v>43.427983416323272</v>
      </c>
      <c r="H1280" s="84">
        <f t="shared" si="230"/>
        <v>3.4383548187791112E-3</v>
      </c>
      <c r="I1280" s="34"/>
      <c r="J1280" s="16">
        <v>3</v>
      </c>
      <c r="K1280" s="20">
        <f t="shared" si="231"/>
        <v>2.8929604628736743E-3</v>
      </c>
      <c r="L1280" s="13"/>
      <c r="M1280" s="24"/>
      <c r="N1280" s="33"/>
      <c r="O1280" s="29"/>
      <c r="P1280" s="29"/>
      <c r="Q1280" s="39"/>
      <c r="R1280" s="89">
        <f t="shared" si="232"/>
        <v>124.35442869133982</v>
      </c>
      <c r="S1280" s="7"/>
      <c r="T1280" s="37">
        <v>38422</v>
      </c>
      <c r="U1280" s="20">
        <f t="shared" si="233"/>
        <v>2.6487998948256436E-3</v>
      </c>
      <c r="V1280" s="34"/>
    </row>
    <row r="1281" spans="1:22" x14ac:dyDescent="0.3">
      <c r="A1281" s="2">
        <v>26043</v>
      </c>
      <c r="B1281" s="2" t="s">
        <v>1121</v>
      </c>
      <c r="C1281" s="47">
        <v>7.5349498823171936</v>
      </c>
      <c r="D1281" s="40">
        <v>30.818179309222426</v>
      </c>
      <c r="E1281" s="40">
        <v>2.0179089418589985E-3</v>
      </c>
      <c r="F1281" s="40">
        <f t="shared" si="228"/>
        <v>0.53170400641794691</v>
      </c>
      <c r="G1281" s="40">
        <f t="shared" si="229"/>
        <v>38.884833197957569</v>
      </c>
      <c r="H1281" s="84">
        <f t="shared" si="230"/>
        <v>3.078656734343451E-3</v>
      </c>
      <c r="I1281" s="34"/>
      <c r="J1281" s="16">
        <v>6</v>
      </c>
      <c r="K1281" s="20">
        <f t="shared" si="231"/>
        <v>5.7859209257473485E-3</v>
      </c>
      <c r="L1281" s="13"/>
      <c r="M1281" s="24"/>
      <c r="N1281" s="33"/>
      <c r="O1281" s="29"/>
      <c r="P1281" s="29"/>
      <c r="Q1281" s="39"/>
      <c r="R1281" s="89">
        <f t="shared" si="232"/>
        <v>248.70885738267964</v>
      </c>
      <c r="S1281" s="7"/>
      <c r="T1281" s="37">
        <v>39743</v>
      </c>
      <c r="U1281" s="20">
        <f t="shared" si="233"/>
        <v>2.7398691952541659E-3</v>
      </c>
      <c r="V1281" s="34"/>
    </row>
    <row r="1282" spans="1:22" x14ac:dyDescent="0.3">
      <c r="A1282" s="2">
        <v>26045</v>
      </c>
      <c r="B1282" s="2" t="s">
        <v>1122</v>
      </c>
      <c r="C1282" s="47">
        <v>26.42029891089425</v>
      </c>
      <c r="D1282" s="40">
        <v>30.818179309222426</v>
      </c>
      <c r="E1282" s="40">
        <v>5.9906671711439019E-3</v>
      </c>
      <c r="F1282" s="40">
        <f t="shared" si="228"/>
        <v>1.57849626905328</v>
      </c>
      <c r="G1282" s="40">
        <f t="shared" si="229"/>
        <v>58.816974489169951</v>
      </c>
      <c r="H1282" s="84">
        <f t="shared" si="230"/>
        <v>4.6567584251409663E-3</v>
      </c>
      <c r="I1282" s="34"/>
      <c r="J1282" s="16">
        <v>15</v>
      </c>
      <c r="K1282" s="20">
        <f t="shared" si="231"/>
        <v>1.446480231436837E-2</v>
      </c>
      <c r="L1282" s="13"/>
      <c r="M1282" s="24"/>
      <c r="N1282" s="33"/>
      <c r="O1282" s="29"/>
      <c r="P1282" s="29"/>
      <c r="Q1282" s="39"/>
      <c r="R1282" s="89">
        <f t="shared" si="232"/>
        <v>621.77214345669904</v>
      </c>
      <c r="S1282" s="7"/>
      <c r="T1282" s="37">
        <v>227173</v>
      </c>
      <c r="U1282" s="20">
        <f t="shared" si="233"/>
        <v>1.5661231026683306E-2</v>
      </c>
      <c r="V1282" s="34"/>
    </row>
    <row r="1283" spans="1:22" x14ac:dyDescent="0.3">
      <c r="A1283" s="2">
        <v>26047</v>
      </c>
      <c r="B1283" s="2" t="s">
        <v>1123</v>
      </c>
      <c r="C1283" s="47">
        <v>19.852578506055792</v>
      </c>
      <c r="D1283" s="40">
        <v>14.935524251514416</v>
      </c>
      <c r="E1283" s="40">
        <v>4.3511161558834653E-3</v>
      </c>
      <c r="F1283" s="40">
        <f t="shared" si="228"/>
        <v>1.146486763838698</v>
      </c>
      <c r="G1283" s="40">
        <f t="shared" si="229"/>
        <v>35.93458952140891</v>
      </c>
      <c r="H1283" s="84">
        <f t="shared" si="230"/>
        <v>2.8450749798192274E-3</v>
      </c>
      <c r="I1283" s="34"/>
      <c r="J1283" s="16">
        <v>6</v>
      </c>
      <c r="K1283" s="20">
        <f t="shared" si="231"/>
        <v>5.7859209257473485E-3</v>
      </c>
      <c r="L1283" s="13"/>
      <c r="M1283" s="24"/>
      <c r="N1283" s="33"/>
      <c r="O1283" s="29"/>
      <c r="P1283" s="29"/>
      <c r="Q1283" s="39"/>
      <c r="R1283" s="89">
        <f t="shared" si="232"/>
        <v>248.70885738267964</v>
      </c>
      <c r="S1283" s="7"/>
      <c r="T1283" s="37">
        <v>77405</v>
      </c>
      <c r="U1283" s="20">
        <f t="shared" si="233"/>
        <v>5.3362749429748304E-3</v>
      </c>
      <c r="V1283" s="34"/>
    </row>
    <row r="1284" spans="1:22" x14ac:dyDescent="0.3">
      <c r="A1284" s="2">
        <v>26049</v>
      </c>
      <c r="B1284" s="2" t="s">
        <v>1124</v>
      </c>
      <c r="C1284" s="47">
        <v>80.741620319725556</v>
      </c>
      <c r="D1284" s="40">
        <v>211.33766815892898</v>
      </c>
      <c r="E1284" s="40">
        <v>2.1629461470551142E-2</v>
      </c>
      <c r="F1284" s="40">
        <f t="shared" si="228"/>
        <v>5.699202318792369</v>
      </c>
      <c r="G1284" s="40">
        <f t="shared" si="229"/>
        <v>297.77849079744692</v>
      </c>
      <c r="H1284" s="84">
        <f t="shared" si="230"/>
        <v>2.3576229615518633E-2</v>
      </c>
      <c r="I1284" s="34"/>
      <c r="J1284" s="16">
        <v>33</v>
      </c>
      <c r="K1284" s="20">
        <f t="shared" si="231"/>
        <v>3.1822565091610418E-2</v>
      </c>
      <c r="L1284" s="13"/>
      <c r="M1284" s="24"/>
      <c r="N1284" s="33"/>
      <c r="O1284" s="29"/>
      <c r="P1284" s="29"/>
      <c r="Q1284" s="39"/>
      <c r="R1284" s="89">
        <f t="shared" si="232"/>
        <v>1367.8987156047381</v>
      </c>
      <c r="S1284" s="7"/>
      <c r="T1284" s="37">
        <v>561553</v>
      </c>
      <c r="U1284" s="20">
        <f t="shared" si="233"/>
        <v>3.8713276959529037E-2</v>
      </c>
      <c r="V1284" s="34"/>
    </row>
    <row r="1285" spans="1:22" x14ac:dyDescent="0.3">
      <c r="A1285" s="2">
        <v>26051</v>
      </c>
      <c r="B1285" s="2" t="s">
        <v>1125</v>
      </c>
      <c r="C1285" s="47">
        <v>11.796459692004165</v>
      </c>
      <c r="D1285" s="40">
        <v>30.818179309222426</v>
      </c>
      <c r="E1285" s="40">
        <v>2.5854458317568418E-3</v>
      </c>
      <c r="F1285" s="40">
        <f t="shared" si="228"/>
        <v>0.68124575822299449</v>
      </c>
      <c r="G1285" s="40">
        <f t="shared" si="229"/>
        <v>43.295884759449585</v>
      </c>
      <c r="H1285" s="84">
        <f t="shared" si="230"/>
        <v>3.427896077256124E-3</v>
      </c>
      <c r="I1285" s="34"/>
      <c r="J1285" s="16">
        <v>5</v>
      </c>
      <c r="K1285" s="20">
        <f t="shared" si="231"/>
        <v>4.8216007714561235E-3</v>
      </c>
      <c r="L1285" s="13"/>
      <c r="M1285" s="24"/>
      <c r="N1285" s="33"/>
      <c r="O1285" s="29"/>
      <c r="P1285" s="29"/>
      <c r="Q1285" s="39"/>
      <c r="R1285" s="89">
        <f t="shared" si="232"/>
        <v>207.25738115223302</v>
      </c>
      <c r="S1285" s="7"/>
      <c r="T1285" s="37">
        <v>31834</v>
      </c>
      <c r="U1285" s="20">
        <f t="shared" si="233"/>
        <v>2.1946253670261711E-3</v>
      </c>
      <c r="V1285" s="34"/>
    </row>
    <row r="1286" spans="1:22" x14ac:dyDescent="0.3">
      <c r="A1286" s="2">
        <v>26053</v>
      </c>
      <c r="B1286" s="2" t="s">
        <v>1126</v>
      </c>
      <c r="C1286" s="47">
        <v>6.1367458560198491</v>
      </c>
      <c r="D1286" s="40">
        <v>0</v>
      </c>
      <c r="E1286" s="40">
        <v>1.4503720519611553E-3</v>
      </c>
      <c r="F1286" s="40">
        <f t="shared" si="228"/>
        <v>0.38216225461289938</v>
      </c>
      <c r="G1286" s="40">
        <f t="shared" si="229"/>
        <v>6.5189081106327489</v>
      </c>
      <c r="H1286" s="84">
        <f t="shared" si="230"/>
        <v>5.1612617837897294E-4</v>
      </c>
      <c r="I1286" s="34"/>
      <c r="J1286" s="16">
        <v>1</v>
      </c>
      <c r="K1286" s="20">
        <f t="shared" si="231"/>
        <v>9.6432015429122472E-4</v>
      </c>
      <c r="L1286" s="13"/>
      <c r="M1286" s="24"/>
      <c r="N1286" s="33"/>
      <c r="O1286" s="29"/>
      <c r="P1286" s="29"/>
      <c r="Q1286" s="39"/>
      <c r="R1286" s="89">
        <f t="shared" si="232"/>
        <v>41.451476230446602</v>
      </c>
      <c r="S1286" s="7"/>
      <c r="T1286" s="37">
        <v>22250</v>
      </c>
      <c r="U1286" s="20">
        <f t="shared" si="233"/>
        <v>1.533907596165493E-3</v>
      </c>
      <c r="V1286" s="34"/>
    </row>
    <row r="1287" spans="1:22" x14ac:dyDescent="0.3">
      <c r="A1287" s="2">
        <v>26055</v>
      </c>
      <c r="B1287" s="2" t="s">
        <v>1127</v>
      </c>
      <c r="C1287" s="47">
        <v>98.215107464950478</v>
      </c>
      <c r="D1287" s="40">
        <v>76.917949895299245</v>
      </c>
      <c r="E1287" s="40">
        <v>2.4214907302307985E-2</v>
      </c>
      <c r="F1287" s="40">
        <f t="shared" si="228"/>
        <v>6.3804480770153642</v>
      </c>
      <c r="G1287" s="40">
        <f t="shared" si="229"/>
        <v>181.51350543726508</v>
      </c>
      <c r="H1287" s="84">
        <f t="shared" si="230"/>
        <v>1.4371098701744585E-2</v>
      </c>
      <c r="I1287" s="34"/>
      <c r="J1287" s="16">
        <v>19</v>
      </c>
      <c r="K1287" s="20">
        <f t="shared" si="231"/>
        <v>1.8322082931533271E-2</v>
      </c>
      <c r="L1287" s="13"/>
      <c r="M1287" s="24"/>
      <c r="N1287" s="33"/>
      <c r="O1287" s="29"/>
      <c r="P1287" s="29"/>
      <c r="Q1287" s="39"/>
      <c r="R1287" s="89">
        <f t="shared" si="232"/>
        <v>787.57804837848551</v>
      </c>
      <c r="S1287" s="7"/>
      <c r="T1287" s="37">
        <v>174474</v>
      </c>
      <c r="U1287" s="20">
        <f t="shared" si="233"/>
        <v>1.2028179502623741E-2</v>
      </c>
      <c r="V1287" s="34"/>
    </row>
    <row r="1288" spans="1:22" x14ac:dyDescent="0.3">
      <c r="A1288" s="2">
        <v>26057</v>
      </c>
      <c r="B1288" s="2" t="s">
        <v>1128</v>
      </c>
      <c r="C1288" s="47">
        <v>4.8912149942456296</v>
      </c>
      <c r="D1288" s="40">
        <v>2.9871048503028832</v>
      </c>
      <c r="E1288" s="40">
        <v>1.072014125362593E-3</v>
      </c>
      <c r="F1288" s="40">
        <f t="shared" si="228"/>
        <v>0.28246775340953428</v>
      </c>
      <c r="G1288" s="40">
        <f t="shared" si="229"/>
        <v>8.1607875979580466</v>
      </c>
      <c r="H1288" s="84">
        <f t="shared" si="230"/>
        <v>6.4611987836223279E-4</v>
      </c>
      <c r="I1288" s="34"/>
      <c r="J1288" s="16">
        <v>7</v>
      </c>
      <c r="K1288" s="20">
        <f t="shared" si="231"/>
        <v>6.7502410800385727E-3</v>
      </c>
      <c r="L1288" s="13"/>
      <c r="M1288" s="24"/>
      <c r="N1288" s="33"/>
      <c r="O1288" s="29"/>
      <c r="P1288" s="29"/>
      <c r="Q1288" s="39"/>
      <c r="R1288" s="89">
        <f t="shared" si="232"/>
        <v>290.16033361312623</v>
      </c>
      <c r="S1288" s="7"/>
      <c r="T1288" s="37">
        <v>21471</v>
      </c>
      <c r="U1288" s="20">
        <f t="shared" si="233"/>
        <v>1.4802035953828899E-3</v>
      </c>
      <c r="V1288" s="34"/>
    </row>
    <row r="1289" spans="1:22" x14ac:dyDescent="0.3">
      <c r="A1289" s="2">
        <v>26059</v>
      </c>
      <c r="B1289" s="2" t="s">
        <v>1129</v>
      </c>
      <c r="C1289" s="47">
        <v>9.7824299884912591</v>
      </c>
      <c r="D1289" s="40">
        <v>30.818179309222426</v>
      </c>
      <c r="E1289" s="40">
        <v>2.1440282507251859E-3</v>
      </c>
      <c r="F1289" s="40">
        <f t="shared" si="228"/>
        <v>0.56493550681906857</v>
      </c>
      <c r="G1289" s="40">
        <f t="shared" si="229"/>
        <v>41.165544804532757</v>
      </c>
      <c r="H1289" s="84">
        <f t="shared" si="230"/>
        <v>3.2592291470096521E-3</v>
      </c>
      <c r="I1289" s="34"/>
      <c r="J1289" s="16">
        <v>6</v>
      </c>
      <c r="K1289" s="20">
        <f t="shared" si="231"/>
        <v>5.7859209257473485E-3</v>
      </c>
      <c r="L1289" s="13"/>
      <c r="M1289" s="24"/>
      <c r="N1289" s="33"/>
      <c r="O1289" s="29"/>
      <c r="P1289" s="29"/>
      <c r="Q1289" s="39"/>
      <c r="R1289" s="89">
        <f t="shared" si="232"/>
        <v>248.70885738267964</v>
      </c>
      <c r="S1289" s="7"/>
      <c r="T1289" s="37">
        <v>54365</v>
      </c>
      <c r="U1289" s="20">
        <f t="shared" si="233"/>
        <v>3.7479050096870573E-3</v>
      </c>
      <c r="V1289" s="34"/>
    </row>
    <row r="1290" spans="1:22" x14ac:dyDescent="0.3">
      <c r="A1290" s="2">
        <v>26061</v>
      </c>
      <c r="B1290" s="2" t="s">
        <v>1130</v>
      </c>
      <c r="C1290" s="47">
        <v>9.3016496758258427</v>
      </c>
      <c r="D1290" s="40">
        <v>38.832363053937478</v>
      </c>
      <c r="E1290" s="40">
        <v>2.1440282507251859E-3</v>
      </c>
      <c r="F1290" s="40">
        <f t="shared" si="228"/>
        <v>0.56493550681906857</v>
      </c>
      <c r="G1290" s="40">
        <f t="shared" si="229"/>
        <v>48.698948236582389</v>
      </c>
      <c r="H1290" s="84">
        <f t="shared" si="230"/>
        <v>3.855676689693823E-3</v>
      </c>
      <c r="I1290" s="34"/>
      <c r="J1290" s="16">
        <v>5</v>
      </c>
      <c r="K1290" s="20">
        <f t="shared" si="231"/>
        <v>4.8216007714561235E-3</v>
      </c>
      <c r="L1290" s="13"/>
      <c r="M1290" s="24"/>
      <c r="N1290" s="33"/>
      <c r="O1290" s="29"/>
      <c r="P1290" s="29"/>
      <c r="Q1290" s="39"/>
      <c r="R1290" s="89">
        <f t="shared" si="232"/>
        <v>207.25738115223302</v>
      </c>
      <c r="S1290" s="7"/>
      <c r="T1290" s="37">
        <v>70822</v>
      </c>
      <c r="U1290" s="20">
        <f t="shared" si="233"/>
        <v>4.8824451135115752E-3</v>
      </c>
      <c r="V1290" s="34"/>
    </row>
    <row r="1291" spans="1:22" x14ac:dyDescent="0.3">
      <c r="A1291" s="2">
        <v>26063</v>
      </c>
      <c r="B1291" s="2" t="s">
        <v>1131</v>
      </c>
      <c r="C1291" s="47">
        <v>13.5227708664438</v>
      </c>
      <c r="D1291" s="40">
        <v>17.922629101817297</v>
      </c>
      <c r="E1291" s="40">
        <v>2.9638037583554042E-3</v>
      </c>
      <c r="F1291" s="40">
        <f t="shared" si="228"/>
        <v>0.78094025942635958</v>
      </c>
      <c r="G1291" s="40">
        <f t="shared" si="229"/>
        <v>32.226340227687459</v>
      </c>
      <c r="H1291" s="84">
        <f t="shared" si="230"/>
        <v>2.5514791039511126E-3</v>
      </c>
      <c r="I1291" s="34"/>
      <c r="J1291" s="16">
        <v>11</v>
      </c>
      <c r="K1291" s="20">
        <f t="shared" si="231"/>
        <v>1.0607521697203472E-2</v>
      </c>
      <c r="L1291" s="13"/>
      <c r="M1291" s="24"/>
      <c r="N1291" s="33"/>
      <c r="O1291" s="29"/>
      <c r="P1291" s="29"/>
      <c r="Q1291" s="39"/>
      <c r="R1291" s="89">
        <f t="shared" si="232"/>
        <v>455.96623853491263</v>
      </c>
      <c r="S1291" s="7"/>
      <c r="T1291" s="37">
        <v>42399</v>
      </c>
      <c r="U1291" s="20">
        <f t="shared" si="233"/>
        <v>2.9229729514526175E-3</v>
      </c>
      <c r="V1291" s="34"/>
    </row>
    <row r="1292" spans="1:22" x14ac:dyDescent="0.3">
      <c r="A1292" s="2">
        <v>26065</v>
      </c>
      <c r="B1292" s="2" t="s">
        <v>1132</v>
      </c>
      <c r="C1292" s="47">
        <v>73.125893199270351</v>
      </c>
      <c r="D1292" s="40">
        <v>405.49948342861637</v>
      </c>
      <c r="E1292" s="40">
        <v>1.9863791146424517E-2</v>
      </c>
      <c r="F1292" s="40">
        <f t="shared" si="228"/>
        <v>5.2339613131766649</v>
      </c>
      <c r="G1292" s="40">
        <f t="shared" si="229"/>
        <v>483.85933794106342</v>
      </c>
      <c r="H1292" s="84">
        <f t="shared" si="230"/>
        <v>3.8308941731694558E-2</v>
      </c>
      <c r="I1292" s="34"/>
      <c r="J1292" s="16">
        <v>17</v>
      </c>
      <c r="K1292" s="20">
        <f t="shared" si="231"/>
        <v>1.6393442622950821E-2</v>
      </c>
      <c r="L1292" s="13"/>
      <c r="M1292" s="24"/>
      <c r="N1292" s="33"/>
      <c r="O1292" s="29"/>
      <c r="P1292" s="29"/>
      <c r="Q1292" s="39"/>
      <c r="R1292" s="89">
        <f t="shared" si="232"/>
        <v>704.67509591759233</v>
      </c>
      <c r="S1292" s="7"/>
      <c r="T1292" s="37">
        <v>320123</v>
      </c>
      <c r="U1292" s="20">
        <f t="shared" si="233"/>
        <v>2.206917309695668E-2</v>
      </c>
      <c r="V1292" s="34"/>
    </row>
    <row r="1293" spans="1:22" x14ac:dyDescent="0.3">
      <c r="A1293" s="2">
        <v>26067</v>
      </c>
      <c r="B1293" s="2" t="s">
        <v>1133</v>
      </c>
      <c r="C1293" s="47">
        <v>15.249082040883433</v>
      </c>
      <c r="D1293" s="40">
        <v>12.695195613787252</v>
      </c>
      <c r="E1293" s="40">
        <v>3.3421616849539666E-3</v>
      </c>
      <c r="F1293" s="40">
        <f t="shared" si="228"/>
        <v>0.88063476062972468</v>
      </c>
      <c r="G1293" s="40">
        <f t="shared" si="229"/>
        <v>28.82491241530041</v>
      </c>
      <c r="H1293" s="84">
        <f t="shared" si="230"/>
        <v>2.2821754248616901E-3</v>
      </c>
      <c r="I1293" s="34"/>
      <c r="J1293" s="16">
        <v>10</v>
      </c>
      <c r="K1293" s="20">
        <f t="shared" si="231"/>
        <v>9.643201542912247E-3</v>
      </c>
      <c r="L1293" s="13"/>
      <c r="M1293" s="24"/>
      <c r="N1293" s="33"/>
      <c r="O1293" s="29"/>
      <c r="P1293" s="29"/>
      <c r="Q1293" s="39"/>
      <c r="R1293" s="89">
        <f t="shared" si="232"/>
        <v>414.51476230446605</v>
      </c>
      <c r="S1293" s="7"/>
      <c r="T1293" s="37">
        <v>57111</v>
      </c>
      <c r="U1293" s="20">
        <f t="shared" si="233"/>
        <v>3.9372133359374143E-3</v>
      </c>
      <c r="V1293" s="34"/>
    </row>
    <row r="1294" spans="1:22" x14ac:dyDescent="0.3">
      <c r="A1294" s="2">
        <v>26069</v>
      </c>
      <c r="B1294" s="2" t="s">
        <v>1134</v>
      </c>
      <c r="C1294" s="47">
        <v>14.098207924590342</v>
      </c>
      <c r="D1294" s="40">
        <v>5.1363632182037371</v>
      </c>
      <c r="E1294" s="40">
        <v>3.0899230672215916E-3</v>
      </c>
      <c r="F1294" s="40">
        <f t="shared" si="228"/>
        <v>0.81417175982748125</v>
      </c>
      <c r="G1294" s="40">
        <f t="shared" si="229"/>
        <v>20.048742902621562</v>
      </c>
      <c r="H1294" s="84">
        <f t="shared" si="230"/>
        <v>1.5873334736464387E-3</v>
      </c>
      <c r="I1294" s="34"/>
      <c r="J1294" s="16">
        <v>9</v>
      </c>
      <c r="K1294" s="20">
        <f t="shared" si="231"/>
        <v>8.6788813886210219E-3</v>
      </c>
      <c r="L1294" s="13"/>
      <c r="M1294" s="24"/>
      <c r="N1294" s="33"/>
      <c r="O1294" s="29"/>
      <c r="P1294" s="29"/>
      <c r="Q1294" s="39"/>
      <c r="R1294" s="89">
        <f t="shared" si="232"/>
        <v>373.0632860740194</v>
      </c>
      <c r="S1294" s="7"/>
      <c r="T1294" s="37">
        <v>52180</v>
      </c>
      <c r="U1294" s="20">
        <f t="shared" si="233"/>
        <v>3.597271836760244E-3</v>
      </c>
      <c r="V1294" s="34"/>
    </row>
    <row r="1295" spans="1:22" x14ac:dyDescent="0.3">
      <c r="A1295" s="2">
        <v>26071</v>
      </c>
      <c r="B1295" s="2" t="s">
        <v>1135</v>
      </c>
      <c r="C1295" s="47">
        <v>5.7543705814654462</v>
      </c>
      <c r="D1295" s="40">
        <v>5.1363632182037371</v>
      </c>
      <c r="E1295" s="40">
        <v>1.2611930886618741E-3</v>
      </c>
      <c r="F1295" s="40">
        <f t="shared" si="228"/>
        <v>0.33231500401121683</v>
      </c>
      <c r="G1295" s="40">
        <f t="shared" si="229"/>
        <v>11.223048803680399</v>
      </c>
      <c r="H1295" s="84">
        <f t="shared" si="230"/>
        <v>8.8857047691105219E-4</v>
      </c>
      <c r="I1295" s="34"/>
      <c r="J1295" s="16">
        <v>1</v>
      </c>
      <c r="K1295" s="20">
        <f t="shared" si="231"/>
        <v>9.6432015429122472E-4</v>
      </c>
      <c r="L1295" s="13"/>
      <c r="M1295" s="24"/>
      <c r="N1295" s="33"/>
      <c r="O1295" s="29"/>
      <c r="P1295" s="29"/>
      <c r="Q1295" s="39"/>
      <c r="R1295" s="89">
        <f t="shared" si="232"/>
        <v>41.451476230446602</v>
      </c>
      <c r="S1295" s="7"/>
      <c r="T1295" s="37">
        <v>21597</v>
      </c>
      <c r="U1295" s="20">
        <f t="shared" si="233"/>
        <v>1.4888899934555574E-3</v>
      </c>
      <c r="V1295" s="34"/>
    </row>
    <row r="1296" spans="1:22" x14ac:dyDescent="0.3">
      <c r="A1296" s="2">
        <v>26073</v>
      </c>
      <c r="B1296" s="2" t="s">
        <v>1136</v>
      </c>
      <c r="C1296" s="47">
        <v>19.071450059934278</v>
      </c>
      <c r="D1296" s="40">
        <v>39.579139266513202</v>
      </c>
      <c r="E1296" s="40">
        <v>6.9996216420734015E-3</v>
      </c>
      <c r="F1296" s="40">
        <f t="shared" si="228"/>
        <v>1.8443482722622535</v>
      </c>
      <c r="G1296" s="40">
        <f t="shared" si="229"/>
        <v>60.494937598709733</v>
      </c>
      <c r="H1296" s="84">
        <f t="shared" si="230"/>
        <v>4.7896089995761388E-3</v>
      </c>
      <c r="I1296" s="34"/>
      <c r="J1296" s="16">
        <v>17</v>
      </c>
      <c r="K1296" s="20">
        <f t="shared" si="231"/>
        <v>1.6393442622950821E-2</v>
      </c>
      <c r="L1296" s="13"/>
      <c r="M1296" s="24"/>
      <c r="N1296" s="33"/>
      <c r="O1296" s="29"/>
      <c r="P1296" s="29"/>
      <c r="Q1296" s="39"/>
      <c r="R1296" s="89">
        <f t="shared" si="232"/>
        <v>704.67509591759233</v>
      </c>
      <c r="S1296" s="7"/>
      <c r="T1296" s="37">
        <v>54470</v>
      </c>
      <c r="U1296" s="20">
        <f t="shared" si="233"/>
        <v>3.7551436747476135E-3</v>
      </c>
      <c r="V1296" s="34"/>
    </row>
    <row r="1297" spans="1:22" x14ac:dyDescent="0.3">
      <c r="A1297" s="2">
        <v>26075</v>
      </c>
      <c r="B1297" s="2" t="s">
        <v>1137</v>
      </c>
      <c r="C1297" s="47">
        <v>25.606949087521237</v>
      </c>
      <c r="D1297" s="40">
        <v>54.514663518027625</v>
      </c>
      <c r="E1297" s="40">
        <v>5.6123092445453399E-3</v>
      </c>
      <c r="F1297" s="40">
        <f t="shared" si="228"/>
        <v>1.478801767849915</v>
      </c>
      <c r="G1297" s="40">
        <f t="shared" si="229"/>
        <v>81.600414373398777</v>
      </c>
      <c r="H1297" s="84">
        <f t="shared" si="230"/>
        <v>6.4606080205347428E-3</v>
      </c>
      <c r="I1297" s="34"/>
      <c r="J1297" s="16">
        <v>13</v>
      </c>
      <c r="K1297" s="20">
        <f t="shared" si="231"/>
        <v>1.253616200578592E-2</v>
      </c>
      <c r="L1297" s="13"/>
      <c r="M1297" s="24"/>
      <c r="N1297" s="33"/>
      <c r="O1297" s="29"/>
      <c r="P1297" s="29"/>
      <c r="Q1297" s="39"/>
      <c r="R1297" s="89">
        <f t="shared" si="232"/>
        <v>538.86919099580587</v>
      </c>
      <c r="S1297" s="7"/>
      <c r="T1297" s="37">
        <v>160622</v>
      </c>
      <c r="U1297" s="20">
        <f t="shared" si="233"/>
        <v>1.1073227231968262E-2</v>
      </c>
      <c r="V1297" s="34"/>
    </row>
    <row r="1298" spans="1:22" x14ac:dyDescent="0.3">
      <c r="A1298" s="2">
        <v>26077</v>
      </c>
      <c r="B1298" s="2" t="s">
        <v>1138</v>
      </c>
      <c r="C1298" s="47">
        <v>125.50026087229429</v>
      </c>
      <c r="D1298" s="40">
        <v>335.30251944649859</v>
      </c>
      <c r="E1298" s="40">
        <v>3.026863412788498E-2</v>
      </c>
      <c r="F1298" s="40">
        <f t="shared" si="228"/>
        <v>7.9755600962692048</v>
      </c>
      <c r="G1298" s="40">
        <f t="shared" si="229"/>
        <v>468.77834041506208</v>
      </c>
      <c r="H1298" s="84">
        <f t="shared" si="230"/>
        <v>3.7114923118893112E-2</v>
      </c>
      <c r="I1298" s="34"/>
      <c r="J1298" s="16">
        <v>16</v>
      </c>
      <c r="K1298" s="20">
        <f t="shared" si="231"/>
        <v>1.5429122468659595E-2</v>
      </c>
      <c r="L1298" s="13"/>
      <c r="M1298" s="24"/>
      <c r="N1298" s="33"/>
      <c r="O1298" s="29"/>
      <c r="P1298" s="29"/>
      <c r="Q1298" s="39"/>
      <c r="R1298" s="89">
        <f t="shared" si="232"/>
        <v>663.22361968714563</v>
      </c>
      <c r="S1298" s="7"/>
      <c r="T1298" s="37">
        <v>428787</v>
      </c>
      <c r="U1298" s="20">
        <f t="shared" si="233"/>
        <v>2.9560433098292729E-2</v>
      </c>
      <c r="V1298" s="34"/>
    </row>
    <row r="1299" spans="1:22" x14ac:dyDescent="0.3">
      <c r="A1299" s="2">
        <v>26079</v>
      </c>
      <c r="B1299" s="2" t="s">
        <v>1139</v>
      </c>
      <c r="C1299" s="47">
        <v>6.0420891105387184</v>
      </c>
      <c r="D1299" s="40">
        <v>5.1363632182037371</v>
      </c>
      <c r="E1299" s="40">
        <v>1.3242527430949679E-3</v>
      </c>
      <c r="F1299" s="40">
        <f t="shared" si="228"/>
        <v>0.34893075421177772</v>
      </c>
      <c r="G1299" s="40">
        <f t="shared" si="229"/>
        <v>11.527383082954234</v>
      </c>
      <c r="H1299" s="84">
        <f t="shared" si="230"/>
        <v>9.1266575266054847E-4</v>
      </c>
      <c r="I1299" s="34"/>
      <c r="J1299" s="16">
        <v>7</v>
      </c>
      <c r="K1299" s="20">
        <f t="shared" si="231"/>
        <v>6.7502410800385727E-3</v>
      </c>
      <c r="L1299" s="13"/>
      <c r="M1299" s="24"/>
      <c r="N1299" s="33"/>
      <c r="O1299" s="29"/>
      <c r="P1299" s="29"/>
      <c r="Q1299" s="39"/>
      <c r="R1299" s="89">
        <f t="shared" si="232"/>
        <v>290.16033361312623</v>
      </c>
      <c r="S1299" s="7"/>
      <c r="T1299" s="37">
        <v>18331</v>
      </c>
      <c r="U1299" s="20">
        <f t="shared" si="233"/>
        <v>1.2637330402386359E-3</v>
      </c>
      <c r="V1299" s="34"/>
    </row>
    <row r="1300" spans="1:22" x14ac:dyDescent="0.3">
      <c r="A1300" s="2">
        <v>26081</v>
      </c>
      <c r="B1300" s="2" t="s">
        <v>1140</v>
      </c>
      <c r="C1300" s="47">
        <v>380.35162372055538</v>
      </c>
      <c r="D1300" s="40">
        <v>1014.8688728904045</v>
      </c>
      <c r="E1300" s="40">
        <v>0.10789506873502333</v>
      </c>
      <c r="F1300" s="40">
        <f t="shared" si="228"/>
        <v>28.429548593159602</v>
      </c>
      <c r="G1300" s="40">
        <f t="shared" si="229"/>
        <v>1423.6500452041196</v>
      </c>
      <c r="H1300" s="84">
        <f t="shared" si="230"/>
        <v>0.11271566414347473</v>
      </c>
      <c r="I1300" s="34"/>
      <c r="J1300" s="16">
        <v>50</v>
      </c>
      <c r="K1300" s="20">
        <f t="shared" si="231"/>
        <v>4.8216007714561235E-2</v>
      </c>
      <c r="L1300" s="13"/>
      <c r="M1300" s="24"/>
      <c r="N1300" s="33"/>
      <c r="O1300" s="29"/>
      <c r="P1300" s="29"/>
      <c r="Q1300" s="39"/>
      <c r="R1300" s="89">
        <f t="shared" si="232"/>
        <v>2072.5738115223303</v>
      </c>
      <c r="S1300" s="7"/>
      <c r="T1300" s="37">
        <v>1212060</v>
      </c>
      <c r="U1300" s="20">
        <f t="shared" si="233"/>
        <v>8.3559013079026856E-2</v>
      </c>
      <c r="V1300" s="34"/>
    </row>
    <row r="1301" spans="1:22" x14ac:dyDescent="0.3">
      <c r="A1301" s="2">
        <v>26083</v>
      </c>
      <c r="B1301" s="2" t="s">
        <v>2956</v>
      </c>
      <c r="C1301" s="47">
        <v>2.3017482325861782</v>
      </c>
      <c r="D1301" s="40">
        <v>0</v>
      </c>
      <c r="E1301" s="40">
        <v>5.0447723546474962E-4</v>
      </c>
      <c r="F1301" s="40">
        <f t="shared" si="228"/>
        <v>0.13292600160448673</v>
      </c>
      <c r="G1301" s="40">
        <f t="shared" si="229"/>
        <v>2.4346742341906649</v>
      </c>
      <c r="H1301" s="84">
        <f t="shared" si="230"/>
        <v>1.927622059959686E-4</v>
      </c>
      <c r="I1301" s="34"/>
      <c r="J1301" s="16">
        <v>0</v>
      </c>
      <c r="K1301" s="20">
        <f t="shared" si="231"/>
        <v>0</v>
      </c>
      <c r="L1301" s="13"/>
      <c r="M1301" s="24"/>
      <c r="N1301" s="33"/>
      <c r="O1301" s="29"/>
      <c r="P1301" s="29"/>
      <c r="Q1301" s="39"/>
      <c r="R1301" s="89">
        <f t="shared" si="232"/>
        <v>0</v>
      </c>
      <c r="S1301" s="7"/>
      <c r="T1301" s="37">
        <v>2982</v>
      </c>
      <c r="U1301" s="20">
        <f t="shared" si="233"/>
        <v>2.0557808771979775E-4</v>
      </c>
      <c r="V1301" s="34"/>
    </row>
    <row r="1302" spans="1:22" x14ac:dyDescent="0.3">
      <c r="A1302" s="2">
        <v>26085</v>
      </c>
      <c r="B1302" s="2" t="s">
        <v>1141</v>
      </c>
      <c r="C1302" s="47">
        <v>15.536800569956707</v>
      </c>
      <c r="D1302" s="40">
        <v>1.4935524251514416</v>
      </c>
      <c r="E1302" s="40">
        <v>3.4052213393870601E-3</v>
      </c>
      <c r="F1302" s="40">
        <f t="shared" si="228"/>
        <v>0.89725051083028551</v>
      </c>
      <c r="G1302" s="40">
        <f t="shared" si="229"/>
        <v>17.927603505938436</v>
      </c>
      <c r="H1302" s="84">
        <f t="shared" si="230"/>
        <v>1.4193949857831882E-3</v>
      </c>
      <c r="I1302" s="34"/>
      <c r="J1302" s="16">
        <v>3</v>
      </c>
      <c r="K1302" s="20">
        <f t="shared" si="231"/>
        <v>2.8929604628736743E-3</v>
      </c>
      <c r="L1302" s="13"/>
      <c r="M1302" s="24"/>
      <c r="N1302" s="33"/>
      <c r="O1302" s="29"/>
      <c r="P1302" s="29"/>
      <c r="Q1302" s="39"/>
      <c r="R1302" s="89">
        <f t="shared" si="232"/>
        <v>124.35442869133982</v>
      </c>
      <c r="S1302" s="7"/>
      <c r="T1302" s="37">
        <v>7249</v>
      </c>
      <c r="U1302" s="20">
        <f t="shared" si="233"/>
        <v>4.9974364784735549E-4</v>
      </c>
      <c r="V1302" s="34"/>
    </row>
    <row r="1303" spans="1:22" x14ac:dyDescent="0.3">
      <c r="A1303" s="2">
        <v>26087</v>
      </c>
      <c r="B1303" s="2" t="s">
        <v>1142</v>
      </c>
      <c r="C1303" s="47">
        <v>33.613262137726053</v>
      </c>
      <c r="D1303" s="40">
        <v>30.818179309222426</v>
      </c>
      <c r="E1303" s="40">
        <v>7.5671585319712449E-3</v>
      </c>
      <c r="F1303" s="40">
        <f t="shared" si="228"/>
        <v>1.9938900240673012</v>
      </c>
      <c r="G1303" s="40">
        <f t="shared" si="229"/>
        <v>66.425331471015781</v>
      </c>
      <c r="H1303" s="84">
        <f t="shared" si="230"/>
        <v>5.259140318878368E-3</v>
      </c>
      <c r="I1303" s="34"/>
      <c r="J1303" s="16">
        <v>13</v>
      </c>
      <c r="K1303" s="20">
        <f t="shared" si="231"/>
        <v>1.253616200578592E-2</v>
      </c>
      <c r="L1303" s="13"/>
      <c r="M1303" s="24"/>
      <c r="N1303" s="33"/>
      <c r="O1303" s="29"/>
      <c r="P1303" s="29"/>
      <c r="Q1303" s="39"/>
      <c r="R1303" s="89">
        <f t="shared" si="232"/>
        <v>538.86919099580587</v>
      </c>
      <c r="S1303" s="7"/>
      <c r="T1303" s="37">
        <v>123994</v>
      </c>
      <c r="U1303" s="20">
        <f t="shared" si="233"/>
        <v>8.5481051001772643E-3</v>
      </c>
      <c r="V1303" s="34"/>
    </row>
    <row r="1304" spans="1:22" x14ac:dyDescent="0.3">
      <c r="A1304" s="2">
        <v>26089</v>
      </c>
      <c r="B1304" s="2" t="s">
        <v>1143</v>
      </c>
      <c r="C1304" s="47">
        <v>31.886950963286431</v>
      </c>
      <c r="D1304" s="40">
        <v>2.9871048503028832</v>
      </c>
      <c r="E1304" s="40">
        <v>7.1257409509395886E-3</v>
      </c>
      <c r="F1304" s="40">
        <f t="shared" si="228"/>
        <v>1.8775797726633752</v>
      </c>
      <c r="G1304" s="40">
        <f t="shared" si="229"/>
        <v>36.751635586252689</v>
      </c>
      <c r="H1304" s="84">
        <f t="shared" si="230"/>
        <v>2.9097635527904559E-3</v>
      </c>
      <c r="I1304" s="34"/>
      <c r="J1304" s="16">
        <v>6</v>
      </c>
      <c r="K1304" s="20">
        <f t="shared" si="231"/>
        <v>5.7859209257473485E-3</v>
      </c>
      <c r="L1304" s="13"/>
      <c r="M1304" s="24"/>
      <c r="N1304" s="33"/>
      <c r="O1304" s="29"/>
      <c r="P1304" s="29"/>
      <c r="Q1304" s="39"/>
      <c r="R1304" s="89">
        <f t="shared" si="232"/>
        <v>248.70885738267964</v>
      </c>
      <c r="S1304" s="7"/>
      <c r="T1304" s="37">
        <v>58791</v>
      </c>
      <c r="U1304" s="20">
        <f t="shared" si="233"/>
        <v>4.0530319769063149E-3</v>
      </c>
      <c r="V1304" s="34"/>
    </row>
    <row r="1305" spans="1:22" x14ac:dyDescent="0.3">
      <c r="A1305" s="2">
        <v>26091</v>
      </c>
      <c r="B1305" s="2" t="s">
        <v>1144</v>
      </c>
      <c r="C1305" s="47">
        <v>26.470104674741055</v>
      </c>
      <c r="D1305" s="40">
        <v>30.617824715604552</v>
      </c>
      <c r="E1305" s="40">
        <v>5.8014882078446213E-3</v>
      </c>
      <c r="F1305" s="40">
        <f t="shared" si="228"/>
        <v>1.5286490184515975</v>
      </c>
      <c r="G1305" s="40">
        <f t="shared" si="229"/>
        <v>58.61657840879721</v>
      </c>
      <c r="H1305" s="84">
        <f t="shared" si="230"/>
        <v>4.6408923228168347E-3</v>
      </c>
      <c r="I1305" s="34"/>
      <c r="J1305" s="16">
        <v>7</v>
      </c>
      <c r="K1305" s="20">
        <f t="shared" si="231"/>
        <v>6.7502410800385727E-3</v>
      </c>
      <c r="L1305" s="13"/>
      <c r="M1305" s="24"/>
      <c r="N1305" s="33"/>
      <c r="O1305" s="29"/>
      <c r="P1305" s="29"/>
      <c r="Q1305" s="39"/>
      <c r="R1305" s="89">
        <f t="shared" si="232"/>
        <v>290.16033361312623</v>
      </c>
      <c r="S1305" s="7"/>
      <c r="T1305" s="37">
        <v>131286</v>
      </c>
      <c r="U1305" s="20">
        <f t="shared" si="233"/>
        <v>9.0508131537160863E-3</v>
      </c>
      <c r="V1305" s="34"/>
    </row>
    <row r="1306" spans="1:22" x14ac:dyDescent="0.3">
      <c r="A1306" s="2">
        <v>26093</v>
      </c>
      <c r="B1306" s="2" t="s">
        <v>1145</v>
      </c>
      <c r="C1306" s="47">
        <v>180.74805954377027</v>
      </c>
      <c r="D1306" s="40">
        <v>112.01643188635812</v>
      </c>
      <c r="E1306" s="40">
        <v>4.6411905662756971E-2</v>
      </c>
      <c r="F1306" s="40">
        <f t="shared" si="228"/>
        <v>12.22919214761278</v>
      </c>
      <c r="G1306" s="40">
        <f t="shared" si="229"/>
        <v>304.99368357774119</v>
      </c>
      <c r="H1306" s="84">
        <f t="shared" si="230"/>
        <v>2.4147483238481478E-2</v>
      </c>
      <c r="I1306" s="34"/>
      <c r="J1306" s="16">
        <v>32</v>
      </c>
      <c r="K1306" s="20">
        <f t="shared" si="231"/>
        <v>3.0858244937319191E-2</v>
      </c>
      <c r="L1306" s="13"/>
      <c r="M1306" s="24"/>
      <c r="N1306" s="33"/>
      <c r="O1306" s="29"/>
      <c r="P1306" s="29"/>
      <c r="Q1306" s="39"/>
      <c r="R1306" s="89">
        <f t="shared" si="232"/>
        <v>1326.4472393742913</v>
      </c>
      <c r="S1306" s="7"/>
      <c r="T1306" s="37">
        <v>392974</v>
      </c>
      <c r="U1306" s="20">
        <f t="shared" si="233"/>
        <v>2.7091496795305099E-2</v>
      </c>
      <c r="V1306" s="34"/>
    </row>
    <row r="1307" spans="1:22" x14ac:dyDescent="0.3">
      <c r="A1307" s="2">
        <v>26095</v>
      </c>
      <c r="B1307" s="2" t="s">
        <v>1146</v>
      </c>
      <c r="C1307" s="47">
        <v>3.7403408779525407</v>
      </c>
      <c r="D1307" s="40">
        <v>0</v>
      </c>
      <c r="E1307" s="40">
        <v>8.1977550763021815E-4</v>
      </c>
      <c r="F1307" s="40">
        <f t="shared" si="228"/>
        <v>0.21600475260729093</v>
      </c>
      <c r="G1307" s="40">
        <f t="shared" si="229"/>
        <v>3.9563456305598317</v>
      </c>
      <c r="H1307" s="84">
        <f t="shared" si="230"/>
        <v>3.1323858474344905E-4</v>
      </c>
      <c r="I1307" s="34"/>
      <c r="J1307" s="16">
        <v>1</v>
      </c>
      <c r="K1307" s="20">
        <f t="shared" si="231"/>
        <v>9.6432015429122472E-4</v>
      </c>
      <c r="L1307" s="13"/>
      <c r="M1307" s="24"/>
      <c r="N1307" s="33"/>
      <c r="O1307" s="29"/>
      <c r="P1307" s="29"/>
      <c r="Q1307" s="39"/>
      <c r="R1307" s="89">
        <f t="shared" si="232"/>
        <v>41.451476230446602</v>
      </c>
      <c r="S1307" s="7"/>
      <c r="T1307" s="37">
        <v>4756</v>
      </c>
      <c r="U1307" s="20">
        <f t="shared" si="233"/>
        <v>3.2787705740957684E-4</v>
      </c>
      <c r="V1307" s="34"/>
    </row>
    <row r="1308" spans="1:22" x14ac:dyDescent="0.3">
      <c r="A1308" s="2">
        <v>26097</v>
      </c>
      <c r="B1308" s="2" t="s">
        <v>1147</v>
      </c>
      <c r="C1308" s="47">
        <v>7.7684002849783536</v>
      </c>
      <c r="D1308" s="40">
        <v>5.1363632182037371</v>
      </c>
      <c r="E1308" s="40">
        <v>1.70261066969353E-3</v>
      </c>
      <c r="F1308" s="40">
        <f t="shared" si="228"/>
        <v>0.44862525541514275</v>
      </c>
      <c r="G1308" s="40">
        <f t="shared" si="229"/>
        <v>13.353388758597234</v>
      </c>
      <c r="H1308" s="84">
        <f t="shared" si="230"/>
        <v>1.0572374071575251E-3</v>
      </c>
      <c r="I1308" s="34"/>
      <c r="J1308" s="16">
        <v>3</v>
      </c>
      <c r="K1308" s="20">
        <f t="shared" si="231"/>
        <v>2.8929604628736743E-3</v>
      </c>
      <c r="L1308" s="13"/>
      <c r="M1308" s="24"/>
      <c r="N1308" s="33"/>
      <c r="O1308" s="29"/>
      <c r="P1308" s="29"/>
      <c r="Q1308" s="39"/>
      <c r="R1308" s="89">
        <f t="shared" si="232"/>
        <v>124.35442869133982</v>
      </c>
      <c r="S1308" s="7"/>
      <c r="T1308" s="37">
        <v>25100</v>
      </c>
      <c r="U1308" s="20">
        <f t="shared" si="233"/>
        <v>1.7303856478091629E-3</v>
      </c>
      <c r="V1308" s="34"/>
    </row>
    <row r="1309" spans="1:22" x14ac:dyDescent="0.3">
      <c r="A1309" s="2">
        <v>26099</v>
      </c>
      <c r="B1309" s="2" t="s">
        <v>1148</v>
      </c>
      <c r="C1309" s="47">
        <v>361.68780356054117</v>
      </c>
      <c r="D1309" s="40">
        <v>438.35763678194809</v>
      </c>
      <c r="E1309" s="40">
        <v>0.11666036070122336</v>
      </c>
      <c r="F1309" s="40">
        <f t="shared" si="228"/>
        <v>30.73913787103756</v>
      </c>
      <c r="G1309" s="40">
        <f t="shared" si="229"/>
        <v>830.78457821352686</v>
      </c>
      <c r="H1309" s="84">
        <f t="shared" si="230"/>
        <v>6.5776302124914393E-2</v>
      </c>
      <c r="I1309" s="34"/>
      <c r="J1309" s="16">
        <v>75</v>
      </c>
      <c r="K1309" s="20">
        <f t="shared" si="231"/>
        <v>7.2324011571841845E-2</v>
      </c>
      <c r="L1309" s="13"/>
      <c r="M1309" s="24"/>
      <c r="N1309" s="33"/>
      <c r="O1309" s="29"/>
      <c r="P1309" s="29"/>
      <c r="Q1309" s="39"/>
      <c r="R1309" s="89">
        <f t="shared" si="232"/>
        <v>3108.860717283495</v>
      </c>
      <c r="S1309" s="7"/>
      <c r="T1309" s="37">
        <v>1048848</v>
      </c>
      <c r="U1309" s="20">
        <f t="shared" si="233"/>
        <v>7.2307232108898195E-2</v>
      </c>
      <c r="V1309" s="34"/>
    </row>
    <row r="1310" spans="1:22" x14ac:dyDescent="0.3">
      <c r="A1310" s="2">
        <v>26101</v>
      </c>
      <c r="B1310" s="2" t="s">
        <v>1149</v>
      </c>
      <c r="C1310" s="47">
        <v>13.5227708664438</v>
      </c>
      <c r="D1310" s="40">
        <v>4.4806572754543241</v>
      </c>
      <c r="E1310" s="40">
        <v>2.9638037583554042E-3</v>
      </c>
      <c r="F1310" s="40">
        <f t="shared" si="228"/>
        <v>0.78094025942635958</v>
      </c>
      <c r="G1310" s="40">
        <f t="shared" si="229"/>
        <v>18.784368401324485</v>
      </c>
      <c r="H1310" s="84">
        <f t="shared" si="230"/>
        <v>1.4872282461575151E-3</v>
      </c>
      <c r="I1310" s="34"/>
      <c r="J1310" s="16">
        <v>3</v>
      </c>
      <c r="K1310" s="20">
        <f t="shared" si="231"/>
        <v>2.8929604628736743E-3</v>
      </c>
      <c r="L1310" s="13"/>
      <c r="M1310" s="24"/>
      <c r="N1310" s="33"/>
      <c r="O1310" s="29"/>
      <c r="P1310" s="29"/>
      <c r="Q1310" s="39"/>
      <c r="R1310" s="89">
        <f t="shared" si="232"/>
        <v>124.35442869133982</v>
      </c>
      <c r="S1310" s="7"/>
      <c r="T1310" s="37">
        <v>13699</v>
      </c>
      <c r="U1310" s="20">
        <f t="shared" si="233"/>
        <v>9.4440450156723992E-4</v>
      </c>
      <c r="V1310" s="34"/>
    </row>
    <row r="1311" spans="1:22" x14ac:dyDescent="0.3">
      <c r="A1311" s="2">
        <v>26103</v>
      </c>
      <c r="B1311" s="2" t="s">
        <v>1150</v>
      </c>
      <c r="C1311" s="47">
        <v>27.967427809084842</v>
      </c>
      <c r="D1311" s="40">
        <v>52.274334880300451</v>
      </c>
      <c r="E1311" s="40">
        <v>8.9544709294993065E-3</v>
      </c>
      <c r="F1311" s="40">
        <f t="shared" si="228"/>
        <v>2.3594365284796397</v>
      </c>
      <c r="G1311" s="40">
        <f t="shared" si="229"/>
        <v>82.601199217864931</v>
      </c>
      <c r="H1311" s="84">
        <f t="shared" si="230"/>
        <v>6.5398438754337273E-3</v>
      </c>
      <c r="I1311" s="34"/>
      <c r="J1311" s="16">
        <v>8</v>
      </c>
      <c r="K1311" s="20">
        <f t="shared" si="231"/>
        <v>7.7145612343297977E-3</v>
      </c>
      <c r="L1311" s="13"/>
      <c r="M1311" s="24"/>
      <c r="N1311" s="33"/>
      <c r="O1311" s="29"/>
      <c r="P1311" s="29"/>
      <c r="Q1311" s="39"/>
      <c r="R1311" s="89">
        <f t="shared" si="232"/>
        <v>331.61180984357281</v>
      </c>
      <c r="S1311" s="7"/>
      <c r="T1311" s="37">
        <v>96035</v>
      </c>
      <c r="U1311" s="20">
        <f t="shared" si="233"/>
        <v>6.6206209437192414E-3</v>
      </c>
      <c r="V1311" s="34"/>
    </row>
    <row r="1312" spans="1:22" x14ac:dyDescent="0.3">
      <c r="A1312" s="2">
        <v>26105</v>
      </c>
      <c r="B1312" s="2" t="s">
        <v>1151</v>
      </c>
      <c r="C1312" s="47">
        <v>12.273491712039698</v>
      </c>
      <c r="D1312" s="40">
        <v>5.1363632182037371</v>
      </c>
      <c r="E1312" s="40">
        <v>2.9007441039223107E-3</v>
      </c>
      <c r="F1312" s="40">
        <f t="shared" si="228"/>
        <v>0.76432450922579875</v>
      </c>
      <c r="G1312" s="40">
        <f t="shared" si="229"/>
        <v>18.174179439469235</v>
      </c>
      <c r="H1312" s="84">
        <f t="shared" si="230"/>
        <v>1.4389173186790767E-3</v>
      </c>
      <c r="I1312" s="34"/>
      <c r="J1312" s="16">
        <v>3</v>
      </c>
      <c r="K1312" s="20">
        <f t="shared" si="231"/>
        <v>2.8929604628736743E-3</v>
      </c>
      <c r="L1312" s="13"/>
      <c r="M1312" s="24"/>
      <c r="N1312" s="33"/>
      <c r="O1312" s="29"/>
      <c r="P1312" s="29"/>
      <c r="Q1312" s="39"/>
      <c r="R1312" s="89">
        <f t="shared" si="232"/>
        <v>124.35442869133982</v>
      </c>
      <c r="S1312" s="7"/>
      <c r="T1312" s="37">
        <v>37847</v>
      </c>
      <c r="U1312" s="20">
        <f t="shared" si="233"/>
        <v>2.6091595861606927E-3</v>
      </c>
      <c r="V1312" s="34"/>
    </row>
    <row r="1313" spans="1:22" x14ac:dyDescent="0.3">
      <c r="A1313" s="2">
        <v>26107</v>
      </c>
      <c r="B1313" s="2" t="s">
        <v>1152</v>
      </c>
      <c r="C1313" s="47">
        <v>11.756071072935146</v>
      </c>
      <c r="D1313" s="40">
        <v>6.7209859131814866</v>
      </c>
      <c r="E1313" s="40">
        <v>4.9817127002144031E-3</v>
      </c>
      <c r="F1313" s="40">
        <f t="shared" si="228"/>
        <v>1.3126442658443067</v>
      </c>
      <c r="G1313" s="40">
        <f t="shared" si="229"/>
        <v>19.789701251960942</v>
      </c>
      <c r="H1313" s="84">
        <f t="shared" si="230"/>
        <v>1.5668241836046942E-3</v>
      </c>
      <c r="I1313" s="34"/>
      <c r="J1313" s="16">
        <v>8</v>
      </c>
      <c r="K1313" s="20">
        <f t="shared" si="231"/>
        <v>7.7145612343297977E-3</v>
      </c>
      <c r="L1313" s="13"/>
      <c r="M1313" s="24"/>
      <c r="N1313" s="33"/>
      <c r="O1313" s="29"/>
      <c r="P1313" s="29"/>
      <c r="Q1313" s="39"/>
      <c r="R1313" s="89">
        <f t="shared" si="232"/>
        <v>331.61180984357281</v>
      </c>
      <c r="S1313" s="7"/>
      <c r="T1313" s="37">
        <v>55649</v>
      </c>
      <c r="U1313" s="20">
        <f t="shared" si="233"/>
        <v>3.836423542427574E-3</v>
      </c>
      <c r="V1313" s="34"/>
    </row>
    <row r="1314" spans="1:22" x14ac:dyDescent="0.3">
      <c r="A1314" s="2">
        <v>26109</v>
      </c>
      <c r="B1314" s="2" t="s">
        <v>1153</v>
      </c>
      <c r="C1314" s="47">
        <v>10.029759898495513</v>
      </c>
      <c r="D1314" s="40">
        <v>5.1363632182037371</v>
      </c>
      <c r="E1314" s="40">
        <v>2.9638037583554042E-3</v>
      </c>
      <c r="F1314" s="40">
        <f t="shared" si="228"/>
        <v>0.78094025942635958</v>
      </c>
      <c r="G1314" s="40">
        <f t="shared" si="229"/>
        <v>15.947063376125609</v>
      </c>
      <c r="H1314" s="84">
        <f t="shared" si="230"/>
        <v>1.2625882643233163E-3</v>
      </c>
      <c r="I1314" s="34"/>
      <c r="J1314" s="16">
        <v>4</v>
      </c>
      <c r="K1314" s="20">
        <f t="shared" si="231"/>
        <v>3.8572806171648989E-3</v>
      </c>
      <c r="L1314" s="13"/>
      <c r="M1314" s="24"/>
      <c r="N1314" s="33"/>
      <c r="O1314" s="29"/>
      <c r="P1314" s="29"/>
      <c r="Q1314" s="39"/>
      <c r="R1314" s="89">
        <f t="shared" si="232"/>
        <v>165.80590492178641</v>
      </c>
      <c r="S1314" s="7"/>
      <c r="T1314" s="37">
        <v>21908</v>
      </c>
      <c r="U1314" s="20">
        <f t="shared" si="233"/>
        <v>1.5103302299682526E-3</v>
      </c>
      <c r="V1314" s="34"/>
    </row>
    <row r="1315" spans="1:22" x14ac:dyDescent="0.3">
      <c r="A1315" s="2">
        <v>26111</v>
      </c>
      <c r="B1315" s="2" t="s">
        <v>1154</v>
      </c>
      <c r="C1315" s="47">
        <v>33.242938637402894</v>
      </c>
      <c r="D1315" s="40">
        <v>381.6026446261933</v>
      </c>
      <c r="E1315" s="40">
        <v>1.6521629461470552E-2</v>
      </c>
      <c r="F1315" s="40">
        <f t="shared" si="228"/>
        <v>4.3533265525469407</v>
      </c>
      <c r="G1315" s="40">
        <f t="shared" si="229"/>
        <v>419.19890981614316</v>
      </c>
      <c r="H1315" s="84">
        <f t="shared" si="230"/>
        <v>3.318953536883603E-2</v>
      </c>
      <c r="I1315" s="34"/>
      <c r="J1315" s="16">
        <v>5</v>
      </c>
      <c r="K1315" s="20">
        <f t="shared" si="231"/>
        <v>4.8216007714561235E-3</v>
      </c>
      <c r="L1315" s="13"/>
      <c r="M1315" s="24"/>
      <c r="N1315" s="33"/>
      <c r="O1315" s="29"/>
      <c r="P1315" s="29"/>
      <c r="Q1315" s="39"/>
      <c r="R1315" s="89">
        <f t="shared" si="232"/>
        <v>207.25738115223302</v>
      </c>
      <c r="S1315" s="7"/>
      <c r="T1315" s="37">
        <v>69842</v>
      </c>
      <c r="U1315" s="20">
        <f t="shared" si="233"/>
        <v>4.8148842396130501E-3</v>
      </c>
      <c r="V1315" s="34"/>
    </row>
    <row r="1316" spans="1:22" x14ac:dyDescent="0.3">
      <c r="A1316" s="2">
        <v>26113</v>
      </c>
      <c r="B1316" s="2" t="s">
        <v>1155</v>
      </c>
      <c r="C1316" s="47">
        <v>5.466652052392174</v>
      </c>
      <c r="D1316" s="40">
        <v>5.1363632182037371</v>
      </c>
      <c r="E1316" s="40">
        <v>1.1981334342287804E-3</v>
      </c>
      <c r="F1316" s="40">
        <f t="shared" si="228"/>
        <v>0.315699253810656</v>
      </c>
      <c r="G1316" s="40">
        <f t="shared" si="229"/>
        <v>10.918714524406568</v>
      </c>
      <c r="H1316" s="84">
        <f t="shared" si="230"/>
        <v>8.6447520116155635E-4</v>
      </c>
      <c r="I1316" s="34"/>
      <c r="J1316" s="16">
        <v>3</v>
      </c>
      <c r="K1316" s="20">
        <f t="shared" si="231"/>
        <v>2.8929604628736743E-3</v>
      </c>
      <c r="L1316" s="13"/>
      <c r="M1316" s="24"/>
      <c r="N1316" s="33"/>
      <c r="O1316" s="29"/>
      <c r="P1316" s="29"/>
      <c r="Q1316" s="39"/>
      <c r="R1316" s="89">
        <f t="shared" si="232"/>
        <v>124.35442869133982</v>
      </c>
      <c r="S1316" s="7"/>
      <c r="T1316" s="37">
        <v>10052</v>
      </c>
      <c r="U1316" s="20">
        <f t="shared" si="233"/>
        <v>6.9298153513058585E-4</v>
      </c>
      <c r="V1316" s="34"/>
    </row>
    <row r="1317" spans="1:22" x14ac:dyDescent="0.3">
      <c r="A1317" s="2">
        <v>26115</v>
      </c>
      <c r="B1317" s="2" t="s">
        <v>1156</v>
      </c>
      <c r="C1317" s="47">
        <v>68.764728448512088</v>
      </c>
      <c r="D1317" s="40">
        <v>17.922629101817297</v>
      </c>
      <c r="E1317" s="40">
        <v>1.5071257409509396E-2</v>
      </c>
      <c r="F1317" s="40">
        <f t="shared" si="228"/>
        <v>3.9711642979340414</v>
      </c>
      <c r="G1317" s="40">
        <f t="shared" si="229"/>
        <v>90.658521848263433</v>
      </c>
      <c r="H1317" s="84">
        <f t="shared" si="230"/>
        <v>7.1777720478543609E-3</v>
      </c>
      <c r="I1317" s="34"/>
      <c r="J1317" s="16">
        <v>9</v>
      </c>
      <c r="K1317" s="20">
        <f t="shared" si="231"/>
        <v>8.6788813886210219E-3</v>
      </c>
      <c r="L1317" s="13"/>
      <c r="M1317" s="24"/>
      <c r="N1317" s="33"/>
      <c r="O1317" s="29"/>
      <c r="P1317" s="29"/>
      <c r="Q1317" s="39"/>
      <c r="R1317" s="89">
        <f t="shared" si="232"/>
        <v>373.0632860740194</v>
      </c>
      <c r="S1317" s="7"/>
      <c r="T1317" s="37">
        <v>312102</v>
      </c>
      <c r="U1317" s="20">
        <f t="shared" si="233"/>
        <v>2.1516208025997425E-2</v>
      </c>
      <c r="V1317" s="34"/>
    </row>
    <row r="1318" spans="1:22" x14ac:dyDescent="0.3">
      <c r="A1318" s="2">
        <v>26117</v>
      </c>
      <c r="B1318" s="2" t="s">
        <v>1157</v>
      </c>
      <c r="C1318" s="47">
        <v>18.315580822578418</v>
      </c>
      <c r="D1318" s="40">
        <v>7.4677621257572078</v>
      </c>
      <c r="E1318" s="40">
        <v>4.2249968470172783E-3</v>
      </c>
      <c r="F1318" s="40">
        <f t="shared" si="228"/>
        <v>1.1132552634375765</v>
      </c>
      <c r="G1318" s="40">
        <f t="shared" si="229"/>
        <v>26.896598211773203</v>
      </c>
      <c r="H1318" s="84">
        <f t="shared" si="230"/>
        <v>2.1295036240493621E-3</v>
      </c>
      <c r="I1318" s="34"/>
      <c r="J1318" s="16">
        <v>8</v>
      </c>
      <c r="K1318" s="20">
        <f t="shared" si="231"/>
        <v>7.7145612343297977E-3</v>
      </c>
      <c r="L1318" s="13"/>
      <c r="M1318" s="24"/>
      <c r="N1318" s="33"/>
      <c r="O1318" s="29"/>
      <c r="P1318" s="29"/>
      <c r="Q1318" s="39"/>
      <c r="R1318" s="89">
        <f t="shared" si="232"/>
        <v>331.61180984357281</v>
      </c>
      <c r="S1318" s="7"/>
      <c r="T1318" s="37">
        <v>39192</v>
      </c>
      <c r="U1318" s="20">
        <f t="shared" si="233"/>
        <v>2.7018834386030562E-3</v>
      </c>
      <c r="V1318" s="34"/>
    </row>
    <row r="1319" spans="1:22" x14ac:dyDescent="0.3">
      <c r="A1319" s="2">
        <v>26119</v>
      </c>
      <c r="B1319" s="2" t="s">
        <v>2957</v>
      </c>
      <c r="C1319" s="47">
        <v>0</v>
      </c>
      <c r="D1319" s="40">
        <v>5.1363632182037371</v>
      </c>
      <c r="E1319" s="40">
        <v>0</v>
      </c>
      <c r="F1319" s="40">
        <f t="shared" si="228"/>
        <v>0</v>
      </c>
      <c r="G1319" s="40">
        <f t="shared" si="229"/>
        <v>5.1363632182037371</v>
      </c>
      <c r="H1319" s="84">
        <f t="shared" si="230"/>
        <v>4.066649619211308E-4</v>
      </c>
      <c r="I1319" s="34"/>
      <c r="J1319" s="16">
        <v>0</v>
      </c>
      <c r="K1319" s="20">
        <f t="shared" si="231"/>
        <v>0</v>
      </c>
      <c r="L1319" s="13"/>
      <c r="M1319" s="24"/>
      <c r="N1319" s="33"/>
      <c r="O1319" s="29"/>
      <c r="P1319" s="29"/>
      <c r="Q1319" s="39"/>
      <c r="R1319" s="89">
        <f t="shared" si="232"/>
        <v>0</v>
      </c>
      <c r="S1319" s="7"/>
      <c r="T1319" s="37">
        <v>19599</v>
      </c>
      <c r="U1319" s="20">
        <f t="shared" si="233"/>
        <v>1.3511485383032582E-3</v>
      </c>
      <c r="V1319" s="34"/>
    </row>
    <row r="1320" spans="1:22" x14ac:dyDescent="0.3">
      <c r="A1320" s="2">
        <v>26121</v>
      </c>
      <c r="B1320" s="2" t="s">
        <v>1158</v>
      </c>
      <c r="C1320" s="47">
        <v>50.0094700022727</v>
      </c>
      <c r="D1320" s="40">
        <v>107.53577461090379</v>
      </c>
      <c r="E1320" s="40">
        <v>1.141379745238996E-2</v>
      </c>
      <c r="F1320" s="40">
        <f t="shared" si="228"/>
        <v>3.0074507863015123</v>
      </c>
      <c r="G1320" s="40">
        <f t="shared" si="229"/>
        <v>160.55269539947801</v>
      </c>
      <c r="H1320" s="84">
        <f t="shared" si="230"/>
        <v>1.271155348390586E-2</v>
      </c>
      <c r="I1320" s="34"/>
      <c r="J1320" s="16">
        <v>20</v>
      </c>
      <c r="K1320" s="20">
        <f t="shared" si="231"/>
        <v>1.9286403085824494E-2</v>
      </c>
      <c r="L1320" s="13"/>
      <c r="M1320" s="24"/>
      <c r="N1320" s="33"/>
      <c r="O1320" s="29"/>
      <c r="P1320" s="29"/>
      <c r="Q1320" s="39"/>
      <c r="R1320" s="89">
        <f t="shared" si="232"/>
        <v>829.02952460893209</v>
      </c>
      <c r="S1320" s="7"/>
      <c r="T1320" s="37">
        <v>234401</v>
      </c>
      <c r="U1320" s="20">
        <f t="shared" si="233"/>
        <v>1.6159526941518548E-2</v>
      </c>
      <c r="V1320" s="34"/>
    </row>
    <row r="1321" spans="1:22" x14ac:dyDescent="0.3">
      <c r="A1321" s="2">
        <v>26123</v>
      </c>
      <c r="B1321" s="2" t="s">
        <v>1159</v>
      </c>
      <c r="C1321" s="47">
        <v>13.235052337370528</v>
      </c>
      <c r="D1321" s="40">
        <v>5.1363632182037371</v>
      </c>
      <c r="E1321" s="40">
        <v>2.9007441039223107E-3</v>
      </c>
      <c r="F1321" s="40">
        <f t="shared" si="228"/>
        <v>0.76432450922579875</v>
      </c>
      <c r="G1321" s="40">
        <f t="shared" si="229"/>
        <v>19.135740064800064</v>
      </c>
      <c r="H1321" s="84">
        <f t="shared" si="230"/>
        <v>1.5150476463979506E-3</v>
      </c>
      <c r="I1321" s="34"/>
      <c r="J1321" s="16">
        <v>14</v>
      </c>
      <c r="K1321" s="20">
        <f t="shared" si="231"/>
        <v>1.3500482160077145E-2</v>
      </c>
      <c r="L1321" s="13"/>
      <c r="M1321" s="24"/>
      <c r="N1321" s="33"/>
      <c r="O1321" s="29"/>
      <c r="P1321" s="29"/>
      <c r="Q1321" s="39"/>
      <c r="R1321" s="89">
        <f t="shared" si="232"/>
        <v>580.32066722625245</v>
      </c>
      <c r="S1321" s="7"/>
      <c r="T1321" s="37">
        <v>52747</v>
      </c>
      <c r="U1321" s="20">
        <f t="shared" si="233"/>
        <v>3.6363606280872475E-3</v>
      </c>
      <c r="V1321" s="34"/>
    </row>
    <row r="1322" spans="1:22" x14ac:dyDescent="0.3">
      <c r="A1322" s="2">
        <v>26125</v>
      </c>
      <c r="B1322" s="2" t="s">
        <v>1160</v>
      </c>
      <c r="C1322" s="47">
        <v>620.88577816315774</v>
      </c>
      <c r="D1322" s="40">
        <v>1730.2804845379451</v>
      </c>
      <c r="E1322" s="40">
        <v>0.15500063059654434</v>
      </c>
      <c r="F1322" s="40">
        <f t="shared" si="228"/>
        <v>40.841513992978555</v>
      </c>
      <c r="G1322" s="40">
        <f t="shared" si="229"/>
        <v>2392.0077766940813</v>
      </c>
      <c r="H1322" s="84">
        <f t="shared" si="230"/>
        <v>0.1893841440139685</v>
      </c>
      <c r="I1322" s="34"/>
      <c r="J1322" s="16">
        <v>133</v>
      </c>
      <c r="K1322" s="20">
        <f t="shared" si="231"/>
        <v>0.12825458052073288</v>
      </c>
      <c r="L1322" s="13"/>
      <c r="M1322" s="24"/>
      <c r="N1322" s="33"/>
      <c r="O1322" s="29"/>
      <c r="P1322" s="29"/>
      <c r="Q1322" s="39"/>
      <c r="R1322" s="89">
        <f t="shared" si="232"/>
        <v>5513.0463386493984</v>
      </c>
      <c r="S1322" s="7"/>
      <c r="T1322" s="37">
        <v>1765737</v>
      </c>
      <c r="U1322" s="20">
        <f t="shared" si="233"/>
        <v>0.12172932121934693</v>
      </c>
      <c r="V1322" s="34"/>
    </row>
    <row r="1323" spans="1:22" x14ac:dyDescent="0.3">
      <c r="A1323" s="2">
        <v>26127</v>
      </c>
      <c r="B1323" s="2" t="s">
        <v>1161</v>
      </c>
      <c r="C1323" s="47">
        <v>1.1508741162930891</v>
      </c>
      <c r="D1323" s="40">
        <v>0</v>
      </c>
      <c r="E1323" s="40">
        <v>2.5223861773237481E-4</v>
      </c>
      <c r="F1323" s="40">
        <f t="shared" si="228"/>
        <v>6.6463000802243363E-2</v>
      </c>
      <c r="G1323" s="40">
        <f t="shared" si="229"/>
        <v>1.2173371170953324</v>
      </c>
      <c r="H1323" s="84">
        <f t="shared" si="230"/>
        <v>9.6381102997984298E-5</v>
      </c>
      <c r="I1323" s="34"/>
      <c r="J1323" s="16">
        <v>8</v>
      </c>
      <c r="K1323" s="20">
        <f t="shared" si="231"/>
        <v>7.7145612343297977E-3</v>
      </c>
      <c r="L1323" s="13"/>
      <c r="M1323" s="24"/>
      <c r="N1323" s="33"/>
      <c r="O1323" s="29"/>
      <c r="P1323" s="29"/>
      <c r="Q1323" s="39"/>
      <c r="R1323" s="89">
        <f t="shared" si="232"/>
        <v>331.61180984357281</v>
      </c>
      <c r="S1323" s="7"/>
      <c r="T1323" s="37">
        <v>22648</v>
      </c>
      <c r="U1323" s="20">
        <f t="shared" si="233"/>
        <v>1.5613455837283634E-3</v>
      </c>
      <c r="V1323" s="34"/>
    </row>
    <row r="1324" spans="1:22" x14ac:dyDescent="0.3">
      <c r="A1324" s="2">
        <v>26129</v>
      </c>
      <c r="B1324" s="2" t="s">
        <v>1162</v>
      </c>
      <c r="C1324" s="47">
        <v>9.7824299884912591</v>
      </c>
      <c r="D1324" s="40">
        <v>5.1363632182037371</v>
      </c>
      <c r="E1324" s="40">
        <v>2.1440282507251859E-3</v>
      </c>
      <c r="F1324" s="40">
        <f t="shared" si="228"/>
        <v>0.56493550681906857</v>
      </c>
      <c r="G1324" s="40">
        <f t="shared" si="229"/>
        <v>15.483728713514065</v>
      </c>
      <c r="H1324" s="84">
        <f t="shared" si="230"/>
        <v>1.2259043374039974E-3</v>
      </c>
      <c r="I1324" s="34"/>
      <c r="J1324" s="16">
        <v>6</v>
      </c>
      <c r="K1324" s="20">
        <f t="shared" si="231"/>
        <v>5.7859209257473485E-3</v>
      </c>
      <c r="L1324" s="13"/>
      <c r="M1324" s="24"/>
      <c r="N1324" s="33"/>
      <c r="O1324" s="29"/>
      <c r="P1324" s="29"/>
      <c r="Q1324" s="39"/>
      <c r="R1324" s="89">
        <f t="shared" si="232"/>
        <v>248.70885738267964</v>
      </c>
      <c r="S1324" s="7"/>
      <c r="T1324" s="37">
        <v>22362</v>
      </c>
      <c r="U1324" s="20">
        <f t="shared" si="233"/>
        <v>1.541628838896753E-3</v>
      </c>
      <c r="V1324" s="34"/>
    </row>
    <row r="1325" spans="1:22" x14ac:dyDescent="0.3">
      <c r="A1325" s="2">
        <v>26131</v>
      </c>
      <c r="B1325" s="2" t="s">
        <v>1163</v>
      </c>
      <c r="C1325" s="47">
        <v>2.0140297035129064</v>
      </c>
      <c r="D1325" s="40">
        <v>0</v>
      </c>
      <c r="E1325" s="40">
        <v>4.4141758103165594E-4</v>
      </c>
      <c r="F1325" s="40">
        <f t="shared" ref="F1325:F1342" si="234">E1325*$F$1259</f>
        <v>0.1163102514039259</v>
      </c>
      <c r="G1325" s="40">
        <f t="shared" ref="G1325:G1342" si="235">SUM(F1325,D1325,C1325)</f>
        <v>2.1303399549168325</v>
      </c>
      <c r="H1325" s="84">
        <f t="shared" ref="H1325:H1342" si="236">G1325/$G$1259</f>
        <v>1.6866693024647259E-4</v>
      </c>
      <c r="I1325" s="34"/>
      <c r="J1325" s="16">
        <v>2</v>
      </c>
      <c r="K1325" s="20">
        <f t="shared" ref="K1325:K1342" si="237">J1325/$J$1259</f>
        <v>1.9286403085824494E-3</v>
      </c>
      <c r="L1325" s="13"/>
      <c r="M1325" s="24"/>
      <c r="N1325" s="33"/>
      <c r="O1325" s="29"/>
      <c r="P1325" s="29"/>
      <c r="Q1325" s="39"/>
      <c r="R1325" s="89">
        <f t="shared" ref="R1325:R1342" si="238">P$1259*K1325</f>
        <v>82.902952460893204</v>
      </c>
      <c r="S1325" s="7"/>
      <c r="T1325" s="37">
        <v>8532</v>
      </c>
      <c r="U1325" s="20">
        <f t="shared" ref="U1325:U1342" si="239">T1325/$T$1259</f>
        <v>5.8819324092062859E-4</v>
      </c>
      <c r="V1325" s="34"/>
    </row>
    <row r="1326" spans="1:22" x14ac:dyDescent="0.3">
      <c r="A1326" s="2">
        <v>26133</v>
      </c>
      <c r="B1326" s="2" t="s">
        <v>1164</v>
      </c>
      <c r="C1326" s="47">
        <v>6.6175261686852638</v>
      </c>
      <c r="D1326" s="40">
        <v>13.441971826362973</v>
      </c>
      <c r="E1326" s="40">
        <v>1.4503720519611553E-3</v>
      </c>
      <c r="F1326" s="40">
        <f t="shared" si="234"/>
        <v>0.38216225461289938</v>
      </c>
      <c r="G1326" s="40">
        <f t="shared" si="235"/>
        <v>20.441660249661137</v>
      </c>
      <c r="H1326" s="84">
        <f t="shared" si="236"/>
        <v>1.6184422000320076E-3</v>
      </c>
      <c r="I1326" s="34"/>
      <c r="J1326" s="16">
        <v>7</v>
      </c>
      <c r="K1326" s="20">
        <f t="shared" si="237"/>
        <v>6.7502410800385727E-3</v>
      </c>
      <c r="L1326" s="13"/>
      <c r="M1326" s="24"/>
      <c r="N1326" s="33"/>
      <c r="O1326" s="29"/>
      <c r="P1326" s="29"/>
      <c r="Q1326" s="39"/>
      <c r="R1326" s="89">
        <f t="shared" si="238"/>
        <v>290.16033361312623</v>
      </c>
      <c r="S1326" s="7"/>
      <c r="T1326" s="37">
        <v>16278</v>
      </c>
      <c r="U1326" s="20">
        <f t="shared" si="239"/>
        <v>1.1221999033879503E-3</v>
      </c>
      <c r="V1326" s="34"/>
    </row>
    <row r="1327" spans="1:22" x14ac:dyDescent="0.3">
      <c r="A1327" s="2">
        <v>26135</v>
      </c>
      <c r="B1327" s="2" t="s">
        <v>1165</v>
      </c>
      <c r="C1327" s="47">
        <v>3.7403408779525407</v>
      </c>
      <c r="D1327" s="40">
        <v>0</v>
      </c>
      <c r="E1327" s="40">
        <v>8.1977550763021815E-4</v>
      </c>
      <c r="F1327" s="40">
        <f t="shared" si="234"/>
        <v>0.21600475260729093</v>
      </c>
      <c r="G1327" s="40">
        <f t="shared" si="235"/>
        <v>3.9563456305598317</v>
      </c>
      <c r="H1327" s="84">
        <f t="shared" si="236"/>
        <v>3.1323858474344905E-4</v>
      </c>
      <c r="I1327" s="34"/>
      <c r="J1327" s="16">
        <v>2</v>
      </c>
      <c r="K1327" s="20">
        <f t="shared" si="237"/>
        <v>1.9286403085824494E-3</v>
      </c>
      <c r="L1327" s="13"/>
      <c r="M1327" s="24"/>
      <c r="N1327" s="33"/>
      <c r="O1327" s="29"/>
      <c r="P1327" s="29"/>
      <c r="Q1327" s="39"/>
      <c r="R1327" s="89">
        <f t="shared" si="238"/>
        <v>82.902952460893204</v>
      </c>
      <c r="S1327" s="7"/>
      <c r="T1327" s="37">
        <v>6123</v>
      </c>
      <c r="U1327" s="20">
        <f t="shared" si="239"/>
        <v>4.2211758253129497E-4</v>
      </c>
      <c r="V1327" s="34"/>
    </row>
    <row r="1328" spans="1:22" x14ac:dyDescent="0.3">
      <c r="A1328" s="2">
        <v>26137</v>
      </c>
      <c r="B1328" s="2" t="s">
        <v>1166</v>
      </c>
      <c r="C1328" s="47">
        <v>4.8912149942456296</v>
      </c>
      <c r="D1328" s="40">
        <v>5.1363632182037371</v>
      </c>
      <c r="E1328" s="40">
        <v>1.072014125362593E-3</v>
      </c>
      <c r="F1328" s="40">
        <f t="shared" si="234"/>
        <v>0.28246775340953428</v>
      </c>
      <c r="G1328" s="40">
        <f t="shared" si="235"/>
        <v>10.310045965858901</v>
      </c>
      <c r="H1328" s="84">
        <f t="shared" si="236"/>
        <v>8.1628464966256411E-4</v>
      </c>
      <c r="I1328" s="34"/>
      <c r="J1328" s="16">
        <v>12</v>
      </c>
      <c r="K1328" s="20">
        <f t="shared" si="237"/>
        <v>1.1571841851494697E-2</v>
      </c>
      <c r="L1328" s="13"/>
      <c r="M1328" s="24"/>
      <c r="N1328" s="33"/>
      <c r="O1328" s="29"/>
      <c r="P1328" s="29"/>
      <c r="Q1328" s="39"/>
      <c r="R1328" s="89">
        <f t="shared" si="238"/>
        <v>497.41771476535928</v>
      </c>
      <c r="S1328" s="7"/>
      <c r="T1328" s="37">
        <v>56986</v>
      </c>
      <c r="U1328" s="20">
        <f t="shared" si="239"/>
        <v>3.9285958775319907E-3</v>
      </c>
      <c r="V1328" s="34"/>
    </row>
    <row r="1329" spans="1:22" x14ac:dyDescent="0.3">
      <c r="A1329" s="2">
        <v>26139</v>
      </c>
      <c r="B1329" s="2" t="s">
        <v>1167</v>
      </c>
      <c r="C1329" s="47">
        <v>258.00136003034493</v>
      </c>
      <c r="D1329" s="40">
        <v>382.34942083876905</v>
      </c>
      <c r="E1329" s="40">
        <v>8.2418968344053475E-2</v>
      </c>
      <c r="F1329" s="40">
        <f t="shared" si="234"/>
        <v>21.716785512133022</v>
      </c>
      <c r="G1329" s="40">
        <f t="shared" si="235"/>
        <v>662.06756638124693</v>
      </c>
      <c r="H1329" s="84">
        <f t="shared" si="236"/>
        <v>5.24183493716791E-2</v>
      </c>
      <c r="I1329" s="34"/>
      <c r="J1329" s="16">
        <v>40</v>
      </c>
      <c r="K1329" s="20">
        <f t="shared" si="237"/>
        <v>3.8572806171648988E-2</v>
      </c>
      <c r="L1329" s="13"/>
      <c r="M1329" s="24"/>
      <c r="N1329" s="33"/>
      <c r="O1329" s="29"/>
      <c r="P1329" s="29"/>
      <c r="Q1329" s="39"/>
      <c r="R1329" s="89">
        <f t="shared" si="238"/>
        <v>1658.0590492178642</v>
      </c>
      <c r="S1329" s="7"/>
      <c r="T1329" s="37">
        <v>619779</v>
      </c>
      <c r="U1329" s="20">
        <f t="shared" si="239"/>
        <v>4.2727358024442837E-2</v>
      </c>
      <c r="V1329" s="34"/>
    </row>
    <row r="1330" spans="1:22" x14ac:dyDescent="0.3">
      <c r="A1330" s="2">
        <v>26141</v>
      </c>
      <c r="B1330" s="2" t="s">
        <v>1168</v>
      </c>
      <c r="C1330" s="47">
        <v>5.1789335233189018</v>
      </c>
      <c r="D1330" s="40">
        <v>5.1363632182037371</v>
      </c>
      <c r="E1330" s="40">
        <v>1.1350737797956867E-3</v>
      </c>
      <c r="F1330" s="40">
        <f t="shared" si="234"/>
        <v>0.29908350361009517</v>
      </c>
      <c r="G1330" s="40">
        <f t="shared" si="235"/>
        <v>10.614380245132734</v>
      </c>
      <c r="H1330" s="84">
        <f t="shared" si="236"/>
        <v>8.4037992541206017E-4</v>
      </c>
      <c r="I1330" s="34"/>
      <c r="J1330" s="16">
        <v>4</v>
      </c>
      <c r="K1330" s="20">
        <f t="shared" si="237"/>
        <v>3.8572806171648989E-3</v>
      </c>
      <c r="L1330" s="13"/>
      <c r="M1330" s="24"/>
      <c r="N1330" s="33"/>
      <c r="O1330" s="29"/>
      <c r="P1330" s="29"/>
      <c r="Q1330" s="39"/>
      <c r="R1330" s="89">
        <f t="shared" si="238"/>
        <v>165.80590492178641</v>
      </c>
      <c r="S1330" s="7"/>
      <c r="T1330" s="37">
        <v>34891</v>
      </c>
      <c r="U1330" s="20">
        <f t="shared" si="239"/>
        <v>2.4053739297892232E-3</v>
      </c>
      <c r="V1330" s="34"/>
    </row>
    <row r="1331" spans="1:22" x14ac:dyDescent="0.3">
      <c r="A1331" s="2">
        <v>26143</v>
      </c>
      <c r="B1331" s="2" t="s">
        <v>1169</v>
      </c>
      <c r="C1331" s="47">
        <v>14.385926453663615</v>
      </c>
      <c r="D1331" s="40">
        <v>30.818179309222426</v>
      </c>
      <c r="E1331" s="40">
        <v>3.1529827216546851E-3</v>
      </c>
      <c r="F1331" s="40">
        <f t="shared" si="234"/>
        <v>0.83078751002804208</v>
      </c>
      <c r="G1331" s="40">
        <f t="shared" si="235"/>
        <v>46.034893272914083</v>
      </c>
      <c r="H1331" s="84">
        <f t="shared" si="236"/>
        <v>3.6447535590015886E-3</v>
      </c>
      <c r="I1331" s="34"/>
      <c r="J1331" s="16">
        <v>7</v>
      </c>
      <c r="K1331" s="20">
        <f t="shared" si="237"/>
        <v>6.7502410800385727E-3</v>
      </c>
      <c r="L1331" s="13"/>
      <c r="M1331" s="24"/>
      <c r="N1331" s="33"/>
      <c r="O1331" s="29"/>
      <c r="P1331" s="29"/>
      <c r="Q1331" s="39"/>
      <c r="R1331" s="89">
        <f t="shared" si="238"/>
        <v>290.16033361312623</v>
      </c>
      <c r="S1331" s="7"/>
      <c r="T1331" s="37">
        <v>49597</v>
      </c>
      <c r="U1331" s="20">
        <f t="shared" si="239"/>
        <v>3.4192006762705598E-3</v>
      </c>
      <c r="V1331" s="34"/>
    </row>
    <row r="1332" spans="1:22" x14ac:dyDescent="0.3">
      <c r="A1332" s="2">
        <v>26145</v>
      </c>
      <c r="B1332" s="2" t="s">
        <v>1170</v>
      </c>
      <c r="C1332" s="47">
        <v>33.599697107077411</v>
      </c>
      <c r="D1332" s="40">
        <v>229.26029726074626</v>
      </c>
      <c r="E1332" s="40">
        <v>1.3494766048682053E-2</v>
      </c>
      <c r="F1332" s="40">
        <f t="shared" si="234"/>
        <v>3.5557705429200204</v>
      </c>
      <c r="G1332" s="40">
        <f t="shared" si="235"/>
        <v>266.41576491074369</v>
      </c>
      <c r="H1332" s="84">
        <f t="shared" si="236"/>
        <v>2.1093126068001341E-2</v>
      </c>
      <c r="I1332" s="34"/>
      <c r="J1332" s="16">
        <v>14</v>
      </c>
      <c r="K1332" s="20">
        <f t="shared" si="237"/>
        <v>1.3500482160077145E-2</v>
      </c>
      <c r="L1332" s="13"/>
      <c r="M1332" s="24"/>
      <c r="N1332" s="33"/>
      <c r="O1332" s="29"/>
      <c r="P1332" s="29"/>
      <c r="Q1332" s="39"/>
      <c r="R1332" s="89">
        <f t="shared" si="238"/>
        <v>580.32066722625245</v>
      </c>
      <c r="S1332" s="7"/>
      <c r="T1332" s="37">
        <v>176380</v>
      </c>
      <c r="U1332" s="20">
        <f t="shared" si="239"/>
        <v>1.2159578508389647E-2</v>
      </c>
      <c r="V1332" s="34"/>
    </row>
    <row r="1333" spans="1:22" x14ac:dyDescent="0.3">
      <c r="A1333" s="2">
        <v>26147</v>
      </c>
      <c r="B1333" s="2" t="s">
        <v>1171</v>
      </c>
      <c r="C1333" s="47">
        <v>33.047242224357298</v>
      </c>
      <c r="D1333" s="40">
        <v>97.827683847419422</v>
      </c>
      <c r="E1333" s="40">
        <v>8.1977550763021826E-3</v>
      </c>
      <c r="F1333" s="40">
        <f t="shared" si="234"/>
        <v>2.1600475260729097</v>
      </c>
      <c r="G1333" s="40">
        <f t="shared" si="235"/>
        <v>133.03497359784964</v>
      </c>
      <c r="H1333" s="84">
        <f t="shared" si="236"/>
        <v>1.0532873197247911E-2</v>
      </c>
      <c r="I1333" s="34"/>
      <c r="J1333" s="16">
        <v>32</v>
      </c>
      <c r="K1333" s="20">
        <f t="shared" si="237"/>
        <v>3.0858244937319191E-2</v>
      </c>
      <c r="L1333" s="13"/>
      <c r="M1333" s="24"/>
      <c r="N1333" s="33"/>
      <c r="O1333" s="29"/>
      <c r="P1333" s="29"/>
      <c r="Q1333" s="39"/>
      <c r="R1333" s="89">
        <f t="shared" si="238"/>
        <v>1326.4472393742913</v>
      </c>
      <c r="S1333" s="7"/>
      <c r="T1333" s="37">
        <v>268057</v>
      </c>
      <c r="U1333" s="20">
        <f t="shared" si="239"/>
        <v>1.8479760382262182E-2</v>
      </c>
      <c r="V1333" s="34"/>
    </row>
    <row r="1334" spans="1:22" x14ac:dyDescent="0.3">
      <c r="A1334" s="2">
        <v>26149</v>
      </c>
      <c r="B1334" s="2" t="s">
        <v>1172</v>
      </c>
      <c r="C1334" s="47">
        <v>12.659615279223981</v>
      </c>
      <c r="D1334" s="40">
        <v>35.845258203634593</v>
      </c>
      <c r="E1334" s="40">
        <v>2.7746247950561232E-3</v>
      </c>
      <c r="F1334" s="40">
        <f t="shared" si="234"/>
        <v>0.73109300882467709</v>
      </c>
      <c r="G1334" s="40">
        <f t="shared" si="235"/>
        <v>49.235966491683257</v>
      </c>
      <c r="H1334" s="84">
        <f t="shared" si="236"/>
        <v>3.8981944204274214E-3</v>
      </c>
      <c r="I1334" s="34"/>
      <c r="J1334" s="16">
        <v>3</v>
      </c>
      <c r="K1334" s="20">
        <f t="shared" si="237"/>
        <v>2.8929604628736743E-3</v>
      </c>
      <c r="L1334" s="13"/>
      <c r="M1334" s="24"/>
      <c r="N1334" s="33"/>
      <c r="O1334" s="29"/>
      <c r="P1334" s="29"/>
      <c r="Q1334" s="39"/>
      <c r="R1334" s="89">
        <f t="shared" si="238"/>
        <v>124.35442869133982</v>
      </c>
      <c r="S1334" s="7"/>
      <c r="T1334" s="37">
        <v>65972</v>
      </c>
      <c r="U1334" s="20">
        <f t="shared" si="239"/>
        <v>4.548087727381119E-3</v>
      </c>
      <c r="V1334" s="34"/>
    </row>
    <row r="1335" spans="1:22" x14ac:dyDescent="0.3">
      <c r="A1335" s="2">
        <v>26151</v>
      </c>
      <c r="B1335" s="2" t="s">
        <v>1173</v>
      </c>
      <c r="C1335" s="47">
        <v>11.22102263385762</v>
      </c>
      <c r="D1335" s="40">
        <v>35.098481991058868</v>
      </c>
      <c r="E1335" s="40">
        <v>2.4593265228906543E-3</v>
      </c>
      <c r="F1335" s="40">
        <f t="shared" si="234"/>
        <v>0.64801425782187283</v>
      </c>
      <c r="G1335" s="40">
        <f t="shared" si="235"/>
        <v>46.967518882738361</v>
      </c>
      <c r="H1335" s="84">
        <f t="shared" si="236"/>
        <v>3.7185929940247403E-3</v>
      </c>
      <c r="I1335" s="34"/>
      <c r="J1335" s="16">
        <v>6</v>
      </c>
      <c r="K1335" s="20">
        <f t="shared" si="237"/>
        <v>5.7859209257473485E-3</v>
      </c>
      <c r="L1335" s="13"/>
      <c r="M1335" s="24"/>
      <c r="N1335" s="33"/>
      <c r="O1335" s="29"/>
      <c r="P1335" s="29"/>
      <c r="Q1335" s="39"/>
      <c r="R1335" s="89">
        <f t="shared" si="238"/>
        <v>248.70885738267964</v>
      </c>
      <c r="S1335" s="7"/>
      <c r="T1335" s="37">
        <v>18997</v>
      </c>
      <c r="U1335" s="20">
        <f t="shared" si="239"/>
        <v>1.3096468586227357E-3</v>
      </c>
      <c r="V1335" s="34"/>
    </row>
    <row r="1336" spans="1:22" x14ac:dyDescent="0.3">
      <c r="A1336" s="2">
        <v>26153</v>
      </c>
      <c r="B1336" s="2" t="s">
        <v>1174</v>
      </c>
      <c r="C1336" s="47">
        <v>2.8771852907327231</v>
      </c>
      <c r="D1336" s="40">
        <v>0</v>
      </c>
      <c r="E1336" s="40">
        <v>6.3059654433093707E-4</v>
      </c>
      <c r="F1336" s="40">
        <f t="shared" si="234"/>
        <v>0.16615750200560842</v>
      </c>
      <c r="G1336" s="40">
        <f t="shared" si="235"/>
        <v>3.0433427927383314</v>
      </c>
      <c r="H1336" s="84">
        <f t="shared" si="236"/>
        <v>2.4095275749496078E-4</v>
      </c>
      <c r="I1336" s="34"/>
      <c r="J1336" s="16">
        <v>3</v>
      </c>
      <c r="K1336" s="20">
        <f t="shared" si="237"/>
        <v>2.8929604628736743E-3</v>
      </c>
      <c r="L1336" s="13"/>
      <c r="M1336" s="24"/>
      <c r="N1336" s="33"/>
      <c r="O1336" s="29"/>
      <c r="P1336" s="29"/>
      <c r="Q1336" s="39"/>
      <c r="R1336" s="89">
        <f t="shared" si="238"/>
        <v>124.35442869133982</v>
      </c>
      <c r="S1336" s="7"/>
      <c r="T1336" s="37">
        <v>8900</v>
      </c>
      <c r="U1336" s="20">
        <f t="shared" si="239"/>
        <v>6.1356303846619715E-4</v>
      </c>
      <c r="V1336" s="34"/>
    </row>
    <row r="1337" spans="1:22" x14ac:dyDescent="0.3">
      <c r="A1337" s="2">
        <v>26155</v>
      </c>
      <c r="B1337" s="2" t="s">
        <v>1175</v>
      </c>
      <c r="C1337" s="47">
        <v>5.1789335233189018</v>
      </c>
      <c r="D1337" s="40">
        <v>30.818179309222426</v>
      </c>
      <c r="E1337" s="40">
        <v>1.1350737797956867E-3</v>
      </c>
      <c r="F1337" s="40">
        <f t="shared" si="234"/>
        <v>0.29908350361009517</v>
      </c>
      <c r="G1337" s="40">
        <f t="shared" si="235"/>
        <v>36.296196336151425</v>
      </c>
      <c r="H1337" s="84">
        <f t="shared" si="236"/>
        <v>2.8737047350177146E-3</v>
      </c>
      <c r="I1337" s="34"/>
      <c r="J1337" s="16">
        <v>8</v>
      </c>
      <c r="K1337" s="20">
        <f t="shared" si="237"/>
        <v>7.7145612343297977E-3</v>
      </c>
      <c r="L1337" s="13"/>
      <c r="M1337" s="24"/>
      <c r="N1337" s="33"/>
      <c r="O1337" s="29"/>
      <c r="P1337" s="29"/>
      <c r="Q1337" s="39"/>
      <c r="R1337" s="89">
        <f t="shared" si="238"/>
        <v>331.61180984357281</v>
      </c>
      <c r="S1337" s="7"/>
      <c r="T1337" s="37">
        <v>53016</v>
      </c>
      <c r="U1337" s="20">
        <f t="shared" si="239"/>
        <v>3.6549053985757201E-3</v>
      </c>
      <c r="V1337" s="34"/>
    </row>
    <row r="1338" spans="1:22" x14ac:dyDescent="0.3">
      <c r="A1338" s="2">
        <v>26157</v>
      </c>
      <c r="B1338" s="2" t="s">
        <v>1176</v>
      </c>
      <c r="C1338" s="47">
        <v>6.6175261686852638</v>
      </c>
      <c r="D1338" s="40">
        <v>11.201643188635812</v>
      </c>
      <c r="E1338" s="40">
        <v>1.4503720519611553E-3</v>
      </c>
      <c r="F1338" s="40">
        <f t="shared" si="234"/>
        <v>0.38216225461289938</v>
      </c>
      <c r="G1338" s="40">
        <f t="shared" si="235"/>
        <v>18.201331611933973</v>
      </c>
      <c r="H1338" s="84">
        <f t="shared" si="236"/>
        <v>1.4410670570664079E-3</v>
      </c>
      <c r="I1338" s="34"/>
      <c r="J1338" s="16">
        <v>9</v>
      </c>
      <c r="K1338" s="20">
        <f t="shared" si="237"/>
        <v>8.6788813886210219E-3</v>
      </c>
      <c r="L1338" s="13"/>
      <c r="M1338" s="24"/>
      <c r="N1338" s="33"/>
      <c r="O1338" s="29"/>
      <c r="P1338" s="29"/>
      <c r="Q1338" s="39"/>
      <c r="R1338" s="89">
        <f t="shared" si="238"/>
        <v>373.0632860740194</v>
      </c>
      <c r="S1338" s="7"/>
      <c r="T1338" s="37">
        <v>46484</v>
      </c>
      <c r="U1338" s="20">
        <f t="shared" si="239"/>
        <v>3.2045914921418777E-3</v>
      </c>
      <c r="V1338" s="34"/>
    </row>
    <row r="1339" spans="1:22" x14ac:dyDescent="0.3">
      <c r="A1339" s="2">
        <v>26159</v>
      </c>
      <c r="B1339" s="2" t="s">
        <v>1177</v>
      </c>
      <c r="C1339" s="47">
        <v>23.305200854935059</v>
      </c>
      <c r="D1339" s="40">
        <v>30.818179309222426</v>
      </c>
      <c r="E1339" s="40">
        <v>5.1078320090805901E-3</v>
      </c>
      <c r="F1339" s="40">
        <f t="shared" si="234"/>
        <v>1.3458757662454282</v>
      </c>
      <c r="G1339" s="40">
        <f t="shared" si="235"/>
        <v>55.469255930402916</v>
      </c>
      <c r="H1339" s="84">
        <f t="shared" si="236"/>
        <v>4.3917071072359674E-3</v>
      </c>
      <c r="I1339" s="34"/>
      <c r="J1339" s="16">
        <v>8</v>
      </c>
      <c r="K1339" s="20">
        <f t="shared" si="237"/>
        <v>7.7145612343297977E-3</v>
      </c>
      <c r="L1339" s="13"/>
      <c r="M1339" s="24"/>
      <c r="N1339" s="33"/>
      <c r="O1339" s="29"/>
      <c r="P1339" s="29"/>
      <c r="Q1339" s="39"/>
      <c r="R1339" s="89">
        <f t="shared" si="238"/>
        <v>331.61180984357281</v>
      </c>
      <c r="S1339" s="7"/>
      <c r="T1339" s="37">
        <v>92086</v>
      </c>
      <c r="U1339" s="20">
        <f t="shared" si="239"/>
        <v>6.3483781977750828E-3</v>
      </c>
      <c r="V1339" s="34"/>
    </row>
    <row r="1340" spans="1:22" x14ac:dyDescent="0.3">
      <c r="A1340" s="2">
        <v>26161</v>
      </c>
      <c r="B1340" s="2" t="s">
        <v>1178</v>
      </c>
      <c r="C1340" s="47">
        <v>118.35696858577634</v>
      </c>
      <c r="D1340" s="40">
        <v>175.49240995529436</v>
      </c>
      <c r="E1340" s="40">
        <v>3.5944003026863409E-2</v>
      </c>
      <c r="F1340" s="40">
        <f t="shared" si="234"/>
        <v>9.4709776143196791</v>
      </c>
      <c r="G1340" s="40">
        <f t="shared" si="235"/>
        <v>303.32035615539041</v>
      </c>
      <c r="H1340" s="84">
        <f t="shared" si="236"/>
        <v>2.4014999688626561E-2</v>
      </c>
      <c r="I1340" s="34"/>
      <c r="J1340" s="16">
        <v>24</v>
      </c>
      <c r="K1340" s="20">
        <f t="shared" si="237"/>
        <v>2.3143683702989394E-2</v>
      </c>
      <c r="L1340" s="13"/>
      <c r="M1340" s="24"/>
      <c r="N1340" s="33"/>
      <c r="O1340" s="29"/>
      <c r="P1340" s="29"/>
      <c r="Q1340" s="39"/>
      <c r="R1340" s="89">
        <f t="shared" si="238"/>
        <v>994.83542953071856</v>
      </c>
      <c r="S1340" s="7"/>
      <c r="T1340" s="37">
        <v>1036392</v>
      </c>
      <c r="U1340" s="20">
        <f t="shared" si="239"/>
        <v>7.1448519613714498E-2</v>
      </c>
      <c r="V1340" s="34"/>
    </row>
    <row r="1341" spans="1:22" x14ac:dyDescent="0.3">
      <c r="A1341" s="2">
        <v>26163</v>
      </c>
      <c r="B1341" s="2" t="s">
        <v>1179</v>
      </c>
      <c r="C1341" s="47">
        <v>212.30368377736551</v>
      </c>
      <c r="D1341" s="40">
        <v>1745.2160087894595</v>
      </c>
      <c r="E1341" s="40">
        <v>6.3122714087526802E-2</v>
      </c>
      <c r="F1341" s="40">
        <f t="shared" si="234"/>
        <v>16.632365950761404</v>
      </c>
      <c r="G1341" s="40">
        <f t="shared" si="235"/>
        <v>1974.1520585175863</v>
      </c>
      <c r="H1341" s="84">
        <f t="shared" si="236"/>
        <v>0.15630095411833703</v>
      </c>
      <c r="I1341" s="34"/>
      <c r="J1341" s="16">
        <v>80</v>
      </c>
      <c r="K1341" s="20">
        <f t="shared" si="237"/>
        <v>7.7145612343297976E-2</v>
      </c>
      <c r="L1341" s="13"/>
      <c r="M1341" s="24"/>
      <c r="N1341" s="33"/>
      <c r="O1341" s="29"/>
      <c r="P1341" s="29"/>
      <c r="Q1341" s="39"/>
      <c r="R1341" s="89">
        <f t="shared" si="238"/>
        <v>3316.1180984357284</v>
      </c>
      <c r="S1341" s="7"/>
      <c r="T1341" s="37">
        <v>2304706</v>
      </c>
      <c r="U1341" s="20">
        <f t="shared" si="239"/>
        <v>0.15888566473385118</v>
      </c>
      <c r="V1341" s="34"/>
    </row>
    <row r="1342" spans="1:22" x14ac:dyDescent="0.3">
      <c r="A1342" s="2">
        <v>26165</v>
      </c>
      <c r="B1342" s="2" t="s">
        <v>1180</v>
      </c>
      <c r="C1342" s="47">
        <v>9.4543228403489685</v>
      </c>
      <c r="D1342" s="40">
        <v>5.1363632182037371</v>
      </c>
      <c r="E1342" s="40">
        <v>2.8376844494892167E-3</v>
      </c>
      <c r="F1342" s="40">
        <f t="shared" si="234"/>
        <v>0.74770875902523792</v>
      </c>
      <c r="G1342" s="40">
        <f t="shared" si="235"/>
        <v>15.338394817577942</v>
      </c>
      <c r="H1342" s="84">
        <f t="shared" si="236"/>
        <v>1.2143977128243242E-3</v>
      </c>
      <c r="I1342" s="34"/>
      <c r="J1342" s="16">
        <v>4</v>
      </c>
      <c r="K1342" s="20">
        <f t="shared" si="237"/>
        <v>3.8572806171648989E-3</v>
      </c>
      <c r="L1342" s="13"/>
      <c r="M1342" s="24"/>
      <c r="N1342" s="33"/>
      <c r="O1342" s="29"/>
      <c r="P1342" s="29"/>
      <c r="Q1342" s="39"/>
      <c r="R1342" s="89">
        <f t="shared" si="238"/>
        <v>165.80590492178641</v>
      </c>
      <c r="S1342" s="7"/>
      <c r="T1342" s="37">
        <v>37075</v>
      </c>
      <c r="U1342" s="20">
        <f t="shared" si="239"/>
        <v>2.5559381630487934E-3</v>
      </c>
      <c r="V1342" s="34"/>
    </row>
    <row r="1343" spans="1:22" s="4" customFormat="1" x14ac:dyDescent="0.3">
      <c r="A1343" s="4">
        <v>27000</v>
      </c>
      <c r="B1343" s="4" t="s">
        <v>3170</v>
      </c>
      <c r="C1343" s="45">
        <v>3173.376653736324</v>
      </c>
      <c r="D1343" s="46">
        <v>8171.9720942161175</v>
      </c>
      <c r="E1343" s="46"/>
      <c r="F1343" s="46">
        <v>403.44057798819591</v>
      </c>
      <c r="G1343" s="46">
        <v>11748.789325940637</v>
      </c>
      <c r="H1343" s="46"/>
      <c r="I1343" s="12">
        <f t="shared" ref="I1343" si="240">G1343/$G$3203</f>
        <v>1.8711997174287568E-2</v>
      </c>
      <c r="J1343" s="15">
        <f>SUM(J1344:J1430)</f>
        <v>906</v>
      </c>
      <c r="K1343" s="19"/>
      <c r="L1343" s="12">
        <f t="shared" ref="L1343" si="241">J1343/$J$3203</f>
        <v>2.3673896002090411E-2</v>
      </c>
      <c r="M1343" s="25">
        <v>104160</v>
      </c>
      <c r="N1343" s="32">
        <f t="shared" ref="N1343" si="242">M1343/$M$3203</f>
        <v>4.7707183421204141E-2</v>
      </c>
      <c r="O1343" s="30">
        <v>0.51441556215286255</v>
      </c>
      <c r="P1343" s="28">
        <f>M1343-(M1343*(O1343/100))</f>
        <v>103624.18475046157</v>
      </c>
      <c r="Q1343" s="32">
        <f>P1343/$M$3203</f>
        <v>4.7461770245420649E-2</v>
      </c>
      <c r="R1343" s="88"/>
      <c r="S1343" s="6"/>
      <c r="T1343" s="15">
        <v>10636156</v>
      </c>
      <c r="U1343" s="19"/>
      <c r="V1343" s="12">
        <f>T1343/$T$3203</f>
        <v>2.0005776310449884E-2</v>
      </c>
    </row>
    <row r="1344" spans="1:22" x14ac:dyDescent="0.3">
      <c r="A1344" s="2">
        <v>27001</v>
      </c>
      <c r="B1344" s="2" t="s">
        <v>1181</v>
      </c>
      <c r="C1344" s="47">
        <v>50.350742587822658</v>
      </c>
      <c r="D1344" s="40">
        <v>5.4971026759046122</v>
      </c>
      <c r="E1344" s="40">
        <v>1.0300176574455562E-2</v>
      </c>
      <c r="F1344" s="40">
        <f>E1344*$F$1343</f>
        <v>4.1555091905788277</v>
      </c>
      <c r="G1344" s="40">
        <f>SUM(F1344,D1344,C1344)</f>
        <v>60.003354454306098</v>
      </c>
      <c r="H1344" s="84">
        <f>G1344/$G$1343</f>
        <v>5.1071946895687552E-3</v>
      </c>
      <c r="I1344" s="34"/>
      <c r="J1344" s="16">
        <v>6</v>
      </c>
      <c r="K1344" s="20">
        <f>J1344/$J$1343</f>
        <v>6.6225165562913907E-3</v>
      </c>
      <c r="L1344" s="13"/>
      <c r="M1344" s="24"/>
      <c r="N1344" s="33"/>
      <c r="O1344" s="29"/>
      <c r="P1344" s="29"/>
      <c r="Q1344" s="39"/>
      <c r="R1344" s="89">
        <f>P$1343*K1344</f>
        <v>686.25287914212959</v>
      </c>
      <c r="S1344" s="7"/>
      <c r="T1344" s="37">
        <v>39667</v>
      </c>
      <c r="U1344" s="20">
        <f>T1344/$T$1343</f>
        <v>3.7294488723181572E-3</v>
      </c>
      <c r="V1344" s="34"/>
    </row>
    <row r="1345" spans="1:22" x14ac:dyDescent="0.3">
      <c r="A1345" s="2">
        <v>27003</v>
      </c>
      <c r="B1345" s="2" t="s">
        <v>1182</v>
      </c>
      <c r="C1345" s="47">
        <v>202.07306415491831</v>
      </c>
      <c r="D1345" s="40">
        <v>286.76206562907674</v>
      </c>
      <c r="E1345" s="40">
        <v>4.1436138905238375E-2</v>
      </c>
      <c r="F1345" s="40">
        <f t="shared" ref="F1345:F1408" si="243">E1345*$F$1343</f>
        <v>16.717019829528542</v>
      </c>
      <c r="G1345" s="40">
        <f t="shared" ref="G1345:G1408" si="244">SUM(F1345,D1345,C1345)</f>
        <v>505.55214961352362</v>
      </c>
      <c r="H1345" s="84">
        <f t="shared" ref="H1345:H1408" si="245">G1345/$G$1343</f>
        <v>4.3030148518987753E-2</v>
      </c>
      <c r="I1345" s="34"/>
      <c r="J1345" s="16">
        <v>48</v>
      </c>
      <c r="K1345" s="20">
        <f t="shared" ref="K1345:K1408" si="246">J1345/$J$1343</f>
        <v>5.2980132450331126E-2</v>
      </c>
      <c r="L1345" s="13"/>
      <c r="M1345" s="24"/>
      <c r="N1345" s="33"/>
      <c r="O1345" s="29"/>
      <c r="P1345" s="29"/>
      <c r="Q1345" s="39"/>
      <c r="R1345" s="89">
        <f t="shared" ref="R1345:R1408" si="247">P$1343*K1345</f>
        <v>5490.0230331370367</v>
      </c>
      <c r="S1345" s="7"/>
      <c r="T1345" s="37">
        <v>619891</v>
      </c>
      <c r="U1345" s="20">
        <f t="shared" ref="U1345:U1408" si="248">T1345/$T$1343</f>
        <v>5.8281488161700527E-2</v>
      </c>
      <c r="V1345" s="34"/>
    </row>
    <row r="1346" spans="1:22" x14ac:dyDescent="0.3">
      <c r="A1346" s="2">
        <v>27005</v>
      </c>
      <c r="B1346" s="2" t="s">
        <v>1183</v>
      </c>
      <c r="C1346" s="47">
        <v>42.006905244697755</v>
      </c>
      <c r="D1346" s="40">
        <v>32.982616055427677</v>
      </c>
      <c r="E1346" s="40">
        <v>8.5932901706886403E-3</v>
      </c>
      <c r="F1346" s="40">
        <f t="shared" si="243"/>
        <v>3.4668819532829076</v>
      </c>
      <c r="G1346" s="40">
        <f t="shared" si="244"/>
        <v>78.45640325340834</v>
      </c>
      <c r="H1346" s="84">
        <f t="shared" si="245"/>
        <v>6.6778287597838871E-3</v>
      </c>
      <c r="I1346" s="34"/>
      <c r="J1346" s="16">
        <v>10</v>
      </c>
      <c r="K1346" s="20">
        <f t="shared" si="246"/>
        <v>1.1037527593818985E-2</v>
      </c>
      <c r="L1346" s="13"/>
      <c r="M1346" s="24"/>
      <c r="N1346" s="33"/>
      <c r="O1346" s="29"/>
      <c r="P1346" s="29"/>
      <c r="Q1346" s="39"/>
      <c r="R1346" s="89">
        <f t="shared" si="247"/>
        <v>1143.7547985702161</v>
      </c>
      <c r="S1346" s="7"/>
      <c r="T1346" s="37">
        <v>59662</v>
      </c>
      <c r="U1346" s="20">
        <f t="shared" si="248"/>
        <v>5.6093573655745556E-3</v>
      </c>
      <c r="V1346" s="34"/>
    </row>
    <row r="1347" spans="1:22" x14ac:dyDescent="0.3">
      <c r="A1347" s="2">
        <v>27007</v>
      </c>
      <c r="B1347" s="2" t="s">
        <v>1184</v>
      </c>
      <c r="C1347" s="47">
        <v>34.400638682397982</v>
      </c>
      <c r="D1347" s="40">
        <v>29.871048503028831</v>
      </c>
      <c r="E1347" s="40">
        <v>1.1712772218952325E-2</v>
      </c>
      <c r="F1347" s="40">
        <f t="shared" si="243"/>
        <v>4.7254075938582103</v>
      </c>
      <c r="G1347" s="40">
        <f t="shared" si="244"/>
        <v>68.997094779285021</v>
      </c>
      <c r="H1347" s="84">
        <f t="shared" si="245"/>
        <v>5.8726982725737951E-3</v>
      </c>
      <c r="I1347" s="34"/>
      <c r="J1347" s="16">
        <v>17</v>
      </c>
      <c r="K1347" s="20">
        <f t="shared" si="246"/>
        <v>1.8763796909492272E-2</v>
      </c>
      <c r="L1347" s="13"/>
      <c r="M1347" s="24"/>
      <c r="N1347" s="33"/>
      <c r="O1347" s="29"/>
      <c r="P1347" s="29"/>
      <c r="Q1347" s="39"/>
      <c r="R1347" s="89">
        <f t="shared" si="247"/>
        <v>1944.3831575693671</v>
      </c>
      <c r="S1347" s="7"/>
      <c r="T1347" s="37">
        <v>46377</v>
      </c>
      <c r="U1347" s="20">
        <f t="shared" si="248"/>
        <v>4.3603158885597388E-3</v>
      </c>
      <c r="V1347" s="34"/>
    </row>
    <row r="1348" spans="1:22" x14ac:dyDescent="0.3">
      <c r="A1348" s="2">
        <v>27009</v>
      </c>
      <c r="B1348" s="2" t="s">
        <v>1185</v>
      </c>
      <c r="C1348" s="47">
        <v>24.544570444914221</v>
      </c>
      <c r="D1348" s="40">
        <v>61.982425643784822</v>
      </c>
      <c r="E1348" s="40">
        <v>5.7680988816951146E-3</v>
      </c>
      <c r="F1348" s="40">
        <f t="shared" si="243"/>
        <v>2.3270851467241433</v>
      </c>
      <c r="G1348" s="40">
        <f t="shared" si="244"/>
        <v>88.854081235423195</v>
      </c>
      <c r="H1348" s="84">
        <f t="shared" si="245"/>
        <v>7.5628287111454626E-3</v>
      </c>
      <c r="I1348" s="34"/>
      <c r="J1348" s="16">
        <v>8</v>
      </c>
      <c r="K1348" s="20">
        <f t="shared" si="246"/>
        <v>8.8300220750551876E-3</v>
      </c>
      <c r="L1348" s="13"/>
      <c r="M1348" s="24"/>
      <c r="N1348" s="33"/>
      <c r="O1348" s="29"/>
      <c r="P1348" s="29"/>
      <c r="Q1348" s="39"/>
      <c r="R1348" s="89">
        <f t="shared" si="247"/>
        <v>915.00383885617282</v>
      </c>
      <c r="S1348" s="7"/>
      <c r="T1348" s="37">
        <v>65267</v>
      </c>
      <c r="U1348" s="20">
        <f t="shared" si="248"/>
        <v>6.1363334648344755E-3</v>
      </c>
      <c r="V1348" s="34"/>
    </row>
    <row r="1349" spans="1:22" x14ac:dyDescent="0.3">
      <c r="A1349" s="2">
        <v>27011</v>
      </c>
      <c r="B1349" s="2" t="s">
        <v>1186</v>
      </c>
      <c r="C1349" s="47">
        <v>2.0140297035129064</v>
      </c>
      <c r="D1349" s="40">
        <v>32.982616055427677</v>
      </c>
      <c r="E1349" s="40">
        <v>4.1200706297822251E-4</v>
      </c>
      <c r="F1349" s="40">
        <f t="shared" si="243"/>
        <v>0.16622036762315312</v>
      </c>
      <c r="G1349" s="40">
        <f t="shared" si="244"/>
        <v>35.162866126563735</v>
      </c>
      <c r="H1349" s="84">
        <f t="shared" si="245"/>
        <v>2.9928927271617844E-3</v>
      </c>
      <c r="I1349" s="34"/>
      <c r="J1349" s="16">
        <v>3</v>
      </c>
      <c r="K1349" s="20">
        <f t="shared" si="246"/>
        <v>3.3112582781456954E-3</v>
      </c>
      <c r="L1349" s="13"/>
      <c r="M1349" s="24"/>
      <c r="N1349" s="33"/>
      <c r="O1349" s="29"/>
      <c r="P1349" s="29"/>
      <c r="Q1349" s="39"/>
      <c r="R1349" s="89">
        <f t="shared" si="247"/>
        <v>343.12643957106479</v>
      </c>
      <c r="S1349" s="7"/>
      <c r="T1349" s="37">
        <v>3278</v>
      </c>
      <c r="U1349" s="20">
        <f t="shared" si="248"/>
        <v>3.0819405055736301E-4</v>
      </c>
      <c r="V1349" s="34"/>
    </row>
    <row r="1350" spans="1:22" x14ac:dyDescent="0.3">
      <c r="A1350" s="2">
        <v>27013</v>
      </c>
      <c r="B1350" s="2" t="s">
        <v>1187</v>
      </c>
      <c r="C1350" s="47">
        <v>47.637611579286535</v>
      </c>
      <c r="D1350" s="40">
        <v>100.81478869772231</v>
      </c>
      <c r="E1350" s="40">
        <v>1.9540906415538552E-2</v>
      </c>
      <c r="F1350" s="40">
        <f t="shared" si="243"/>
        <v>7.8835945786981192</v>
      </c>
      <c r="G1350" s="40">
        <f t="shared" si="244"/>
        <v>156.33599485570696</v>
      </c>
      <c r="H1350" s="84">
        <f t="shared" si="245"/>
        <v>1.3306562107682555E-2</v>
      </c>
      <c r="I1350" s="34"/>
      <c r="J1350" s="16">
        <v>19</v>
      </c>
      <c r="K1350" s="20">
        <f t="shared" si="246"/>
        <v>2.097130242825607E-2</v>
      </c>
      <c r="L1350" s="13"/>
      <c r="M1350" s="24"/>
      <c r="N1350" s="33"/>
      <c r="O1350" s="29"/>
      <c r="P1350" s="29"/>
      <c r="Q1350" s="39"/>
      <c r="R1350" s="89">
        <f t="shared" si="247"/>
        <v>2173.1341172834104</v>
      </c>
      <c r="S1350" s="7"/>
      <c r="T1350" s="37">
        <v>116448</v>
      </c>
      <c r="U1350" s="20">
        <f t="shared" si="248"/>
        <v>1.0948316290208605E-2</v>
      </c>
      <c r="V1350" s="34"/>
    </row>
    <row r="1351" spans="1:22" x14ac:dyDescent="0.3">
      <c r="A1351" s="2">
        <v>27015</v>
      </c>
      <c r="B1351" s="2" t="s">
        <v>1188</v>
      </c>
      <c r="C1351" s="47">
        <v>13.770100776448054</v>
      </c>
      <c r="D1351" s="40">
        <v>17.922629101817297</v>
      </c>
      <c r="E1351" s="40">
        <v>5.2972336668628602E-3</v>
      </c>
      <c r="F1351" s="40">
        <f t="shared" si="243"/>
        <v>2.1371190122976826</v>
      </c>
      <c r="G1351" s="40">
        <f t="shared" si="244"/>
        <v>33.829848890563028</v>
      </c>
      <c r="H1351" s="84">
        <f t="shared" si="245"/>
        <v>2.8794327612861955E-3</v>
      </c>
      <c r="I1351" s="34"/>
      <c r="J1351" s="16">
        <v>5</v>
      </c>
      <c r="K1351" s="20">
        <f t="shared" si="246"/>
        <v>5.5187637969094927E-3</v>
      </c>
      <c r="L1351" s="13"/>
      <c r="M1351" s="24"/>
      <c r="N1351" s="33"/>
      <c r="O1351" s="29"/>
      <c r="P1351" s="29"/>
      <c r="Q1351" s="39"/>
      <c r="R1351" s="89">
        <f t="shared" si="247"/>
        <v>571.87739928510803</v>
      </c>
      <c r="S1351" s="7"/>
      <c r="T1351" s="37">
        <v>30139</v>
      </c>
      <c r="U1351" s="20">
        <f t="shared" si="248"/>
        <v>2.8336365130409895E-3</v>
      </c>
      <c r="V1351" s="34"/>
    </row>
    <row r="1352" spans="1:22" x14ac:dyDescent="0.3">
      <c r="A1352" s="2">
        <v>27017</v>
      </c>
      <c r="B1352" s="2" t="s">
        <v>1189</v>
      </c>
      <c r="C1352" s="47">
        <v>17.26311174439634</v>
      </c>
      <c r="D1352" s="40">
        <v>5.4971026759046122</v>
      </c>
      <c r="E1352" s="40">
        <v>3.5314891112419068E-3</v>
      </c>
      <c r="F1352" s="40">
        <f t="shared" si="243"/>
        <v>1.4247460081984551</v>
      </c>
      <c r="G1352" s="40">
        <f t="shared" si="244"/>
        <v>24.184960428499409</v>
      </c>
      <c r="H1352" s="84">
        <f t="shared" si="245"/>
        <v>2.0585066050252884E-3</v>
      </c>
      <c r="I1352" s="34"/>
      <c r="J1352" s="16">
        <v>3</v>
      </c>
      <c r="K1352" s="20">
        <f t="shared" si="246"/>
        <v>3.3112582781456954E-3</v>
      </c>
      <c r="L1352" s="13"/>
      <c r="M1352" s="24"/>
      <c r="N1352" s="33"/>
      <c r="O1352" s="29"/>
      <c r="P1352" s="29"/>
      <c r="Q1352" s="39"/>
      <c r="R1352" s="89">
        <f t="shared" si="247"/>
        <v>343.12643957106479</v>
      </c>
      <c r="S1352" s="7"/>
      <c r="T1352" s="37">
        <v>58742</v>
      </c>
      <c r="U1352" s="20">
        <f t="shared" si="248"/>
        <v>5.522859950531E-3</v>
      </c>
      <c r="V1352" s="34"/>
    </row>
    <row r="1353" spans="1:22" x14ac:dyDescent="0.3">
      <c r="A1353" s="2">
        <v>27019</v>
      </c>
      <c r="B1353" s="2" t="s">
        <v>1190</v>
      </c>
      <c r="C1353" s="47">
        <v>166.31299798281759</v>
      </c>
      <c r="D1353" s="40">
        <v>105.29544597317663</v>
      </c>
      <c r="E1353" s="40">
        <v>3.6668628605061801E-2</v>
      </c>
      <c r="F1353" s="40">
        <f t="shared" si="243"/>
        <v>14.793612718460627</v>
      </c>
      <c r="G1353" s="40">
        <f t="shared" si="244"/>
        <v>286.40205667445485</v>
      </c>
      <c r="H1353" s="84">
        <f t="shared" si="245"/>
        <v>2.4377154847954923E-2</v>
      </c>
      <c r="I1353" s="34"/>
      <c r="J1353" s="16">
        <v>16</v>
      </c>
      <c r="K1353" s="20">
        <f t="shared" si="246"/>
        <v>1.7660044150110375E-2</v>
      </c>
      <c r="L1353" s="13"/>
      <c r="M1353" s="24"/>
      <c r="N1353" s="33"/>
      <c r="O1353" s="29"/>
      <c r="P1353" s="29"/>
      <c r="Q1353" s="39"/>
      <c r="R1353" s="89">
        <f t="shared" si="247"/>
        <v>1830.0076777123456</v>
      </c>
      <c r="S1353" s="7"/>
      <c r="T1353" s="37">
        <v>311597</v>
      </c>
      <c r="U1353" s="20">
        <f t="shared" si="248"/>
        <v>2.9296016342746384E-2</v>
      </c>
      <c r="V1353" s="34"/>
    </row>
    <row r="1354" spans="1:22" x14ac:dyDescent="0.3">
      <c r="A1354" s="2">
        <v>27021</v>
      </c>
      <c r="B1354" s="2" t="s">
        <v>1191</v>
      </c>
      <c r="C1354" s="47">
        <v>43.445497890064118</v>
      </c>
      <c r="D1354" s="40">
        <v>5.4971026759046122</v>
      </c>
      <c r="E1354" s="40">
        <v>8.8875809299588E-3</v>
      </c>
      <c r="F1354" s="40">
        <f t="shared" si="243"/>
        <v>3.585610787299446</v>
      </c>
      <c r="G1354" s="40">
        <f t="shared" si="244"/>
        <v>52.528211353268176</v>
      </c>
      <c r="H1354" s="84">
        <f t="shared" si="245"/>
        <v>4.4709467414901184E-3</v>
      </c>
      <c r="I1354" s="34"/>
      <c r="J1354" s="16">
        <v>12</v>
      </c>
      <c r="K1354" s="20">
        <f t="shared" si="246"/>
        <v>1.3245033112582781E-2</v>
      </c>
      <c r="L1354" s="13"/>
      <c r="M1354" s="24"/>
      <c r="N1354" s="33"/>
      <c r="O1354" s="29"/>
      <c r="P1354" s="29"/>
      <c r="Q1354" s="39"/>
      <c r="R1354" s="89">
        <f t="shared" si="247"/>
        <v>1372.5057582842592</v>
      </c>
      <c r="S1354" s="7"/>
      <c r="T1354" s="37">
        <v>84618</v>
      </c>
      <c r="U1354" s="20">
        <f t="shared" si="248"/>
        <v>7.9556937675603848E-3</v>
      </c>
      <c r="V1354" s="34"/>
    </row>
    <row r="1355" spans="1:22" x14ac:dyDescent="0.3">
      <c r="A1355" s="2">
        <v>27023</v>
      </c>
      <c r="B1355" s="2" t="s">
        <v>1192</v>
      </c>
      <c r="C1355" s="47">
        <v>2.5894667616594509</v>
      </c>
      <c r="D1355" s="40">
        <v>96.199296828330716</v>
      </c>
      <c r="E1355" s="40">
        <v>5.29723366686286E-4</v>
      </c>
      <c r="F1355" s="40">
        <f t="shared" si="243"/>
        <v>0.21371190122976827</v>
      </c>
      <c r="G1355" s="40">
        <f t="shared" si="244"/>
        <v>99.00247549121994</v>
      </c>
      <c r="H1355" s="84">
        <f t="shared" si="245"/>
        <v>8.4266108400316859E-3</v>
      </c>
      <c r="I1355" s="34"/>
      <c r="J1355" s="16">
        <v>7</v>
      </c>
      <c r="K1355" s="20">
        <f t="shared" si="246"/>
        <v>7.7262693156732896E-3</v>
      </c>
      <c r="L1355" s="13"/>
      <c r="M1355" s="24"/>
      <c r="N1355" s="33"/>
      <c r="O1355" s="29"/>
      <c r="P1355" s="29"/>
      <c r="Q1355" s="39"/>
      <c r="R1355" s="89">
        <f t="shared" si="247"/>
        <v>800.62835899915126</v>
      </c>
      <c r="S1355" s="7"/>
      <c r="T1355" s="37">
        <v>4697</v>
      </c>
      <c r="U1355" s="20">
        <f t="shared" si="248"/>
        <v>4.4160691136910739E-4</v>
      </c>
      <c r="V1355" s="34"/>
    </row>
    <row r="1356" spans="1:22" x14ac:dyDescent="0.3">
      <c r="A1356" s="2">
        <v>27025</v>
      </c>
      <c r="B1356" s="2" t="s">
        <v>1193</v>
      </c>
      <c r="C1356" s="47">
        <v>43.692827800068379</v>
      </c>
      <c r="D1356" s="40">
        <v>32.982616055427677</v>
      </c>
      <c r="E1356" s="40">
        <v>1.0241318422601531E-2</v>
      </c>
      <c r="F1356" s="40">
        <f t="shared" si="243"/>
        <v>4.1317634237755207</v>
      </c>
      <c r="G1356" s="40">
        <f t="shared" si="244"/>
        <v>80.80720727927158</v>
      </c>
      <c r="H1356" s="84">
        <f t="shared" si="245"/>
        <v>6.8779178039097191E-3</v>
      </c>
      <c r="I1356" s="34"/>
      <c r="J1356" s="16">
        <v>6</v>
      </c>
      <c r="K1356" s="20">
        <f t="shared" si="246"/>
        <v>6.6225165562913907E-3</v>
      </c>
      <c r="L1356" s="13"/>
      <c r="M1356" s="24"/>
      <c r="N1356" s="33"/>
      <c r="O1356" s="29"/>
      <c r="P1356" s="29"/>
      <c r="Q1356" s="39"/>
      <c r="R1356" s="89">
        <f t="shared" si="247"/>
        <v>686.25287914212959</v>
      </c>
      <c r="S1356" s="7"/>
      <c r="T1356" s="37">
        <v>137105</v>
      </c>
      <c r="U1356" s="20">
        <f t="shared" si="248"/>
        <v>1.2890465314724606E-2</v>
      </c>
      <c r="V1356" s="34"/>
    </row>
    <row r="1357" spans="1:22" x14ac:dyDescent="0.3">
      <c r="A1357" s="2">
        <v>27027</v>
      </c>
      <c r="B1357" s="2" t="s">
        <v>1194</v>
      </c>
      <c r="C1357" s="47">
        <v>83.293461915651562</v>
      </c>
      <c r="D1357" s="40">
        <v>32.982616055427677</v>
      </c>
      <c r="E1357" s="40">
        <v>3.2901706886403766E-2</v>
      </c>
      <c r="F1357" s="40">
        <f t="shared" si="243"/>
        <v>13.273883643048942</v>
      </c>
      <c r="G1357" s="40">
        <f t="shared" si="244"/>
        <v>129.54996161412816</v>
      </c>
      <c r="H1357" s="84">
        <f t="shared" si="245"/>
        <v>1.102666479243861E-2</v>
      </c>
      <c r="I1357" s="34"/>
      <c r="J1357" s="16">
        <v>8</v>
      </c>
      <c r="K1357" s="20">
        <f t="shared" si="246"/>
        <v>8.8300220750551876E-3</v>
      </c>
      <c r="L1357" s="13"/>
      <c r="M1357" s="24"/>
      <c r="N1357" s="33"/>
      <c r="O1357" s="29"/>
      <c r="P1357" s="29"/>
      <c r="Q1357" s="39"/>
      <c r="R1357" s="89">
        <f t="shared" si="247"/>
        <v>915.00383885617282</v>
      </c>
      <c r="S1357" s="7"/>
      <c r="T1357" s="37">
        <v>98872</v>
      </c>
      <c r="U1357" s="20">
        <f t="shared" si="248"/>
        <v>9.2958395871591201E-3</v>
      </c>
      <c r="V1357" s="34"/>
    </row>
    <row r="1358" spans="1:22" x14ac:dyDescent="0.3">
      <c r="A1358" s="2">
        <v>27029</v>
      </c>
      <c r="B1358" s="2" t="s">
        <v>1195</v>
      </c>
      <c r="C1358" s="47">
        <v>0.863155587219817</v>
      </c>
      <c r="D1358" s="40">
        <v>0</v>
      </c>
      <c r="E1358" s="40">
        <v>1.7657445556209535E-4</v>
      </c>
      <c r="F1358" s="40">
        <f t="shared" si="243"/>
        <v>7.1237300409922766E-2</v>
      </c>
      <c r="G1358" s="40">
        <f t="shared" si="244"/>
        <v>0.93439288762973982</v>
      </c>
      <c r="H1358" s="84">
        <f t="shared" si="245"/>
        <v>7.9530993509829574E-5</v>
      </c>
      <c r="I1358" s="34"/>
      <c r="J1358" s="16">
        <v>5</v>
      </c>
      <c r="K1358" s="20">
        <f t="shared" si="246"/>
        <v>5.5187637969094927E-3</v>
      </c>
      <c r="L1358" s="13"/>
      <c r="M1358" s="24"/>
      <c r="N1358" s="33"/>
      <c r="O1358" s="29"/>
      <c r="P1358" s="29"/>
      <c r="Q1358" s="39"/>
      <c r="R1358" s="89">
        <f t="shared" si="247"/>
        <v>571.87739928510803</v>
      </c>
      <c r="S1358" s="7"/>
      <c r="T1358" s="37">
        <v>6643</v>
      </c>
      <c r="U1358" s="20">
        <f t="shared" si="248"/>
        <v>6.2456774797210572E-4</v>
      </c>
      <c r="V1358" s="34"/>
    </row>
    <row r="1359" spans="1:22" x14ac:dyDescent="0.3">
      <c r="A1359" s="2">
        <v>27031</v>
      </c>
      <c r="B1359" s="2" t="s">
        <v>1196</v>
      </c>
      <c r="C1359" s="47">
        <v>10.740242321192207</v>
      </c>
      <c r="D1359" s="40">
        <v>0</v>
      </c>
      <c r="E1359" s="40">
        <v>2.2954679223072395E-3</v>
      </c>
      <c r="F1359" s="40">
        <f t="shared" si="243"/>
        <v>0.9260849053289959</v>
      </c>
      <c r="G1359" s="40">
        <f t="shared" si="244"/>
        <v>11.666327226521203</v>
      </c>
      <c r="H1359" s="84">
        <f t="shared" si="245"/>
        <v>9.9298122579852851E-4</v>
      </c>
      <c r="I1359" s="34"/>
      <c r="J1359" s="16">
        <v>3</v>
      </c>
      <c r="K1359" s="20">
        <f t="shared" si="246"/>
        <v>3.3112582781456954E-3</v>
      </c>
      <c r="L1359" s="13"/>
      <c r="M1359" s="24"/>
      <c r="N1359" s="33"/>
      <c r="O1359" s="29"/>
      <c r="P1359" s="29"/>
      <c r="Q1359" s="39"/>
      <c r="R1359" s="89">
        <f t="shared" si="247"/>
        <v>343.12643957106479</v>
      </c>
      <c r="S1359" s="7"/>
      <c r="T1359" s="37">
        <v>23434</v>
      </c>
      <c r="U1359" s="20">
        <f t="shared" si="248"/>
        <v>2.2032395914463833E-3</v>
      </c>
      <c r="V1359" s="34"/>
    </row>
    <row r="1360" spans="1:22" x14ac:dyDescent="0.3">
      <c r="A1360" s="2">
        <v>27033</v>
      </c>
      <c r="B1360" s="2" t="s">
        <v>1197</v>
      </c>
      <c r="C1360" s="47">
        <v>2.9718420362138538</v>
      </c>
      <c r="D1360" s="40">
        <v>32.982616055427677</v>
      </c>
      <c r="E1360" s="40">
        <v>7.0629782224838141E-4</v>
      </c>
      <c r="F1360" s="40">
        <f t="shared" si="243"/>
        <v>0.28494920163969106</v>
      </c>
      <c r="G1360" s="40">
        <f t="shared" si="244"/>
        <v>36.239407293281218</v>
      </c>
      <c r="H1360" s="84">
        <f t="shared" si="245"/>
        <v>3.0845226931822444E-3</v>
      </c>
      <c r="I1360" s="34"/>
      <c r="J1360" s="16">
        <v>5</v>
      </c>
      <c r="K1360" s="20">
        <f t="shared" si="246"/>
        <v>5.5187637969094927E-3</v>
      </c>
      <c r="L1360" s="13"/>
      <c r="M1360" s="24"/>
      <c r="N1360" s="33"/>
      <c r="O1360" s="29"/>
      <c r="P1360" s="29"/>
      <c r="Q1360" s="39"/>
      <c r="R1360" s="89">
        <f t="shared" si="247"/>
        <v>571.87739928510803</v>
      </c>
      <c r="S1360" s="7"/>
      <c r="T1360" s="37">
        <v>11038</v>
      </c>
      <c r="U1360" s="20">
        <f t="shared" si="248"/>
        <v>1.0377809426638722E-3</v>
      </c>
      <c r="V1360" s="34"/>
    </row>
    <row r="1361" spans="1:22" x14ac:dyDescent="0.3">
      <c r="A1361" s="2">
        <v>27035</v>
      </c>
      <c r="B1361" s="2" t="s">
        <v>1198</v>
      </c>
      <c r="C1361" s="47">
        <v>89.274771153812736</v>
      </c>
      <c r="D1361" s="40">
        <v>96.199296828330716</v>
      </c>
      <c r="E1361" s="40">
        <v>1.948204826368452E-2</v>
      </c>
      <c r="F1361" s="40">
        <f t="shared" si="243"/>
        <v>7.8598488118948113</v>
      </c>
      <c r="G1361" s="40">
        <f t="shared" si="244"/>
        <v>193.33391679403826</v>
      </c>
      <c r="H1361" s="84">
        <f t="shared" si="245"/>
        <v>1.6455645890863693E-2</v>
      </c>
      <c r="I1361" s="34"/>
      <c r="J1361" s="16">
        <v>22</v>
      </c>
      <c r="K1361" s="20">
        <f t="shared" si="246"/>
        <v>2.4282560706401765E-2</v>
      </c>
      <c r="L1361" s="13"/>
      <c r="M1361" s="24"/>
      <c r="N1361" s="33"/>
      <c r="O1361" s="29"/>
      <c r="P1361" s="29"/>
      <c r="Q1361" s="39"/>
      <c r="R1361" s="89">
        <f t="shared" si="247"/>
        <v>2516.260556854475</v>
      </c>
      <c r="S1361" s="7"/>
      <c r="T1361" s="37">
        <v>186078</v>
      </c>
      <c r="U1361" s="20">
        <f t="shared" si="248"/>
        <v>1.7494854343994202E-2</v>
      </c>
      <c r="V1361" s="34"/>
    </row>
    <row r="1362" spans="1:22" x14ac:dyDescent="0.3">
      <c r="A1362" s="2">
        <v>27037</v>
      </c>
      <c r="B1362" s="2" t="s">
        <v>1199</v>
      </c>
      <c r="C1362" s="47">
        <v>274.99527193623612</v>
      </c>
      <c r="D1362" s="40">
        <v>307.67179958119698</v>
      </c>
      <c r="E1362" s="40">
        <v>8.3343143025308999E-2</v>
      </c>
      <c r="F1362" s="40">
        <f t="shared" si="243"/>
        <v>33.624005793483541</v>
      </c>
      <c r="G1362" s="40">
        <f t="shared" si="244"/>
        <v>616.29107731091665</v>
      </c>
      <c r="H1362" s="84">
        <f t="shared" si="245"/>
        <v>5.2455709283183938E-2</v>
      </c>
      <c r="I1362" s="34"/>
      <c r="J1362" s="16">
        <v>39</v>
      </c>
      <c r="K1362" s="20">
        <f t="shared" si="246"/>
        <v>4.3046357615894038E-2</v>
      </c>
      <c r="L1362" s="13"/>
      <c r="M1362" s="24"/>
      <c r="N1362" s="33"/>
      <c r="O1362" s="29"/>
      <c r="P1362" s="29"/>
      <c r="Q1362" s="39"/>
      <c r="R1362" s="89">
        <f t="shared" si="247"/>
        <v>4460.6437144238425</v>
      </c>
      <c r="S1362" s="7"/>
      <c r="T1362" s="37">
        <v>901420</v>
      </c>
      <c r="U1362" s="20">
        <f t="shared" si="248"/>
        <v>8.4750543335392975E-2</v>
      </c>
      <c r="V1362" s="34"/>
    </row>
    <row r="1363" spans="1:22" x14ac:dyDescent="0.3">
      <c r="A1363" s="2">
        <v>27039</v>
      </c>
      <c r="B1363" s="2" t="s">
        <v>1200</v>
      </c>
      <c r="C1363" s="47">
        <v>14.673644982736887</v>
      </c>
      <c r="D1363" s="40">
        <v>82.892159595905014</v>
      </c>
      <c r="E1363" s="40">
        <v>3.0017657445556211E-3</v>
      </c>
      <c r="F1363" s="40">
        <f t="shared" si="243"/>
        <v>1.211034106968687</v>
      </c>
      <c r="G1363" s="40">
        <f t="shared" si="244"/>
        <v>98.776838685610585</v>
      </c>
      <c r="H1363" s="84">
        <f t="shared" si="245"/>
        <v>8.4074057288198306E-3</v>
      </c>
      <c r="I1363" s="34"/>
      <c r="J1363" s="16">
        <v>6</v>
      </c>
      <c r="K1363" s="20">
        <f t="shared" si="246"/>
        <v>6.6225165562913907E-3</v>
      </c>
      <c r="L1363" s="13"/>
      <c r="M1363" s="24"/>
      <c r="N1363" s="33"/>
      <c r="O1363" s="29"/>
      <c r="P1363" s="29"/>
      <c r="Q1363" s="39"/>
      <c r="R1363" s="89">
        <f t="shared" si="247"/>
        <v>686.25287914212959</v>
      </c>
      <c r="S1363" s="7"/>
      <c r="T1363" s="37">
        <v>28105</v>
      </c>
      <c r="U1363" s="20">
        <f t="shared" si="248"/>
        <v>2.6424020106512163E-3</v>
      </c>
      <c r="V1363" s="34"/>
    </row>
    <row r="1364" spans="1:22" x14ac:dyDescent="0.3">
      <c r="A1364" s="2">
        <v>27041</v>
      </c>
      <c r="B1364" s="2" t="s">
        <v>1201</v>
      </c>
      <c r="C1364" s="47">
        <v>34.198116340650394</v>
      </c>
      <c r="D1364" s="40">
        <v>56.00821594317906</v>
      </c>
      <c r="E1364" s="40">
        <v>1.0829899941141849E-2</v>
      </c>
      <c r="F1364" s="40">
        <f t="shared" si="243"/>
        <v>4.3692210918085967</v>
      </c>
      <c r="G1364" s="40">
        <f t="shared" si="244"/>
        <v>94.575553375638052</v>
      </c>
      <c r="H1364" s="84">
        <f t="shared" si="245"/>
        <v>8.0498126872375498E-3</v>
      </c>
      <c r="I1364" s="34"/>
      <c r="J1364" s="16">
        <v>13</v>
      </c>
      <c r="K1364" s="20">
        <f t="shared" si="246"/>
        <v>1.434878587196468E-2</v>
      </c>
      <c r="L1364" s="13"/>
      <c r="M1364" s="24"/>
      <c r="N1364" s="33"/>
      <c r="O1364" s="29"/>
      <c r="P1364" s="29"/>
      <c r="Q1364" s="39"/>
      <c r="R1364" s="89">
        <f t="shared" si="247"/>
        <v>1486.8812381412808</v>
      </c>
      <c r="S1364" s="7"/>
      <c r="T1364" s="37">
        <v>85647</v>
      </c>
      <c r="U1364" s="20">
        <f t="shared" si="248"/>
        <v>8.0524392459080142E-3</v>
      </c>
      <c r="V1364" s="34"/>
    </row>
    <row r="1365" spans="1:22" x14ac:dyDescent="0.3">
      <c r="A1365" s="2">
        <v>27043</v>
      </c>
      <c r="B1365" s="2" t="s">
        <v>1202</v>
      </c>
      <c r="C1365" s="47">
        <v>2.3017482325861782</v>
      </c>
      <c r="D1365" s="40">
        <v>13.441971826362973</v>
      </c>
      <c r="E1365" s="40">
        <v>4.7086521483225425E-4</v>
      </c>
      <c r="F1365" s="40">
        <f t="shared" si="243"/>
        <v>0.18996613442646068</v>
      </c>
      <c r="G1365" s="40">
        <f t="shared" si="244"/>
        <v>15.933686193375612</v>
      </c>
      <c r="H1365" s="84">
        <f t="shared" si="245"/>
        <v>1.3561981367897174E-3</v>
      </c>
      <c r="I1365" s="34"/>
      <c r="J1365" s="16">
        <v>6</v>
      </c>
      <c r="K1365" s="20">
        <f t="shared" si="246"/>
        <v>6.6225165562913907E-3</v>
      </c>
      <c r="L1365" s="13"/>
      <c r="M1365" s="24"/>
      <c r="N1365" s="33"/>
      <c r="O1365" s="29"/>
      <c r="P1365" s="29"/>
      <c r="Q1365" s="39"/>
      <c r="R1365" s="89">
        <f t="shared" si="247"/>
        <v>686.25287914212959</v>
      </c>
      <c r="S1365" s="7"/>
      <c r="T1365" s="37">
        <v>10364</v>
      </c>
      <c r="U1365" s="20">
        <f t="shared" si="248"/>
        <v>9.7441218425152844E-4</v>
      </c>
      <c r="V1365" s="34"/>
    </row>
    <row r="1366" spans="1:22" x14ac:dyDescent="0.3">
      <c r="A1366" s="2">
        <v>27045</v>
      </c>
      <c r="B1366" s="2" t="s">
        <v>1203</v>
      </c>
      <c r="C1366" s="47">
        <v>12.466553495631841</v>
      </c>
      <c r="D1366" s="40">
        <v>32.982616055427677</v>
      </c>
      <c r="E1366" s="40">
        <v>2.6486168334314301E-3</v>
      </c>
      <c r="F1366" s="40">
        <f t="shared" si="243"/>
        <v>1.0685595061488413</v>
      </c>
      <c r="G1366" s="40">
        <f t="shared" si="244"/>
        <v>46.517729057208363</v>
      </c>
      <c r="H1366" s="84">
        <f t="shared" si="245"/>
        <v>3.9593636217903705E-3</v>
      </c>
      <c r="I1366" s="34"/>
      <c r="J1366" s="16">
        <v>6</v>
      </c>
      <c r="K1366" s="20">
        <f t="shared" si="246"/>
        <v>6.6225165562913907E-3</v>
      </c>
      <c r="L1366" s="13"/>
      <c r="M1366" s="24"/>
      <c r="N1366" s="33"/>
      <c r="O1366" s="29"/>
      <c r="P1366" s="29"/>
      <c r="Q1366" s="39"/>
      <c r="R1366" s="89">
        <f t="shared" si="247"/>
        <v>686.25287914212959</v>
      </c>
      <c r="S1366" s="7"/>
      <c r="T1366" s="37">
        <v>35107</v>
      </c>
      <c r="U1366" s="20">
        <f t="shared" si="248"/>
        <v>3.3007225542761877E-3</v>
      </c>
      <c r="V1366" s="34"/>
    </row>
    <row r="1367" spans="1:22" x14ac:dyDescent="0.3">
      <c r="A1367" s="2">
        <v>27047</v>
      </c>
      <c r="B1367" s="2" t="s">
        <v>1204</v>
      </c>
      <c r="C1367" s="47">
        <v>7.4806817559050813</v>
      </c>
      <c r="D1367" s="40">
        <v>5.4971026759046122</v>
      </c>
      <c r="E1367" s="40">
        <v>1.5303119482048264E-3</v>
      </c>
      <c r="F1367" s="40">
        <f t="shared" si="243"/>
        <v>0.6173899368859973</v>
      </c>
      <c r="G1367" s="40">
        <f t="shared" si="244"/>
        <v>13.595174368695691</v>
      </c>
      <c r="H1367" s="84">
        <f t="shared" si="245"/>
        <v>1.1571553452472199E-3</v>
      </c>
      <c r="I1367" s="34"/>
      <c r="J1367" s="16">
        <v>7</v>
      </c>
      <c r="K1367" s="20">
        <f t="shared" si="246"/>
        <v>7.7262693156732896E-3</v>
      </c>
      <c r="L1367" s="13"/>
      <c r="M1367" s="24"/>
      <c r="N1367" s="33"/>
      <c r="O1367" s="29"/>
      <c r="P1367" s="29"/>
      <c r="Q1367" s="39"/>
      <c r="R1367" s="89">
        <f t="shared" si="247"/>
        <v>800.62835899915126</v>
      </c>
      <c r="S1367" s="7"/>
      <c r="T1367" s="37">
        <v>26918</v>
      </c>
      <c r="U1367" s="20">
        <f t="shared" si="248"/>
        <v>2.530801541459151E-3</v>
      </c>
      <c r="V1367" s="34"/>
    </row>
    <row r="1368" spans="1:22" x14ac:dyDescent="0.3">
      <c r="A1368" s="2">
        <v>27049</v>
      </c>
      <c r="B1368" s="2" t="s">
        <v>1205</v>
      </c>
      <c r="C1368" s="47">
        <v>18.413985860689426</v>
      </c>
      <c r="D1368" s="40">
        <v>22.403286377271623</v>
      </c>
      <c r="E1368" s="40">
        <v>3.766921718658034E-3</v>
      </c>
      <c r="F1368" s="40">
        <f t="shared" si="243"/>
        <v>1.5197290754116854</v>
      </c>
      <c r="G1368" s="40">
        <f t="shared" si="244"/>
        <v>42.337001313372738</v>
      </c>
      <c r="H1368" s="84">
        <f t="shared" si="245"/>
        <v>3.6035203405933177E-3</v>
      </c>
      <c r="I1368" s="34"/>
      <c r="J1368" s="16">
        <v>11</v>
      </c>
      <c r="K1368" s="20">
        <f t="shared" si="246"/>
        <v>1.2141280353200883E-2</v>
      </c>
      <c r="L1368" s="13"/>
      <c r="M1368" s="24"/>
      <c r="N1368" s="33"/>
      <c r="O1368" s="29"/>
      <c r="P1368" s="29"/>
      <c r="Q1368" s="39"/>
      <c r="R1368" s="89">
        <f t="shared" si="247"/>
        <v>1258.1302784272375</v>
      </c>
      <c r="S1368" s="7"/>
      <c r="T1368" s="37">
        <v>85830</v>
      </c>
      <c r="U1368" s="20">
        <f t="shared" si="248"/>
        <v>8.0696447099873302E-3</v>
      </c>
      <c r="V1368" s="34"/>
    </row>
    <row r="1369" spans="1:22" x14ac:dyDescent="0.3">
      <c r="A1369" s="2">
        <v>27051</v>
      </c>
      <c r="B1369" s="2" t="s">
        <v>1206</v>
      </c>
      <c r="C1369" s="47">
        <v>0</v>
      </c>
      <c r="D1369" s="40">
        <v>32.982616055427677</v>
      </c>
      <c r="E1369" s="40">
        <v>0</v>
      </c>
      <c r="F1369" s="40">
        <f t="shared" si="243"/>
        <v>0</v>
      </c>
      <c r="G1369" s="40">
        <f t="shared" si="244"/>
        <v>32.982616055427677</v>
      </c>
      <c r="H1369" s="84">
        <f t="shared" si="245"/>
        <v>2.8073204089721819E-3</v>
      </c>
      <c r="I1369" s="34"/>
      <c r="J1369" s="16">
        <v>5</v>
      </c>
      <c r="K1369" s="20">
        <f t="shared" si="246"/>
        <v>5.5187637969094927E-3</v>
      </c>
      <c r="L1369" s="13"/>
      <c r="M1369" s="24"/>
      <c r="N1369" s="33"/>
      <c r="O1369" s="29"/>
      <c r="P1369" s="29"/>
      <c r="Q1369" s="39"/>
      <c r="R1369" s="89">
        <f t="shared" si="247"/>
        <v>571.87739928510803</v>
      </c>
      <c r="S1369" s="7"/>
      <c r="T1369" s="37">
        <v>7600</v>
      </c>
      <c r="U1369" s="20">
        <f t="shared" si="248"/>
        <v>7.1454386340328213E-4</v>
      </c>
      <c r="V1369" s="34"/>
    </row>
    <row r="1370" spans="1:22" x14ac:dyDescent="0.3">
      <c r="A1370" s="2">
        <v>27053</v>
      </c>
      <c r="B1370" s="2" t="s">
        <v>1207</v>
      </c>
      <c r="C1370" s="47">
        <v>493.69915285116724</v>
      </c>
      <c r="D1370" s="40">
        <v>3580.7919393005809</v>
      </c>
      <c r="E1370" s="40">
        <v>0.27457327839905826</v>
      </c>
      <c r="F1370" s="40">
        <f t="shared" si="243"/>
        <v>110.77400213742989</v>
      </c>
      <c r="G1370" s="40">
        <f t="shared" si="244"/>
        <v>4185.2650942891778</v>
      </c>
      <c r="H1370" s="84">
        <f t="shared" si="245"/>
        <v>0.35622947847471892</v>
      </c>
      <c r="I1370" s="34"/>
      <c r="J1370" s="16">
        <v>90</v>
      </c>
      <c r="K1370" s="20">
        <f t="shared" si="246"/>
        <v>9.9337748344370855E-2</v>
      </c>
      <c r="L1370" s="13"/>
      <c r="M1370" s="24"/>
      <c r="N1370" s="33"/>
      <c r="O1370" s="29"/>
      <c r="P1370" s="29"/>
      <c r="Q1370" s="39"/>
      <c r="R1370" s="89">
        <f t="shared" si="247"/>
        <v>10293.793187131943</v>
      </c>
      <c r="S1370" s="7"/>
      <c r="T1370" s="37">
        <v>2151941</v>
      </c>
      <c r="U1370" s="20">
        <f t="shared" si="248"/>
        <v>0.20232318894156873</v>
      </c>
      <c r="V1370" s="34"/>
    </row>
    <row r="1371" spans="1:22" x14ac:dyDescent="0.3">
      <c r="A1371" s="2">
        <v>27055</v>
      </c>
      <c r="B1371" s="2" t="s">
        <v>1208</v>
      </c>
      <c r="C1371" s="47">
        <v>12.659615279223981</v>
      </c>
      <c r="D1371" s="40">
        <v>32.982616055427677</v>
      </c>
      <c r="E1371" s="40">
        <v>2.5897586815773984E-3</v>
      </c>
      <c r="F1371" s="40">
        <f t="shared" si="243"/>
        <v>1.0448137393455339</v>
      </c>
      <c r="G1371" s="40">
        <f t="shared" si="244"/>
        <v>46.687045073997197</v>
      </c>
      <c r="H1371" s="84">
        <f t="shared" si="245"/>
        <v>3.9737749804496826E-3</v>
      </c>
      <c r="I1371" s="34"/>
      <c r="J1371" s="16">
        <v>3</v>
      </c>
      <c r="K1371" s="20">
        <f t="shared" si="246"/>
        <v>3.3112582781456954E-3</v>
      </c>
      <c r="L1371" s="13"/>
      <c r="M1371" s="24"/>
      <c r="N1371" s="33"/>
      <c r="O1371" s="29"/>
      <c r="P1371" s="29"/>
      <c r="Q1371" s="39"/>
      <c r="R1371" s="89">
        <f t="shared" si="247"/>
        <v>343.12643957106479</v>
      </c>
      <c r="S1371" s="7"/>
      <c r="T1371" s="37">
        <v>11663</v>
      </c>
      <c r="U1371" s="20">
        <f t="shared" si="248"/>
        <v>1.0965427735358526E-3</v>
      </c>
      <c r="V1371" s="34"/>
    </row>
    <row r="1372" spans="1:22" x14ac:dyDescent="0.3">
      <c r="A1372" s="2">
        <v>27057</v>
      </c>
      <c r="B1372" s="2" t="s">
        <v>1209</v>
      </c>
      <c r="C1372" s="47">
        <v>5.1789335233189018</v>
      </c>
      <c r="D1372" s="40">
        <v>5.4971026759046122</v>
      </c>
      <c r="E1372" s="40">
        <v>1.059446733372572E-3</v>
      </c>
      <c r="F1372" s="40">
        <f t="shared" si="243"/>
        <v>0.42742380245953654</v>
      </c>
      <c r="G1372" s="40">
        <f t="shared" si="244"/>
        <v>11.10346000168305</v>
      </c>
      <c r="H1372" s="84">
        <f t="shared" si="245"/>
        <v>9.4507269588767434E-4</v>
      </c>
      <c r="I1372" s="34"/>
      <c r="J1372" s="16">
        <v>7</v>
      </c>
      <c r="K1372" s="20">
        <f t="shared" si="246"/>
        <v>7.7262693156732896E-3</v>
      </c>
      <c r="L1372" s="13"/>
      <c r="M1372" s="24"/>
      <c r="N1372" s="33"/>
      <c r="O1372" s="29"/>
      <c r="P1372" s="29"/>
      <c r="Q1372" s="39"/>
      <c r="R1372" s="89">
        <f t="shared" si="247"/>
        <v>800.62835899915126</v>
      </c>
      <c r="S1372" s="7"/>
      <c r="T1372" s="37">
        <v>16375</v>
      </c>
      <c r="U1372" s="20">
        <f t="shared" si="248"/>
        <v>1.5395599688458877E-3</v>
      </c>
      <c r="V1372" s="34"/>
    </row>
    <row r="1373" spans="1:22" x14ac:dyDescent="0.3">
      <c r="A1373" s="2">
        <v>27059</v>
      </c>
      <c r="B1373" s="2" t="s">
        <v>1210</v>
      </c>
      <c r="C1373" s="47">
        <v>33.622679282503846</v>
      </c>
      <c r="D1373" s="40">
        <v>26.137167440150225</v>
      </c>
      <c r="E1373" s="40">
        <v>1.0005885815185403E-2</v>
      </c>
      <c r="F1373" s="40">
        <f t="shared" si="243"/>
        <v>4.0367803565622893</v>
      </c>
      <c r="G1373" s="40">
        <f t="shared" si="244"/>
        <v>63.796627079216364</v>
      </c>
      <c r="H1373" s="84">
        <f t="shared" si="245"/>
        <v>5.4300596690722127E-3</v>
      </c>
      <c r="I1373" s="34"/>
      <c r="J1373" s="16">
        <v>4</v>
      </c>
      <c r="K1373" s="20">
        <f t="shared" si="246"/>
        <v>4.4150110375275938E-3</v>
      </c>
      <c r="L1373" s="13"/>
      <c r="M1373" s="24"/>
      <c r="N1373" s="33"/>
      <c r="O1373" s="29"/>
      <c r="P1373" s="29"/>
      <c r="Q1373" s="39"/>
      <c r="R1373" s="89">
        <f t="shared" si="247"/>
        <v>457.50191942808641</v>
      </c>
      <c r="S1373" s="7"/>
      <c r="T1373" s="37">
        <v>76329</v>
      </c>
      <c r="U1373" s="20">
        <f t="shared" si="248"/>
        <v>7.1763708618038319E-3</v>
      </c>
      <c r="V1373" s="34"/>
    </row>
    <row r="1374" spans="1:22" x14ac:dyDescent="0.3">
      <c r="A1374" s="2">
        <v>27061</v>
      </c>
      <c r="B1374" s="2" t="s">
        <v>1211</v>
      </c>
      <c r="C1374" s="47">
        <v>24.127967823085857</v>
      </c>
      <c r="D1374" s="40">
        <v>75.424397470147795</v>
      </c>
      <c r="E1374" s="40">
        <v>6.886403766921719E-3</v>
      </c>
      <c r="F1374" s="40">
        <f t="shared" si="243"/>
        <v>2.7782547159869879</v>
      </c>
      <c r="G1374" s="40">
        <f t="shared" si="244"/>
        <v>102.33062000922064</v>
      </c>
      <c r="H1374" s="84">
        <f t="shared" si="245"/>
        <v>8.7098863695921954E-3</v>
      </c>
      <c r="I1374" s="34"/>
      <c r="J1374" s="16">
        <v>6</v>
      </c>
      <c r="K1374" s="20">
        <f t="shared" si="246"/>
        <v>6.6225165562913907E-3</v>
      </c>
      <c r="L1374" s="13"/>
      <c r="M1374" s="24"/>
      <c r="N1374" s="33"/>
      <c r="O1374" s="29"/>
      <c r="P1374" s="29"/>
      <c r="Q1374" s="39"/>
      <c r="R1374" s="89">
        <f t="shared" si="247"/>
        <v>686.25287914212959</v>
      </c>
      <c r="S1374" s="7"/>
      <c r="T1374" s="37">
        <v>97290</v>
      </c>
      <c r="U1374" s="20">
        <f t="shared" si="248"/>
        <v>9.1471016408559633E-3</v>
      </c>
      <c r="V1374" s="34"/>
    </row>
    <row r="1375" spans="1:22" x14ac:dyDescent="0.3">
      <c r="A1375" s="2">
        <v>27063</v>
      </c>
      <c r="B1375" s="2" t="s">
        <v>1212</v>
      </c>
      <c r="C1375" s="47">
        <v>5.466652052392174</v>
      </c>
      <c r="D1375" s="40">
        <v>0</v>
      </c>
      <c r="E1375" s="40">
        <v>1.1183048852266039E-3</v>
      </c>
      <c r="F1375" s="40">
        <f t="shared" si="243"/>
        <v>0.45116956926284418</v>
      </c>
      <c r="G1375" s="40">
        <f t="shared" si="244"/>
        <v>5.9178216216550181</v>
      </c>
      <c r="H1375" s="84">
        <f t="shared" si="245"/>
        <v>5.0369629222892062E-4</v>
      </c>
      <c r="I1375" s="34"/>
      <c r="J1375" s="16">
        <v>7</v>
      </c>
      <c r="K1375" s="20">
        <f t="shared" si="246"/>
        <v>7.7262693156732896E-3</v>
      </c>
      <c r="L1375" s="13"/>
      <c r="M1375" s="24"/>
      <c r="N1375" s="33"/>
      <c r="O1375" s="29"/>
      <c r="P1375" s="29"/>
      <c r="Q1375" s="39"/>
      <c r="R1375" s="89">
        <f t="shared" si="247"/>
        <v>800.62835899915126</v>
      </c>
      <c r="S1375" s="7"/>
      <c r="T1375" s="37">
        <v>18651</v>
      </c>
      <c r="U1375" s="20">
        <f t="shared" si="248"/>
        <v>1.7535470521492914E-3</v>
      </c>
      <c r="V1375" s="34"/>
    </row>
    <row r="1376" spans="1:22" x14ac:dyDescent="0.3">
      <c r="A1376" s="2">
        <v>27065</v>
      </c>
      <c r="B1376" s="2" t="s">
        <v>1213</v>
      </c>
      <c r="C1376" s="47">
        <v>3.259560565287126</v>
      </c>
      <c r="D1376" s="40">
        <v>5.4971026759046122</v>
      </c>
      <c r="E1376" s="40">
        <v>7.6515597410241321E-4</v>
      </c>
      <c r="F1376" s="40">
        <f t="shared" si="243"/>
        <v>0.30869496844299865</v>
      </c>
      <c r="G1376" s="40">
        <f t="shared" si="244"/>
        <v>9.0653582096347378</v>
      </c>
      <c r="H1376" s="84">
        <f t="shared" si="245"/>
        <v>7.7159935020870273E-4</v>
      </c>
      <c r="I1376" s="34"/>
      <c r="J1376" s="16">
        <v>7</v>
      </c>
      <c r="K1376" s="20">
        <f t="shared" si="246"/>
        <v>7.7262693156732896E-3</v>
      </c>
      <c r="L1376" s="13"/>
      <c r="M1376" s="24"/>
      <c r="N1376" s="33"/>
      <c r="O1376" s="29"/>
      <c r="P1376" s="29"/>
      <c r="Q1376" s="39"/>
      <c r="R1376" s="89">
        <f t="shared" si="247"/>
        <v>800.62835899915126</v>
      </c>
      <c r="S1376" s="7"/>
      <c r="T1376" s="37">
        <v>18100</v>
      </c>
      <c r="U1376" s="20">
        <f t="shared" si="248"/>
        <v>1.7017426220525536E-3</v>
      </c>
      <c r="V1376" s="34"/>
    </row>
    <row r="1377" spans="1:22" x14ac:dyDescent="0.3">
      <c r="A1377" s="2">
        <v>27067</v>
      </c>
      <c r="B1377" s="2" t="s">
        <v>1214</v>
      </c>
      <c r="C1377" s="47">
        <v>26.27329459851903</v>
      </c>
      <c r="D1377" s="40">
        <v>100.06801248514658</v>
      </c>
      <c r="E1377" s="40">
        <v>5.7680988816951146E-3</v>
      </c>
      <c r="F1377" s="40">
        <f t="shared" si="243"/>
        <v>2.3270851467241433</v>
      </c>
      <c r="G1377" s="40">
        <f t="shared" si="244"/>
        <v>128.66839223038977</v>
      </c>
      <c r="H1377" s="84">
        <f t="shared" si="245"/>
        <v>1.0951629879539801E-2</v>
      </c>
      <c r="I1377" s="34"/>
      <c r="J1377" s="16">
        <v>17</v>
      </c>
      <c r="K1377" s="20">
        <f t="shared" si="246"/>
        <v>1.8763796909492272E-2</v>
      </c>
      <c r="L1377" s="13"/>
      <c r="M1377" s="24"/>
      <c r="N1377" s="33"/>
      <c r="O1377" s="29"/>
      <c r="P1377" s="29"/>
      <c r="Q1377" s="39"/>
      <c r="R1377" s="89">
        <f t="shared" si="247"/>
        <v>1944.3831575693671</v>
      </c>
      <c r="S1377" s="7"/>
      <c r="T1377" s="37">
        <v>101671</v>
      </c>
      <c r="U1377" s="20">
        <f t="shared" si="248"/>
        <v>9.5589985705361973E-3</v>
      </c>
      <c r="V1377" s="34"/>
    </row>
    <row r="1378" spans="1:22" x14ac:dyDescent="0.3">
      <c r="A1378" s="2">
        <v>27069</v>
      </c>
      <c r="B1378" s="2" t="s">
        <v>2958</v>
      </c>
      <c r="C1378" s="47">
        <v>2.0140297035129064</v>
      </c>
      <c r="D1378" s="40">
        <v>5.4971026759046122</v>
      </c>
      <c r="E1378" s="40">
        <v>4.1200706297822251E-4</v>
      </c>
      <c r="F1378" s="40">
        <f t="shared" si="243"/>
        <v>0.16622036762315312</v>
      </c>
      <c r="G1378" s="40">
        <f t="shared" si="244"/>
        <v>7.6773527470406719</v>
      </c>
      <c r="H1378" s="84">
        <f t="shared" si="245"/>
        <v>6.5345905301829928E-4</v>
      </c>
      <c r="I1378" s="34"/>
      <c r="J1378" s="16">
        <v>0</v>
      </c>
      <c r="K1378" s="20">
        <f t="shared" si="246"/>
        <v>0</v>
      </c>
      <c r="L1378" s="13"/>
      <c r="M1378" s="24"/>
      <c r="N1378" s="33"/>
      <c r="O1378" s="29"/>
      <c r="P1378" s="29"/>
      <c r="Q1378" s="39"/>
      <c r="R1378" s="89">
        <f t="shared" si="247"/>
        <v>0</v>
      </c>
      <c r="S1378" s="7"/>
      <c r="T1378" s="37">
        <v>4988</v>
      </c>
      <c r="U1378" s="20">
        <f t="shared" si="248"/>
        <v>4.6896641982310149E-4</v>
      </c>
      <c r="V1378" s="34"/>
    </row>
    <row r="1379" spans="1:22" x14ac:dyDescent="0.3">
      <c r="A1379" s="2">
        <v>27071</v>
      </c>
      <c r="B1379" s="2" t="s">
        <v>1215</v>
      </c>
      <c r="C1379" s="47">
        <v>2.5894667616594509</v>
      </c>
      <c r="D1379" s="40">
        <v>32.982616055427677</v>
      </c>
      <c r="E1379" s="40">
        <v>5.29723366686286E-4</v>
      </c>
      <c r="F1379" s="40">
        <f t="shared" si="243"/>
        <v>0.21371190122976827</v>
      </c>
      <c r="G1379" s="40">
        <f t="shared" si="244"/>
        <v>35.7857947183169</v>
      </c>
      <c r="H1379" s="84">
        <f t="shared" si="245"/>
        <v>3.0459133895016713E-3</v>
      </c>
      <c r="I1379" s="34"/>
      <c r="J1379" s="16">
        <v>3</v>
      </c>
      <c r="K1379" s="20">
        <f t="shared" si="246"/>
        <v>3.3112582781456954E-3</v>
      </c>
      <c r="L1379" s="13"/>
      <c r="M1379" s="24"/>
      <c r="N1379" s="33"/>
      <c r="O1379" s="29"/>
      <c r="P1379" s="29"/>
      <c r="Q1379" s="39"/>
      <c r="R1379" s="89">
        <f t="shared" si="247"/>
        <v>343.12643957106479</v>
      </c>
      <c r="S1379" s="7"/>
      <c r="T1379" s="37">
        <v>17460</v>
      </c>
      <c r="U1379" s="20">
        <f t="shared" si="248"/>
        <v>1.6415705072396457E-3</v>
      </c>
      <c r="V1379" s="34"/>
    </row>
    <row r="1380" spans="1:22" x14ac:dyDescent="0.3">
      <c r="A1380" s="2">
        <v>27073</v>
      </c>
      <c r="B1380" s="2" t="s">
        <v>1216</v>
      </c>
      <c r="C1380" s="47">
        <v>2.0140297035129064</v>
      </c>
      <c r="D1380" s="40">
        <v>0</v>
      </c>
      <c r="E1380" s="40">
        <v>4.1200706297822251E-4</v>
      </c>
      <c r="F1380" s="40">
        <f t="shared" si="243"/>
        <v>0.16622036762315312</v>
      </c>
      <c r="G1380" s="40">
        <f t="shared" si="244"/>
        <v>2.1802500711360597</v>
      </c>
      <c r="H1380" s="84">
        <f t="shared" si="245"/>
        <v>1.8557231818960236E-4</v>
      </c>
      <c r="I1380" s="34"/>
      <c r="J1380" s="16">
        <v>2</v>
      </c>
      <c r="K1380" s="20">
        <f t="shared" si="246"/>
        <v>2.2075055187637969E-3</v>
      </c>
      <c r="L1380" s="13"/>
      <c r="M1380" s="24"/>
      <c r="N1380" s="33"/>
      <c r="O1380" s="29"/>
      <c r="P1380" s="29"/>
      <c r="Q1380" s="39"/>
      <c r="R1380" s="89">
        <f t="shared" si="247"/>
        <v>228.7509597140432</v>
      </c>
      <c r="S1380" s="7"/>
      <c r="T1380" s="37">
        <v>11600</v>
      </c>
      <c r="U1380" s="20">
        <f t="shared" si="248"/>
        <v>1.090619580983957E-3</v>
      </c>
      <c r="V1380" s="34"/>
    </row>
    <row r="1381" spans="1:22" x14ac:dyDescent="0.3">
      <c r="A1381" s="2">
        <v>27075</v>
      </c>
      <c r="B1381" s="2" t="s">
        <v>1217</v>
      </c>
      <c r="C1381" s="47">
        <v>14.385926453663615</v>
      </c>
      <c r="D1381" s="40">
        <v>0</v>
      </c>
      <c r="E1381" s="40">
        <v>2.942907592701589E-3</v>
      </c>
      <c r="F1381" s="40">
        <f t="shared" si="243"/>
        <v>1.1872883401653793</v>
      </c>
      <c r="G1381" s="40">
        <f t="shared" si="244"/>
        <v>15.573214793828994</v>
      </c>
      <c r="H1381" s="84">
        <f t="shared" si="245"/>
        <v>1.3255165584971592E-3</v>
      </c>
      <c r="I1381" s="34"/>
      <c r="J1381" s="16">
        <v>2</v>
      </c>
      <c r="K1381" s="20">
        <f t="shared" si="246"/>
        <v>2.2075055187637969E-3</v>
      </c>
      <c r="L1381" s="13"/>
      <c r="M1381" s="24"/>
      <c r="N1381" s="33"/>
      <c r="O1381" s="29"/>
      <c r="P1381" s="29"/>
      <c r="Q1381" s="39"/>
      <c r="R1381" s="89">
        <f t="shared" si="247"/>
        <v>228.7509597140432</v>
      </c>
      <c r="S1381" s="7"/>
      <c r="T1381" s="37">
        <v>42378</v>
      </c>
      <c r="U1381" s="20">
        <f t="shared" si="248"/>
        <v>3.9843341899084596E-3</v>
      </c>
      <c r="V1381" s="34"/>
    </row>
    <row r="1382" spans="1:22" x14ac:dyDescent="0.3">
      <c r="A1382" s="2">
        <v>27077</v>
      </c>
      <c r="B1382" s="2" t="s">
        <v>2959</v>
      </c>
      <c r="C1382" s="47">
        <v>3.1649038198059953</v>
      </c>
      <c r="D1382" s="40">
        <v>0</v>
      </c>
      <c r="E1382" s="40">
        <v>6.474396703943496E-4</v>
      </c>
      <c r="F1382" s="40">
        <f t="shared" si="243"/>
        <v>0.26120343483638347</v>
      </c>
      <c r="G1382" s="40">
        <f t="shared" si="244"/>
        <v>3.4261072546423788</v>
      </c>
      <c r="H1382" s="84">
        <f t="shared" si="245"/>
        <v>2.9161364286937506E-4</v>
      </c>
      <c r="I1382" s="34"/>
      <c r="J1382" s="16">
        <v>0</v>
      </c>
      <c r="K1382" s="20">
        <f t="shared" si="246"/>
        <v>0</v>
      </c>
      <c r="L1382" s="13"/>
      <c r="M1382" s="24"/>
      <c r="N1382" s="33"/>
      <c r="O1382" s="29"/>
      <c r="P1382" s="29"/>
      <c r="Q1382" s="39"/>
      <c r="R1382" s="89">
        <f t="shared" si="247"/>
        <v>0</v>
      </c>
      <c r="S1382" s="7"/>
      <c r="T1382" s="37">
        <v>3329</v>
      </c>
      <c r="U1382" s="20">
        <f t="shared" si="248"/>
        <v>3.1298901595651661E-4</v>
      </c>
      <c r="V1382" s="34"/>
    </row>
    <row r="1383" spans="1:22" x14ac:dyDescent="0.3">
      <c r="A1383" s="2">
        <v>27079</v>
      </c>
      <c r="B1383" s="2" t="s">
        <v>1218</v>
      </c>
      <c r="C1383" s="47">
        <v>12.659615279223981</v>
      </c>
      <c r="D1383" s="40">
        <v>5.4971026759046122</v>
      </c>
      <c r="E1383" s="40">
        <v>2.5897586815773984E-3</v>
      </c>
      <c r="F1383" s="40">
        <f t="shared" si="243"/>
        <v>1.0448137393455339</v>
      </c>
      <c r="G1383" s="40">
        <f t="shared" si="244"/>
        <v>19.201531694474127</v>
      </c>
      <c r="H1383" s="84">
        <f t="shared" si="245"/>
        <v>1.6343413063061973E-3</v>
      </c>
      <c r="I1383" s="34"/>
      <c r="J1383" s="16">
        <v>11</v>
      </c>
      <c r="K1383" s="20">
        <f t="shared" si="246"/>
        <v>1.2141280353200883E-2</v>
      </c>
      <c r="L1383" s="13"/>
      <c r="M1383" s="24"/>
      <c r="N1383" s="33"/>
      <c r="O1383" s="29"/>
      <c r="P1383" s="29"/>
      <c r="Q1383" s="39"/>
      <c r="R1383" s="89">
        <f t="shared" si="247"/>
        <v>1258.1302784272375</v>
      </c>
      <c r="S1383" s="7"/>
      <c r="T1383" s="37">
        <v>31493</v>
      </c>
      <c r="U1383" s="20">
        <f t="shared" si="248"/>
        <v>2.9609381434420479E-3</v>
      </c>
      <c r="V1383" s="34"/>
    </row>
    <row r="1384" spans="1:22" x14ac:dyDescent="0.3">
      <c r="A1384" s="2">
        <v>27081</v>
      </c>
      <c r="B1384" s="2" t="s">
        <v>1219</v>
      </c>
      <c r="C1384" s="47">
        <v>3.452622348879268</v>
      </c>
      <c r="D1384" s="40">
        <v>5.4971026759046122</v>
      </c>
      <c r="E1384" s="40">
        <v>7.0629782224838141E-4</v>
      </c>
      <c r="F1384" s="40">
        <f t="shared" si="243"/>
        <v>0.28494920163969106</v>
      </c>
      <c r="G1384" s="40">
        <f t="shared" si="244"/>
        <v>9.2346742264235715</v>
      </c>
      <c r="H1384" s="84">
        <f t="shared" si="245"/>
        <v>7.8601070886801525E-4</v>
      </c>
      <c r="I1384" s="34"/>
      <c r="J1384" s="16">
        <v>2</v>
      </c>
      <c r="K1384" s="20">
        <f t="shared" si="246"/>
        <v>2.2075055187637969E-3</v>
      </c>
      <c r="L1384" s="13"/>
      <c r="M1384" s="24"/>
      <c r="N1384" s="33"/>
      <c r="O1384" s="29"/>
      <c r="P1384" s="29"/>
      <c r="Q1384" s="39"/>
      <c r="R1384" s="89">
        <f t="shared" si="247"/>
        <v>228.7509597140432</v>
      </c>
      <c r="S1384" s="7"/>
      <c r="T1384" s="37">
        <v>3795</v>
      </c>
      <c r="U1384" s="20">
        <f t="shared" si="248"/>
        <v>3.5680183705466523E-4</v>
      </c>
      <c r="V1384" s="34"/>
    </row>
    <row r="1385" spans="1:22" x14ac:dyDescent="0.3">
      <c r="A1385" s="2">
        <v>27083</v>
      </c>
      <c r="B1385" s="2" t="s">
        <v>1220</v>
      </c>
      <c r="C1385" s="47">
        <v>7.9067015225112254</v>
      </c>
      <c r="D1385" s="40">
        <v>32.982616055427677</v>
      </c>
      <c r="E1385" s="40">
        <v>2.118893466745144E-3</v>
      </c>
      <c r="F1385" s="40">
        <f t="shared" si="243"/>
        <v>0.85484760491907308</v>
      </c>
      <c r="G1385" s="40">
        <f t="shared" si="244"/>
        <v>41.744165182857977</v>
      </c>
      <c r="H1385" s="84">
        <f t="shared" si="245"/>
        <v>3.5530610026932143E-3</v>
      </c>
      <c r="I1385" s="34"/>
      <c r="J1385" s="16">
        <v>12</v>
      </c>
      <c r="K1385" s="20">
        <f t="shared" si="246"/>
        <v>1.3245033112582781E-2</v>
      </c>
      <c r="L1385" s="13"/>
      <c r="M1385" s="24"/>
      <c r="N1385" s="33"/>
      <c r="O1385" s="29"/>
      <c r="P1385" s="29"/>
      <c r="Q1385" s="39"/>
      <c r="R1385" s="89">
        <f t="shared" si="247"/>
        <v>1372.5057582842592</v>
      </c>
      <c r="S1385" s="7"/>
      <c r="T1385" s="37">
        <v>39188</v>
      </c>
      <c r="U1385" s="20">
        <f t="shared" si="248"/>
        <v>3.6844138051378714E-3</v>
      </c>
      <c r="V1385" s="34"/>
    </row>
    <row r="1386" spans="1:22" x14ac:dyDescent="0.3">
      <c r="A1386" s="2">
        <v>27085</v>
      </c>
      <c r="B1386" s="2" t="s">
        <v>1221</v>
      </c>
      <c r="C1386" s="47">
        <v>10.645585575711076</v>
      </c>
      <c r="D1386" s="40">
        <v>96.199296828330716</v>
      </c>
      <c r="E1386" s="40">
        <v>2.1777516185991761E-3</v>
      </c>
      <c r="F1386" s="40">
        <f t="shared" si="243"/>
        <v>0.87859337172238083</v>
      </c>
      <c r="G1386" s="40">
        <f t="shared" si="244"/>
        <v>107.72347577576417</v>
      </c>
      <c r="H1386" s="84">
        <f t="shared" si="245"/>
        <v>9.1689001127900956E-3</v>
      </c>
      <c r="I1386" s="34"/>
      <c r="J1386" s="16">
        <v>8</v>
      </c>
      <c r="K1386" s="20">
        <f t="shared" si="246"/>
        <v>8.8300220750551876E-3</v>
      </c>
      <c r="L1386" s="13"/>
      <c r="M1386" s="24"/>
      <c r="N1386" s="33"/>
      <c r="O1386" s="29"/>
      <c r="P1386" s="29"/>
      <c r="Q1386" s="39"/>
      <c r="R1386" s="89">
        <f t="shared" si="247"/>
        <v>915.00383885617282</v>
      </c>
      <c r="S1386" s="7"/>
      <c r="T1386" s="37">
        <v>102801</v>
      </c>
      <c r="U1386" s="20">
        <f t="shared" si="248"/>
        <v>9.6652399607527386E-3</v>
      </c>
      <c r="V1386" s="34"/>
    </row>
    <row r="1387" spans="1:22" x14ac:dyDescent="0.3">
      <c r="A1387" s="2">
        <v>27087</v>
      </c>
      <c r="B1387" s="2" t="s">
        <v>1222</v>
      </c>
      <c r="C1387" s="47">
        <v>0</v>
      </c>
      <c r="D1387" s="40">
        <v>5.4971026759046122</v>
      </c>
      <c r="E1387" s="40">
        <v>0</v>
      </c>
      <c r="F1387" s="40">
        <f t="shared" si="243"/>
        <v>0</v>
      </c>
      <c r="G1387" s="40">
        <f t="shared" si="244"/>
        <v>5.4971026759046122</v>
      </c>
      <c r="H1387" s="84">
        <f t="shared" si="245"/>
        <v>4.6788673482869695E-4</v>
      </c>
      <c r="I1387" s="34"/>
      <c r="J1387" s="16">
        <v>2</v>
      </c>
      <c r="K1387" s="20">
        <f t="shared" si="246"/>
        <v>2.2075055187637969E-3</v>
      </c>
      <c r="L1387" s="13"/>
      <c r="M1387" s="24"/>
      <c r="N1387" s="33"/>
      <c r="O1387" s="29"/>
      <c r="P1387" s="29"/>
      <c r="Q1387" s="39"/>
      <c r="R1387" s="89">
        <f t="shared" si="247"/>
        <v>228.7509597140432</v>
      </c>
      <c r="S1387" s="7"/>
      <c r="T1387" s="37">
        <v>8561</v>
      </c>
      <c r="U1387" s="20">
        <f t="shared" si="248"/>
        <v>8.0489605455203925E-4</v>
      </c>
      <c r="V1387" s="34"/>
    </row>
    <row r="1388" spans="1:22" x14ac:dyDescent="0.3">
      <c r="A1388" s="2">
        <v>27089</v>
      </c>
      <c r="B1388" s="2" t="s">
        <v>1223</v>
      </c>
      <c r="C1388" s="47">
        <v>1.4385926453663616</v>
      </c>
      <c r="D1388" s="40">
        <v>0</v>
      </c>
      <c r="E1388" s="40">
        <v>2.942907592701589E-4</v>
      </c>
      <c r="F1388" s="40">
        <f t="shared" si="243"/>
        <v>0.11872883401653793</v>
      </c>
      <c r="G1388" s="40">
        <f t="shared" si="244"/>
        <v>1.5573214793828996</v>
      </c>
      <c r="H1388" s="84">
        <f t="shared" si="245"/>
        <v>1.3255165584971594E-4</v>
      </c>
      <c r="I1388" s="34"/>
      <c r="J1388" s="16">
        <v>9</v>
      </c>
      <c r="K1388" s="20">
        <f t="shared" si="246"/>
        <v>9.9337748344370865E-3</v>
      </c>
      <c r="L1388" s="13"/>
      <c r="M1388" s="24"/>
      <c r="N1388" s="33"/>
      <c r="O1388" s="29"/>
      <c r="P1388" s="29"/>
      <c r="Q1388" s="39"/>
      <c r="R1388" s="89">
        <f t="shared" si="247"/>
        <v>1029.3793187131944</v>
      </c>
      <c r="S1388" s="7"/>
      <c r="T1388" s="37">
        <v>6993</v>
      </c>
      <c r="U1388" s="20">
        <f t="shared" si="248"/>
        <v>6.5747437326041478E-4</v>
      </c>
      <c r="V1388" s="34"/>
    </row>
    <row r="1389" spans="1:22" x14ac:dyDescent="0.3">
      <c r="A1389" s="2">
        <v>27091</v>
      </c>
      <c r="B1389" s="2" t="s">
        <v>1224</v>
      </c>
      <c r="C1389" s="47">
        <v>4.6034964651723564</v>
      </c>
      <c r="D1389" s="40">
        <v>5.4971026759046122</v>
      </c>
      <c r="E1389" s="40">
        <v>9.4173042966450851E-4</v>
      </c>
      <c r="F1389" s="40">
        <f t="shared" si="243"/>
        <v>0.37993226885292136</v>
      </c>
      <c r="G1389" s="40">
        <f t="shared" si="244"/>
        <v>10.48053140992989</v>
      </c>
      <c r="H1389" s="84">
        <f t="shared" si="245"/>
        <v>8.9205203354778787E-4</v>
      </c>
      <c r="I1389" s="34"/>
      <c r="J1389" s="16">
        <v>3</v>
      </c>
      <c r="K1389" s="20">
        <f t="shared" si="246"/>
        <v>3.3112582781456954E-3</v>
      </c>
      <c r="L1389" s="13"/>
      <c r="M1389" s="24"/>
      <c r="N1389" s="33"/>
      <c r="O1389" s="29"/>
      <c r="P1389" s="29"/>
      <c r="Q1389" s="39"/>
      <c r="R1389" s="89">
        <f t="shared" si="247"/>
        <v>343.12643957106479</v>
      </c>
      <c r="S1389" s="7"/>
      <c r="T1389" s="37">
        <v>11830</v>
      </c>
      <c r="U1389" s="20">
        <f t="shared" si="248"/>
        <v>1.1122439347448457E-3</v>
      </c>
      <c r="V1389" s="34"/>
    </row>
    <row r="1390" spans="1:22" x14ac:dyDescent="0.3">
      <c r="A1390" s="2">
        <v>27093</v>
      </c>
      <c r="B1390" s="2" t="s">
        <v>1225</v>
      </c>
      <c r="C1390" s="47">
        <v>12.084178221077437</v>
      </c>
      <c r="D1390" s="40">
        <v>32.982616055427677</v>
      </c>
      <c r="E1390" s="40">
        <v>2.472042377869335E-3</v>
      </c>
      <c r="F1390" s="40">
        <f t="shared" si="243"/>
        <v>0.99732220573891872</v>
      </c>
      <c r="G1390" s="40">
        <f t="shared" si="244"/>
        <v>46.064116482244032</v>
      </c>
      <c r="H1390" s="84">
        <f t="shared" si="245"/>
        <v>3.9207543181097957E-3</v>
      </c>
      <c r="I1390" s="34"/>
      <c r="J1390" s="16">
        <v>7</v>
      </c>
      <c r="K1390" s="20">
        <f t="shared" si="246"/>
        <v>7.7262693156732896E-3</v>
      </c>
      <c r="L1390" s="13"/>
      <c r="M1390" s="24"/>
      <c r="N1390" s="33"/>
      <c r="O1390" s="29"/>
      <c r="P1390" s="29"/>
      <c r="Q1390" s="39"/>
      <c r="R1390" s="89">
        <f t="shared" si="247"/>
        <v>800.62835899915126</v>
      </c>
      <c r="S1390" s="7"/>
      <c r="T1390" s="37">
        <v>35326</v>
      </c>
      <c r="U1390" s="20">
        <f t="shared" si="248"/>
        <v>3.3213126998137298E-3</v>
      </c>
      <c r="V1390" s="34"/>
    </row>
    <row r="1391" spans="1:22" x14ac:dyDescent="0.3">
      <c r="A1391" s="2">
        <v>27095</v>
      </c>
      <c r="B1391" s="2" t="s">
        <v>1226</v>
      </c>
      <c r="C1391" s="47">
        <v>12.273491712039698</v>
      </c>
      <c r="D1391" s="40">
        <v>32.982616055427677</v>
      </c>
      <c r="E1391" s="40">
        <v>2.7074749852854622E-3</v>
      </c>
      <c r="F1391" s="40">
        <f t="shared" si="243"/>
        <v>1.0923052729521492</v>
      </c>
      <c r="G1391" s="40">
        <f t="shared" si="244"/>
        <v>46.348413040419523</v>
      </c>
      <c r="H1391" s="84">
        <f t="shared" si="245"/>
        <v>3.9449522631310567E-3</v>
      </c>
      <c r="I1391" s="34"/>
      <c r="J1391" s="16">
        <v>7</v>
      </c>
      <c r="K1391" s="20">
        <f t="shared" si="246"/>
        <v>7.7262693156732896E-3</v>
      </c>
      <c r="L1391" s="13"/>
      <c r="M1391" s="24"/>
      <c r="N1391" s="33"/>
      <c r="O1391" s="29"/>
      <c r="P1391" s="29"/>
      <c r="Q1391" s="39"/>
      <c r="R1391" s="89">
        <f t="shared" si="247"/>
        <v>800.62835899915126</v>
      </c>
      <c r="S1391" s="7"/>
      <c r="T1391" s="37">
        <v>49229</v>
      </c>
      <c r="U1391" s="20">
        <f t="shared" si="248"/>
        <v>4.6284578751947603E-3</v>
      </c>
      <c r="V1391" s="34"/>
    </row>
    <row r="1392" spans="1:22" x14ac:dyDescent="0.3">
      <c r="A1392" s="2">
        <v>27097</v>
      </c>
      <c r="B1392" s="2" t="s">
        <v>1227</v>
      </c>
      <c r="C1392" s="47">
        <v>21.809305860462135</v>
      </c>
      <c r="D1392" s="40">
        <v>41.072691691664637</v>
      </c>
      <c r="E1392" s="40">
        <v>5.238375515008829E-3</v>
      </c>
      <c r="F1392" s="40">
        <f t="shared" si="243"/>
        <v>2.1133732454943752</v>
      </c>
      <c r="G1392" s="40">
        <f t="shared" si="244"/>
        <v>64.995370797621149</v>
      </c>
      <c r="H1392" s="84">
        <f t="shared" si="245"/>
        <v>5.5320909239656877E-3</v>
      </c>
      <c r="I1392" s="34"/>
      <c r="J1392" s="16">
        <v>11</v>
      </c>
      <c r="K1392" s="20">
        <f t="shared" si="246"/>
        <v>1.2141280353200883E-2</v>
      </c>
      <c r="L1392" s="13"/>
      <c r="M1392" s="24"/>
      <c r="N1392" s="33"/>
      <c r="O1392" s="29"/>
      <c r="P1392" s="29"/>
      <c r="Q1392" s="39"/>
      <c r="R1392" s="89">
        <f t="shared" si="247"/>
        <v>1258.1302784272375</v>
      </c>
      <c r="S1392" s="7"/>
      <c r="T1392" s="37">
        <v>74352</v>
      </c>
      <c r="U1392" s="20">
        <f t="shared" si="248"/>
        <v>6.9904954383895835E-3</v>
      </c>
      <c r="V1392" s="34"/>
    </row>
    <row r="1393" spans="1:22" x14ac:dyDescent="0.3">
      <c r="A1393" s="2">
        <v>27099</v>
      </c>
      <c r="B1393" s="2" t="s">
        <v>1228</v>
      </c>
      <c r="C1393" s="47">
        <v>9.2069929303447129</v>
      </c>
      <c r="D1393" s="40">
        <v>32.982616055427677</v>
      </c>
      <c r="E1393" s="40">
        <v>1.883460859329017E-3</v>
      </c>
      <c r="F1393" s="40">
        <f t="shared" si="243"/>
        <v>0.75986453770584272</v>
      </c>
      <c r="G1393" s="40">
        <f t="shared" si="244"/>
        <v>42.949473523478233</v>
      </c>
      <c r="H1393" s="84">
        <f t="shared" si="245"/>
        <v>3.6556510064103638E-3</v>
      </c>
      <c r="I1393" s="34"/>
      <c r="J1393" s="16">
        <v>6</v>
      </c>
      <c r="K1393" s="20">
        <f t="shared" si="246"/>
        <v>6.6225165562913907E-3</v>
      </c>
      <c r="L1393" s="13"/>
      <c r="M1393" s="24"/>
      <c r="N1393" s="33"/>
      <c r="O1393" s="29"/>
      <c r="P1393" s="29"/>
      <c r="Q1393" s="39"/>
      <c r="R1393" s="89">
        <f t="shared" si="247"/>
        <v>686.25287914212959</v>
      </c>
      <c r="S1393" s="7"/>
      <c r="T1393" s="37">
        <v>31034</v>
      </c>
      <c r="U1393" s="20">
        <f t="shared" si="248"/>
        <v>2.9177834548496655E-3</v>
      </c>
      <c r="V1393" s="34"/>
    </row>
    <row r="1394" spans="1:22" x14ac:dyDescent="0.3">
      <c r="A1394" s="2">
        <v>27101</v>
      </c>
      <c r="B1394" s="2" t="s">
        <v>1229</v>
      </c>
      <c r="C1394" s="47">
        <v>7.1929632268318073</v>
      </c>
      <c r="D1394" s="40">
        <v>5.4971026759046122</v>
      </c>
      <c r="E1394" s="40">
        <v>1.4714537963507945E-3</v>
      </c>
      <c r="F1394" s="40">
        <f t="shared" si="243"/>
        <v>0.59364417008268966</v>
      </c>
      <c r="G1394" s="40">
        <f t="shared" si="244"/>
        <v>13.283710072819108</v>
      </c>
      <c r="H1394" s="84">
        <f t="shared" si="245"/>
        <v>1.1306450140772765E-3</v>
      </c>
      <c r="I1394" s="34"/>
      <c r="J1394" s="16">
        <v>7</v>
      </c>
      <c r="K1394" s="20">
        <f t="shared" si="246"/>
        <v>7.7262693156732896E-3</v>
      </c>
      <c r="L1394" s="13"/>
      <c r="M1394" s="24"/>
      <c r="N1394" s="33"/>
      <c r="O1394" s="29"/>
      <c r="P1394" s="29"/>
      <c r="Q1394" s="39"/>
      <c r="R1394" s="89">
        <f t="shared" si="247"/>
        <v>800.62835899915126</v>
      </c>
      <c r="S1394" s="7"/>
      <c r="T1394" s="37">
        <v>10339</v>
      </c>
      <c r="U1394" s="20">
        <f t="shared" si="248"/>
        <v>9.7206171101664929E-4</v>
      </c>
      <c r="V1394" s="34"/>
    </row>
    <row r="1395" spans="1:22" x14ac:dyDescent="0.3">
      <c r="A1395" s="2">
        <v>27103</v>
      </c>
      <c r="B1395" s="2" t="s">
        <v>1230</v>
      </c>
      <c r="C1395" s="47">
        <v>25.850530704895611</v>
      </c>
      <c r="D1395" s="40">
        <v>5.4971026759046122</v>
      </c>
      <c r="E1395" s="40">
        <v>5.7680988816951146E-3</v>
      </c>
      <c r="F1395" s="40">
        <f t="shared" si="243"/>
        <v>2.3270851467241433</v>
      </c>
      <c r="G1395" s="40">
        <f t="shared" si="244"/>
        <v>33.674718527524369</v>
      </c>
      <c r="H1395" s="84">
        <f t="shared" si="245"/>
        <v>2.8662288167149758E-3</v>
      </c>
      <c r="I1395" s="34"/>
      <c r="J1395" s="16">
        <v>4</v>
      </c>
      <c r="K1395" s="20">
        <f t="shared" si="246"/>
        <v>4.4150110375275938E-3</v>
      </c>
      <c r="L1395" s="13"/>
      <c r="M1395" s="24"/>
      <c r="N1395" s="33"/>
      <c r="O1395" s="29"/>
      <c r="P1395" s="29"/>
      <c r="Q1395" s="39"/>
      <c r="R1395" s="89">
        <f t="shared" si="247"/>
        <v>457.50191942808641</v>
      </c>
      <c r="S1395" s="7"/>
      <c r="T1395" s="37">
        <v>47377</v>
      </c>
      <c r="U1395" s="20">
        <f t="shared" si="248"/>
        <v>4.4543348179549077E-3</v>
      </c>
      <c r="V1395" s="34"/>
    </row>
    <row r="1396" spans="1:22" x14ac:dyDescent="0.3">
      <c r="A1396" s="2">
        <v>27105</v>
      </c>
      <c r="B1396" s="2" t="s">
        <v>1231</v>
      </c>
      <c r="C1396" s="47">
        <v>8.4965539210256971</v>
      </c>
      <c r="D1396" s="40">
        <v>23.896838802423066</v>
      </c>
      <c r="E1396" s="40">
        <v>3.9434961742201291E-3</v>
      </c>
      <c r="F1396" s="40">
        <f t="shared" si="243"/>
        <v>1.5909663758216082</v>
      </c>
      <c r="G1396" s="40">
        <f t="shared" si="244"/>
        <v>33.984359099270371</v>
      </c>
      <c r="H1396" s="84">
        <f t="shared" si="245"/>
        <v>2.8925839213266766E-3</v>
      </c>
      <c r="I1396" s="34"/>
      <c r="J1396" s="16">
        <v>7</v>
      </c>
      <c r="K1396" s="20">
        <f t="shared" si="246"/>
        <v>7.7262693156732896E-3</v>
      </c>
      <c r="L1396" s="13"/>
      <c r="M1396" s="24"/>
      <c r="N1396" s="33"/>
      <c r="O1396" s="29"/>
      <c r="P1396" s="29"/>
      <c r="Q1396" s="39"/>
      <c r="R1396" s="89">
        <f t="shared" si="247"/>
        <v>800.62835899915126</v>
      </c>
      <c r="S1396" s="7"/>
      <c r="T1396" s="37">
        <v>17709</v>
      </c>
      <c r="U1396" s="20">
        <f t="shared" si="248"/>
        <v>1.6649812206590425E-3</v>
      </c>
      <c r="V1396" s="34"/>
    </row>
    <row r="1397" spans="1:22" x14ac:dyDescent="0.3">
      <c r="A1397" s="2">
        <v>27107</v>
      </c>
      <c r="B1397" s="2" t="s">
        <v>2960</v>
      </c>
      <c r="C1397" s="47">
        <v>3.452622348879268</v>
      </c>
      <c r="D1397" s="40">
        <v>5.4971026759046122</v>
      </c>
      <c r="E1397" s="40">
        <v>7.0629782224838141E-4</v>
      </c>
      <c r="F1397" s="40">
        <f t="shared" si="243"/>
        <v>0.28494920163969106</v>
      </c>
      <c r="G1397" s="40">
        <f t="shared" si="244"/>
        <v>9.2346742264235715</v>
      </c>
      <c r="H1397" s="84">
        <f t="shared" si="245"/>
        <v>7.8601070886801525E-4</v>
      </c>
      <c r="I1397" s="34"/>
      <c r="J1397" s="16">
        <v>0</v>
      </c>
      <c r="K1397" s="20">
        <f t="shared" si="246"/>
        <v>0</v>
      </c>
      <c r="L1397" s="13"/>
      <c r="M1397" s="24"/>
      <c r="N1397" s="33"/>
      <c r="O1397" s="29"/>
      <c r="P1397" s="29"/>
      <c r="Q1397" s="39"/>
      <c r="R1397" s="89">
        <f t="shared" si="247"/>
        <v>0</v>
      </c>
      <c r="S1397" s="7"/>
      <c r="T1397" s="37">
        <v>6853</v>
      </c>
      <c r="U1397" s="20">
        <f t="shared" si="248"/>
        <v>6.4431172314509118E-4</v>
      </c>
      <c r="V1397" s="34"/>
    </row>
    <row r="1398" spans="1:22" x14ac:dyDescent="0.3">
      <c r="A1398" s="2">
        <v>27109</v>
      </c>
      <c r="B1398" s="2" t="s">
        <v>1232</v>
      </c>
      <c r="C1398" s="47">
        <v>145.20717037943956</v>
      </c>
      <c r="D1398" s="40">
        <v>209.0973395212018</v>
      </c>
      <c r="E1398" s="40">
        <v>3.7610359034726308E-2</v>
      </c>
      <c r="F1398" s="40">
        <f t="shared" si="243"/>
        <v>15.173544987313548</v>
      </c>
      <c r="G1398" s="40">
        <f t="shared" si="244"/>
        <v>369.4780548879549</v>
      </c>
      <c r="H1398" s="84">
        <f t="shared" si="245"/>
        <v>3.1448181139155248E-2</v>
      </c>
      <c r="I1398" s="34"/>
      <c r="J1398" s="16">
        <v>15</v>
      </c>
      <c r="K1398" s="20">
        <f t="shared" si="246"/>
        <v>1.6556291390728478E-2</v>
      </c>
      <c r="L1398" s="13"/>
      <c r="M1398" s="24"/>
      <c r="N1398" s="33"/>
      <c r="O1398" s="29"/>
      <c r="P1398" s="29"/>
      <c r="Q1398" s="39"/>
      <c r="R1398" s="89">
        <f t="shared" si="247"/>
        <v>1715.6321978553242</v>
      </c>
      <c r="S1398" s="7"/>
      <c r="T1398" s="37">
        <v>620495</v>
      </c>
      <c r="U1398" s="20">
        <f t="shared" si="248"/>
        <v>5.8338275595055208E-2</v>
      </c>
      <c r="V1398" s="34"/>
    </row>
    <row r="1399" spans="1:22" x14ac:dyDescent="0.3">
      <c r="A1399" s="2">
        <v>27111</v>
      </c>
      <c r="B1399" s="2" t="s">
        <v>1233</v>
      </c>
      <c r="C1399" s="47">
        <v>8.8384971631334057</v>
      </c>
      <c r="D1399" s="40">
        <v>88.119593083935058</v>
      </c>
      <c r="E1399" s="40">
        <v>4.1789287816362567E-3</v>
      </c>
      <c r="F1399" s="40">
        <f t="shared" si="243"/>
        <v>1.6859494430348387</v>
      </c>
      <c r="G1399" s="40">
        <f t="shared" si="244"/>
        <v>98.644039690103313</v>
      </c>
      <c r="H1399" s="84">
        <f t="shared" si="245"/>
        <v>8.3961025220107618E-3</v>
      </c>
      <c r="I1399" s="34"/>
      <c r="J1399" s="16">
        <v>21</v>
      </c>
      <c r="K1399" s="20">
        <f t="shared" si="246"/>
        <v>2.3178807947019868E-2</v>
      </c>
      <c r="L1399" s="13"/>
      <c r="M1399" s="24"/>
      <c r="N1399" s="33"/>
      <c r="O1399" s="29"/>
      <c r="P1399" s="29"/>
      <c r="Q1399" s="39"/>
      <c r="R1399" s="89">
        <f t="shared" si="247"/>
        <v>2401.8850769974538</v>
      </c>
      <c r="S1399" s="7"/>
      <c r="T1399" s="37">
        <v>53929</v>
      </c>
      <c r="U1399" s="20">
        <f t="shared" si="248"/>
        <v>5.070346843352053E-3</v>
      </c>
      <c r="V1399" s="34"/>
    </row>
    <row r="1400" spans="1:22" x14ac:dyDescent="0.3">
      <c r="A1400" s="2">
        <v>27113</v>
      </c>
      <c r="B1400" s="2" t="s">
        <v>1234</v>
      </c>
      <c r="C1400" s="47">
        <v>4.6034964651723564</v>
      </c>
      <c r="D1400" s="40">
        <v>6.7209859131814866</v>
      </c>
      <c r="E1400" s="40">
        <v>9.4173042966450851E-4</v>
      </c>
      <c r="F1400" s="40">
        <f t="shared" si="243"/>
        <v>0.37993226885292136</v>
      </c>
      <c r="G1400" s="40">
        <f t="shared" si="244"/>
        <v>11.704414647206764</v>
      </c>
      <c r="H1400" s="84">
        <f t="shared" si="245"/>
        <v>9.9622304243417691E-4</v>
      </c>
      <c r="I1400" s="34"/>
      <c r="J1400" s="16">
        <v>1</v>
      </c>
      <c r="K1400" s="20">
        <f t="shared" si="246"/>
        <v>1.1037527593818985E-3</v>
      </c>
      <c r="L1400" s="13"/>
      <c r="M1400" s="24"/>
      <c r="N1400" s="33"/>
      <c r="O1400" s="29"/>
      <c r="P1400" s="29"/>
      <c r="Q1400" s="39"/>
      <c r="R1400" s="89">
        <f t="shared" si="247"/>
        <v>114.3754798570216</v>
      </c>
      <c r="S1400" s="7"/>
      <c r="T1400" s="37">
        <v>11839</v>
      </c>
      <c r="U1400" s="20">
        <f t="shared" si="248"/>
        <v>1.1130901051094023E-3</v>
      </c>
      <c r="V1400" s="34"/>
    </row>
    <row r="1401" spans="1:22" x14ac:dyDescent="0.3">
      <c r="A1401" s="2">
        <v>27115</v>
      </c>
      <c r="B1401" s="2" t="s">
        <v>1235</v>
      </c>
      <c r="C1401" s="47">
        <v>15.486994806109905</v>
      </c>
      <c r="D1401" s="40">
        <v>5.4971026759046122</v>
      </c>
      <c r="E1401" s="40">
        <v>3.3549146556798117E-3</v>
      </c>
      <c r="F1401" s="40">
        <f t="shared" si="243"/>
        <v>1.3535087077885326</v>
      </c>
      <c r="G1401" s="40">
        <f t="shared" si="244"/>
        <v>22.337606189803051</v>
      </c>
      <c r="H1401" s="84">
        <f t="shared" si="245"/>
        <v>1.9012687665173234E-3</v>
      </c>
      <c r="I1401" s="34"/>
      <c r="J1401" s="16">
        <v>14</v>
      </c>
      <c r="K1401" s="20">
        <f t="shared" si="246"/>
        <v>1.5452538631346579E-2</v>
      </c>
      <c r="L1401" s="13"/>
      <c r="M1401" s="24"/>
      <c r="N1401" s="33"/>
      <c r="O1401" s="29"/>
      <c r="P1401" s="29"/>
      <c r="Q1401" s="39"/>
      <c r="R1401" s="89">
        <f t="shared" si="247"/>
        <v>1601.2567179983025</v>
      </c>
      <c r="S1401" s="7"/>
      <c r="T1401" s="37">
        <v>39993</v>
      </c>
      <c r="U1401" s="20">
        <f t="shared" si="248"/>
        <v>3.760099043300982E-3</v>
      </c>
      <c r="V1401" s="34"/>
    </row>
    <row r="1402" spans="1:22" x14ac:dyDescent="0.3">
      <c r="A1402" s="2">
        <v>27117</v>
      </c>
      <c r="B1402" s="2" t="s">
        <v>1236</v>
      </c>
      <c r="C1402" s="47">
        <v>2.8771852907327231</v>
      </c>
      <c r="D1402" s="40">
        <v>8.2145383383329289</v>
      </c>
      <c r="E1402" s="40">
        <v>5.885815185403178E-4</v>
      </c>
      <c r="F1402" s="40">
        <f t="shared" si="243"/>
        <v>0.23745766803307586</v>
      </c>
      <c r="G1402" s="40">
        <f t="shared" si="244"/>
        <v>11.329181297098728</v>
      </c>
      <c r="H1402" s="84">
        <f t="shared" si="245"/>
        <v>9.6428499846231482E-4</v>
      </c>
      <c r="I1402" s="34"/>
      <c r="J1402" s="16">
        <v>7</v>
      </c>
      <c r="K1402" s="20">
        <f t="shared" si="246"/>
        <v>7.7262693156732896E-3</v>
      </c>
      <c r="L1402" s="13"/>
      <c r="M1402" s="24"/>
      <c r="N1402" s="33"/>
      <c r="O1402" s="29"/>
      <c r="P1402" s="29"/>
      <c r="Q1402" s="39"/>
      <c r="R1402" s="89">
        <f t="shared" si="247"/>
        <v>800.62835899915126</v>
      </c>
      <c r="S1402" s="7"/>
      <c r="T1402" s="37">
        <v>5553</v>
      </c>
      <c r="U1402" s="20">
        <f t="shared" si="248"/>
        <v>5.2208711493137178E-4</v>
      </c>
      <c r="V1402" s="34"/>
    </row>
    <row r="1403" spans="1:22" x14ac:dyDescent="0.3">
      <c r="A1403" s="2">
        <v>27119</v>
      </c>
      <c r="B1403" s="2" t="s">
        <v>1237</v>
      </c>
      <c r="C1403" s="47">
        <v>19.564859976982518</v>
      </c>
      <c r="D1403" s="40">
        <v>206.14135034642291</v>
      </c>
      <c r="E1403" s="40">
        <v>4.0023543260741612E-3</v>
      </c>
      <c r="F1403" s="40">
        <f t="shared" si="243"/>
        <v>1.614712142624916</v>
      </c>
      <c r="G1403" s="40">
        <f t="shared" si="244"/>
        <v>227.32092246603034</v>
      </c>
      <c r="H1403" s="84">
        <f t="shared" si="245"/>
        <v>1.9348455075632268E-2</v>
      </c>
      <c r="I1403" s="34"/>
      <c r="J1403" s="16">
        <v>4</v>
      </c>
      <c r="K1403" s="20">
        <f t="shared" si="246"/>
        <v>4.4150110375275938E-3</v>
      </c>
      <c r="L1403" s="13"/>
      <c r="M1403" s="24"/>
      <c r="N1403" s="33"/>
      <c r="O1403" s="29"/>
      <c r="P1403" s="29"/>
      <c r="Q1403" s="39"/>
      <c r="R1403" s="89">
        <f t="shared" si="247"/>
        <v>457.50191942808641</v>
      </c>
      <c r="S1403" s="7"/>
      <c r="T1403" s="37">
        <v>44092</v>
      </c>
      <c r="U1403" s="20">
        <f t="shared" si="248"/>
        <v>4.1454826348917787E-3</v>
      </c>
      <c r="V1403" s="34"/>
    </row>
    <row r="1404" spans="1:22" x14ac:dyDescent="0.3">
      <c r="A1404" s="2">
        <v>27121</v>
      </c>
      <c r="B1404" s="2" t="s">
        <v>1238</v>
      </c>
      <c r="C1404" s="47">
        <v>6.8648560786895167</v>
      </c>
      <c r="D1404" s="40">
        <v>5.4971026759046122</v>
      </c>
      <c r="E1404" s="40">
        <v>2.6486168334314301E-3</v>
      </c>
      <c r="F1404" s="40">
        <f t="shared" si="243"/>
        <v>1.0685595061488413</v>
      </c>
      <c r="G1404" s="40">
        <f t="shared" si="244"/>
        <v>13.430518260742971</v>
      </c>
      <c r="H1404" s="84">
        <f t="shared" si="245"/>
        <v>1.143140615441046E-3</v>
      </c>
      <c r="I1404" s="34"/>
      <c r="J1404" s="16">
        <v>4</v>
      </c>
      <c r="K1404" s="20">
        <f t="shared" si="246"/>
        <v>4.4150110375275938E-3</v>
      </c>
      <c r="L1404" s="13"/>
      <c r="M1404" s="24"/>
      <c r="N1404" s="33"/>
      <c r="O1404" s="29"/>
      <c r="P1404" s="29"/>
      <c r="Q1404" s="39"/>
      <c r="R1404" s="89">
        <f t="shared" si="247"/>
        <v>457.50191942808641</v>
      </c>
      <c r="S1404" s="7"/>
      <c r="T1404" s="37">
        <v>40500</v>
      </c>
      <c r="U1404" s="20">
        <f t="shared" si="248"/>
        <v>3.8077666405043325E-3</v>
      </c>
      <c r="V1404" s="34"/>
    </row>
    <row r="1405" spans="1:22" x14ac:dyDescent="0.3">
      <c r="A1405" s="2">
        <v>27123</v>
      </c>
      <c r="B1405" s="2" t="s">
        <v>1239</v>
      </c>
      <c r="C1405" s="47">
        <v>71.000293020238743</v>
      </c>
      <c r="D1405" s="40">
        <v>716.90516407269195</v>
      </c>
      <c r="E1405" s="40">
        <v>4.2848734549735139E-2</v>
      </c>
      <c r="F1405" s="40">
        <f t="shared" si="243"/>
        <v>17.286918232807924</v>
      </c>
      <c r="G1405" s="40">
        <f t="shared" si="244"/>
        <v>805.19237532573857</v>
      </c>
      <c r="H1405" s="84">
        <f t="shared" si="245"/>
        <v>6.8534072148857164E-2</v>
      </c>
      <c r="I1405" s="34"/>
      <c r="J1405" s="16">
        <v>32</v>
      </c>
      <c r="K1405" s="20">
        <f t="shared" si="246"/>
        <v>3.5320088300220751E-2</v>
      </c>
      <c r="L1405" s="13"/>
      <c r="M1405" s="24"/>
      <c r="N1405" s="33"/>
      <c r="O1405" s="29"/>
      <c r="P1405" s="29"/>
      <c r="Q1405" s="39"/>
      <c r="R1405" s="89">
        <f t="shared" si="247"/>
        <v>3660.0153554246913</v>
      </c>
      <c r="S1405" s="7"/>
      <c r="T1405" s="37">
        <v>717081</v>
      </c>
      <c r="U1405" s="20">
        <f t="shared" si="248"/>
        <v>6.741918790961697E-2</v>
      </c>
      <c r="V1405" s="34"/>
    </row>
    <row r="1406" spans="1:22" x14ac:dyDescent="0.3">
      <c r="A1406" s="2">
        <v>27125</v>
      </c>
      <c r="B1406" s="2" t="s">
        <v>1240</v>
      </c>
      <c r="C1406" s="47">
        <v>0</v>
      </c>
      <c r="D1406" s="40">
        <v>5.4971026759046122</v>
      </c>
      <c r="E1406" s="40">
        <v>0</v>
      </c>
      <c r="F1406" s="40">
        <f t="shared" si="243"/>
        <v>0</v>
      </c>
      <c r="G1406" s="40">
        <f t="shared" si="244"/>
        <v>5.4971026759046122</v>
      </c>
      <c r="H1406" s="84">
        <f t="shared" si="245"/>
        <v>4.6788673482869695E-4</v>
      </c>
      <c r="I1406" s="34"/>
      <c r="J1406" s="16">
        <v>2</v>
      </c>
      <c r="K1406" s="20">
        <f t="shared" si="246"/>
        <v>2.2075055187637969E-3</v>
      </c>
      <c r="L1406" s="13"/>
      <c r="M1406" s="24"/>
      <c r="N1406" s="33"/>
      <c r="O1406" s="29"/>
      <c r="P1406" s="29"/>
      <c r="Q1406" s="39"/>
      <c r="R1406" s="89">
        <f t="shared" si="247"/>
        <v>228.7509597140432</v>
      </c>
      <c r="S1406" s="7"/>
      <c r="T1406" s="37">
        <v>5978</v>
      </c>
      <c r="U1406" s="20">
        <f t="shared" si="248"/>
        <v>5.6204515992431853E-4</v>
      </c>
      <c r="V1406" s="34"/>
    </row>
    <row r="1407" spans="1:22" x14ac:dyDescent="0.3">
      <c r="A1407" s="2">
        <v>27127</v>
      </c>
      <c r="B1407" s="2" t="s">
        <v>1241</v>
      </c>
      <c r="C1407" s="47">
        <v>8.0561188140516258</v>
      </c>
      <c r="D1407" s="40">
        <v>32.982616055427677</v>
      </c>
      <c r="E1407" s="40">
        <v>1.64802825191289E-3</v>
      </c>
      <c r="F1407" s="40">
        <f t="shared" si="243"/>
        <v>0.66488147049261248</v>
      </c>
      <c r="G1407" s="40">
        <f t="shared" si="244"/>
        <v>41.703616339971916</v>
      </c>
      <c r="H1407" s="84">
        <f t="shared" si="245"/>
        <v>3.5496096817305913E-3</v>
      </c>
      <c r="I1407" s="34"/>
      <c r="J1407" s="16">
        <v>9</v>
      </c>
      <c r="K1407" s="20">
        <f t="shared" si="246"/>
        <v>9.9337748344370865E-3</v>
      </c>
      <c r="L1407" s="13"/>
      <c r="M1407" s="24"/>
      <c r="N1407" s="33"/>
      <c r="O1407" s="29"/>
      <c r="P1407" s="29"/>
      <c r="Q1407" s="39"/>
      <c r="R1407" s="89">
        <f t="shared" si="247"/>
        <v>1029.3793187131944</v>
      </c>
      <c r="S1407" s="7"/>
      <c r="T1407" s="37">
        <v>9068</v>
      </c>
      <c r="U1407" s="20">
        <f t="shared" si="248"/>
        <v>8.5256365175538987E-4</v>
      </c>
      <c r="V1407" s="34"/>
    </row>
    <row r="1408" spans="1:22" x14ac:dyDescent="0.3">
      <c r="A1408" s="2">
        <v>27129</v>
      </c>
      <c r="B1408" s="2" t="s">
        <v>1242</v>
      </c>
      <c r="C1408" s="47">
        <v>4.6034964651723564</v>
      </c>
      <c r="D1408" s="40">
        <v>23.896838802423066</v>
      </c>
      <c r="E1408" s="40">
        <v>9.4173042966450851E-4</v>
      </c>
      <c r="F1408" s="40">
        <f t="shared" si="243"/>
        <v>0.37993226885292136</v>
      </c>
      <c r="G1408" s="40">
        <f t="shared" si="244"/>
        <v>28.880267536448343</v>
      </c>
      <c r="H1408" s="84">
        <f t="shared" si="245"/>
        <v>2.4581483874838413E-3</v>
      </c>
      <c r="I1408" s="34"/>
      <c r="J1408" s="16">
        <v>10</v>
      </c>
      <c r="K1408" s="20">
        <f t="shared" si="246"/>
        <v>1.1037527593818985E-2</v>
      </c>
      <c r="L1408" s="13"/>
      <c r="M1408" s="24"/>
      <c r="N1408" s="33"/>
      <c r="O1408" s="29"/>
      <c r="P1408" s="29"/>
      <c r="Q1408" s="39"/>
      <c r="R1408" s="89">
        <f t="shared" si="247"/>
        <v>1143.7547985702161</v>
      </c>
      <c r="S1408" s="7"/>
      <c r="T1408" s="37">
        <v>5632</v>
      </c>
      <c r="U1408" s="20">
        <f t="shared" si="248"/>
        <v>5.2951461035359018E-4</v>
      </c>
      <c r="V1408" s="34"/>
    </row>
    <row r="1409" spans="1:22" x14ac:dyDescent="0.3">
      <c r="A1409" s="2">
        <v>27131</v>
      </c>
      <c r="B1409" s="2" t="s">
        <v>1243</v>
      </c>
      <c r="C1409" s="47">
        <v>30.74549399177112</v>
      </c>
      <c r="D1409" s="40">
        <v>156.82300464090139</v>
      </c>
      <c r="E1409" s="40">
        <v>6.6509711595055913E-3</v>
      </c>
      <c r="F1409" s="40">
        <f t="shared" ref="F1409:F1430" si="249">E1409*$F$1343</f>
        <v>2.6832716487737573</v>
      </c>
      <c r="G1409" s="40">
        <f t="shared" ref="G1409:G1430" si="250">SUM(F1409,D1409,C1409)</f>
        <v>190.25177028144628</v>
      </c>
      <c r="H1409" s="84">
        <f t="shared" ref="H1409:H1430" si="251">G1409/$G$1343</f>
        <v>1.6193308519149418E-2</v>
      </c>
      <c r="I1409" s="34"/>
      <c r="J1409" s="16">
        <v>10</v>
      </c>
      <c r="K1409" s="20">
        <f t="shared" ref="K1409:K1430" si="252">J1409/$J$1343</f>
        <v>1.1037527593818985E-2</v>
      </c>
      <c r="L1409" s="13"/>
      <c r="M1409" s="24"/>
      <c r="N1409" s="33"/>
      <c r="O1409" s="29"/>
      <c r="P1409" s="29"/>
      <c r="Q1409" s="39"/>
      <c r="R1409" s="89">
        <f t="shared" ref="R1409:R1430" si="253">P$1343*K1409</f>
        <v>1143.7547985702161</v>
      </c>
      <c r="S1409" s="7"/>
      <c r="T1409" s="37">
        <v>124571</v>
      </c>
      <c r="U1409" s="20">
        <f t="shared" ref="U1409:U1430" si="254">T1409/$T$1343</f>
        <v>1.171203205368556E-2</v>
      </c>
      <c r="V1409" s="34"/>
    </row>
    <row r="1410" spans="1:22" x14ac:dyDescent="0.3">
      <c r="A1410" s="2">
        <v>27133</v>
      </c>
      <c r="B1410" s="2" t="s">
        <v>1244</v>
      </c>
      <c r="C1410" s="47">
        <v>4.3157779360990851</v>
      </c>
      <c r="D1410" s="40">
        <v>5.4971026759046122</v>
      </c>
      <c r="E1410" s="40">
        <v>8.828722778104767E-4</v>
      </c>
      <c r="F1410" s="40">
        <f t="shared" si="249"/>
        <v>0.35618650204961377</v>
      </c>
      <c r="G1410" s="40">
        <f t="shared" si="250"/>
        <v>10.169067114053311</v>
      </c>
      <c r="H1410" s="84">
        <f t="shared" si="251"/>
        <v>8.6554170237784474E-4</v>
      </c>
      <c r="I1410" s="34"/>
      <c r="J1410" s="16">
        <v>1</v>
      </c>
      <c r="K1410" s="20">
        <f t="shared" si="252"/>
        <v>1.1037527593818985E-3</v>
      </c>
      <c r="L1410" s="13"/>
      <c r="M1410" s="24"/>
      <c r="N1410" s="33"/>
      <c r="O1410" s="29"/>
      <c r="P1410" s="29"/>
      <c r="Q1410" s="39"/>
      <c r="R1410" s="89">
        <f t="shared" si="253"/>
        <v>114.3754798570216</v>
      </c>
      <c r="S1410" s="7"/>
      <c r="T1410" s="37">
        <v>25074</v>
      </c>
      <c r="U1410" s="20">
        <f t="shared" si="254"/>
        <v>2.3574306356544603E-3</v>
      </c>
      <c r="V1410" s="34"/>
    </row>
    <row r="1411" spans="1:22" x14ac:dyDescent="0.3">
      <c r="A1411" s="2">
        <v>27135</v>
      </c>
      <c r="B1411" s="2" t="s">
        <v>1245</v>
      </c>
      <c r="C1411" s="47">
        <v>3.4122337298102496</v>
      </c>
      <c r="D1411" s="40">
        <v>0</v>
      </c>
      <c r="E1411" s="40">
        <v>2.3543260741612712E-3</v>
      </c>
      <c r="F1411" s="40">
        <f t="shared" si="249"/>
        <v>0.94983067213230343</v>
      </c>
      <c r="G1411" s="40">
        <f t="shared" si="250"/>
        <v>4.3620644019425532</v>
      </c>
      <c r="H1411" s="84">
        <f t="shared" si="251"/>
        <v>3.7127777858024665E-4</v>
      </c>
      <c r="I1411" s="34"/>
      <c r="J1411" s="16">
        <v>3</v>
      </c>
      <c r="K1411" s="20">
        <f t="shared" si="252"/>
        <v>3.3112582781456954E-3</v>
      </c>
      <c r="L1411" s="13"/>
      <c r="M1411" s="24"/>
      <c r="N1411" s="33"/>
      <c r="O1411" s="29"/>
      <c r="P1411" s="29"/>
      <c r="Q1411" s="39"/>
      <c r="R1411" s="89">
        <f t="shared" si="253"/>
        <v>343.12643957106479</v>
      </c>
      <c r="S1411" s="7"/>
      <c r="T1411" s="37">
        <v>15100</v>
      </c>
      <c r="U1411" s="20">
        <f t="shared" si="254"/>
        <v>1.4196858338670474E-3</v>
      </c>
      <c r="V1411" s="34"/>
    </row>
    <row r="1412" spans="1:22" x14ac:dyDescent="0.3">
      <c r="A1412" s="2">
        <v>27137</v>
      </c>
      <c r="B1412" s="2" t="s">
        <v>1246</v>
      </c>
      <c r="C1412" s="47">
        <v>94.633644436693771</v>
      </c>
      <c r="D1412" s="40">
        <v>108.2825508234795</v>
      </c>
      <c r="E1412" s="40">
        <v>2.742789876397881E-2</v>
      </c>
      <c r="F1412" s="40">
        <f t="shared" si="249"/>
        <v>11.065527330341336</v>
      </c>
      <c r="G1412" s="40">
        <f t="shared" si="250"/>
        <v>213.98172259051461</v>
      </c>
      <c r="H1412" s="84">
        <f t="shared" si="251"/>
        <v>1.8213087038513452E-2</v>
      </c>
      <c r="I1412" s="34"/>
      <c r="J1412" s="16">
        <v>24</v>
      </c>
      <c r="K1412" s="20">
        <f t="shared" si="252"/>
        <v>2.6490066225165563E-2</v>
      </c>
      <c r="L1412" s="13"/>
      <c r="M1412" s="24"/>
      <c r="N1412" s="33"/>
      <c r="O1412" s="29"/>
      <c r="P1412" s="29"/>
      <c r="Q1412" s="39"/>
      <c r="R1412" s="89">
        <f t="shared" si="253"/>
        <v>2745.0115165685183</v>
      </c>
      <c r="S1412" s="7"/>
      <c r="T1412" s="37">
        <v>265424</v>
      </c>
      <c r="U1412" s="20">
        <f t="shared" si="254"/>
        <v>2.4954880315783259E-2</v>
      </c>
      <c r="V1412" s="34"/>
    </row>
    <row r="1413" spans="1:22" x14ac:dyDescent="0.3">
      <c r="A1413" s="2">
        <v>27139</v>
      </c>
      <c r="B1413" s="2" t="s">
        <v>1247</v>
      </c>
      <c r="C1413" s="47">
        <v>137.95779823264024</v>
      </c>
      <c r="D1413" s="40">
        <v>137.40682311393263</v>
      </c>
      <c r="E1413" s="40">
        <v>5.2619187757504411E-2</v>
      </c>
      <c r="F1413" s="40">
        <f t="shared" si="249"/>
        <v>21.228715522156982</v>
      </c>
      <c r="G1413" s="40">
        <f t="shared" si="250"/>
        <v>296.59333686872986</v>
      </c>
      <c r="H1413" s="84">
        <f t="shared" si="251"/>
        <v>2.5244587220052468E-2</v>
      </c>
      <c r="I1413" s="34"/>
      <c r="J1413" s="16">
        <v>28</v>
      </c>
      <c r="K1413" s="20">
        <f t="shared" si="252"/>
        <v>3.0905077262693158E-2</v>
      </c>
      <c r="L1413" s="13"/>
      <c r="M1413" s="24"/>
      <c r="N1413" s="33"/>
      <c r="O1413" s="29"/>
      <c r="P1413" s="29"/>
      <c r="Q1413" s="39"/>
      <c r="R1413" s="89">
        <f t="shared" si="253"/>
        <v>3202.513435996605</v>
      </c>
      <c r="S1413" s="7"/>
      <c r="T1413" s="37">
        <v>525070</v>
      </c>
      <c r="U1413" s="20">
        <f t="shared" si="254"/>
        <v>4.9366519257521231E-2</v>
      </c>
      <c r="V1413" s="34"/>
    </row>
    <row r="1414" spans="1:22" x14ac:dyDescent="0.3">
      <c r="A1414" s="2">
        <v>27141</v>
      </c>
      <c r="B1414" s="2" t="s">
        <v>1248</v>
      </c>
      <c r="C1414" s="47">
        <v>70.491039622951718</v>
      </c>
      <c r="D1414" s="40">
        <v>48.540453817421856</v>
      </c>
      <c r="E1414" s="40">
        <v>1.4420247204237787E-2</v>
      </c>
      <c r="F1414" s="40">
        <f t="shared" si="249"/>
        <v>5.8177128668103588</v>
      </c>
      <c r="G1414" s="40">
        <f t="shared" si="250"/>
        <v>124.84920630718393</v>
      </c>
      <c r="H1414" s="84">
        <f t="shared" si="251"/>
        <v>1.0626559285689481E-2</v>
      </c>
      <c r="I1414" s="34"/>
      <c r="J1414" s="16">
        <v>22</v>
      </c>
      <c r="K1414" s="20">
        <f t="shared" si="252"/>
        <v>2.4282560706401765E-2</v>
      </c>
      <c r="L1414" s="13"/>
      <c r="M1414" s="24"/>
      <c r="N1414" s="33"/>
      <c r="O1414" s="29"/>
      <c r="P1414" s="29"/>
      <c r="Q1414" s="39"/>
      <c r="R1414" s="89">
        <f t="shared" si="253"/>
        <v>2516.260556854475</v>
      </c>
      <c r="S1414" s="7"/>
      <c r="T1414" s="37">
        <v>275758</v>
      </c>
      <c r="U1414" s="20">
        <f t="shared" si="254"/>
        <v>2.5926471932152931E-2</v>
      </c>
      <c r="V1414" s="34"/>
    </row>
    <row r="1415" spans="1:22" x14ac:dyDescent="0.3">
      <c r="A1415" s="2">
        <v>27143</v>
      </c>
      <c r="B1415" s="2" t="s">
        <v>1249</v>
      </c>
      <c r="C1415" s="47">
        <v>4.8912149942456296</v>
      </c>
      <c r="D1415" s="40">
        <v>16.429076676665858</v>
      </c>
      <c r="E1415" s="40">
        <v>1.0005885815185403E-3</v>
      </c>
      <c r="F1415" s="40">
        <f t="shared" si="249"/>
        <v>0.40367803565622901</v>
      </c>
      <c r="G1415" s="40">
        <f t="shared" si="250"/>
        <v>21.723969706567715</v>
      </c>
      <c r="H1415" s="84">
        <f t="shared" si="251"/>
        <v>1.8490390034147999E-3</v>
      </c>
      <c r="I1415" s="34"/>
      <c r="J1415" s="16">
        <v>8</v>
      </c>
      <c r="K1415" s="20">
        <f t="shared" si="252"/>
        <v>8.8300220750551876E-3</v>
      </c>
      <c r="L1415" s="13"/>
      <c r="M1415" s="24"/>
      <c r="N1415" s="33"/>
      <c r="O1415" s="29"/>
      <c r="P1415" s="29"/>
      <c r="Q1415" s="39"/>
      <c r="R1415" s="89">
        <f t="shared" si="253"/>
        <v>915.00383885617282</v>
      </c>
      <c r="S1415" s="7"/>
      <c r="T1415" s="37">
        <v>13700</v>
      </c>
      <c r="U1415" s="20">
        <f t="shared" si="254"/>
        <v>1.2880593327138112E-3</v>
      </c>
      <c r="V1415" s="34"/>
    </row>
    <row r="1416" spans="1:22" x14ac:dyDescent="0.3">
      <c r="A1416" s="2">
        <v>27145</v>
      </c>
      <c r="B1416" s="2" t="s">
        <v>1250</v>
      </c>
      <c r="C1416" s="47">
        <v>95.244829514433434</v>
      </c>
      <c r="D1416" s="40">
        <v>321.11377140755991</v>
      </c>
      <c r="E1416" s="40">
        <v>2.8193054738081223E-2</v>
      </c>
      <c r="F1416" s="40">
        <f t="shared" si="249"/>
        <v>11.374222298784334</v>
      </c>
      <c r="G1416" s="40">
        <f t="shared" si="250"/>
        <v>427.73282322077768</v>
      </c>
      <c r="H1416" s="84">
        <f t="shared" si="251"/>
        <v>3.640654465361539E-2</v>
      </c>
      <c r="I1416" s="34"/>
      <c r="J1416" s="16">
        <v>44</v>
      </c>
      <c r="K1416" s="20">
        <f t="shared" si="252"/>
        <v>4.856512141280353E-2</v>
      </c>
      <c r="L1416" s="13"/>
      <c r="M1416" s="24"/>
      <c r="N1416" s="33"/>
      <c r="O1416" s="29"/>
      <c r="P1416" s="29"/>
      <c r="Q1416" s="39"/>
      <c r="R1416" s="89">
        <f t="shared" si="253"/>
        <v>5032.52111370895</v>
      </c>
      <c r="S1416" s="7"/>
      <c r="T1416" s="37">
        <v>351019</v>
      </c>
      <c r="U1416" s="20">
        <f t="shared" si="254"/>
        <v>3.3002430577362726E-2</v>
      </c>
      <c r="V1416" s="34"/>
    </row>
    <row r="1417" spans="1:22" x14ac:dyDescent="0.3">
      <c r="A1417" s="2">
        <v>27147</v>
      </c>
      <c r="B1417" s="2" t="s">
        <v>1251</v>
      </c>
      <c r="C1417" s="47">
        <v>13.136647299259515</v>
      </c>
      <c r="D1417" s="40">
        <v>32.982616055427677</v>
      </c>
      <c r="E1417" s="40">
        <v>2.8840494408475573E-3</v>
      </c>
      <c r="F1417" s="40">
        <f t="shared" si="249"/>
        <v>1.1635425733620717</v>
      </c>
      <c r="G1417" s="40">
        <f t="shared" si="250"/>
        <v>47.282805928049264</v>
      </c>
      <c r="H1417" s="84">
        <f t="shared" si="251"/>
        <v>4.0244832566408871E-3</v>
      </c>
      <c r="I1417" s="34"/>
      <c r="J1417" s="16">
        <v>4</v>
      </c>
      <c r="K1417" s="20">
        <f t="shared" si="252"/>
        <v>4.4150110375275938E-3</v>
      </c>
      <c r="L1417" s="13"/>
      <c r="M1417" s="24"/>
      <c r="N1417" s="33"/>
      <c r="O1417" s="29"/>
      <c r="P1417" s="29"/>
      <c r="Q1417" s="39"/>
      <c r="R1417" s="89">
        <f t="shared" si="253"/>
        <v>457.50191942808641</v>
      </c>
      <c r="S1417" s="7"/>
      <c r="T1417" s="37">
        <v>54001</v>
      </c>
      <c r="U1417" s="20">
        <f t="shared" si="254"/>
        <v>5.0771162062685053E-3</v>
      </c>
      <c r="V1417" s="34"/>
    </row>
    <row r="1418" spans="1:22" x14ac:dyDescent="0.3">
      <c r="A1418" s="2">
        <v>27149</v>
      </c>
      <c r="B1418" s="2" t="s">
        <v>1252</v>
      </c>
      <c r="C1418" s="47">
        <v>3.4028165850324683</v>
      </c>
      <c r="D1418" s="40">
        <v>5.4971026759046122</v>
      </c>
      <c r="E1418" s="40">
        <v>8.2401412595644501E-4</v>
      </c>
      <c r="F1418" s="40">
        <f t="shared" si="249"/>
        <v>0.33244073524630624</v>
      </c>
      <c r="G1418" s="40">
        <f t="shared" si="250"/>
        <v>9.2323599961833871</v>
      </c>
      <c r="H1418" s="84">
        <f t="shared" si="251"/>
        <v>7.8581373280725E-4</v>
      </c>
      <c r="I1418" s="34"/>
      <c r="J1418" s="16">
        <v>7</v>
      </c>
      <c r="K1418" s="20">
        <f t="shared" si="252"/>
        <v>7.7262693156732896E-3</v>
      </c>
      <c r="L1418" s="13"/>
      <c r="M1418" s="24"/>
      <c r="N1418" s="33"/>
      <c r="O1418" s="29"/>
      <c r="P1418" s="29"/>
      <c r="Q1418" s="39"/>
      <c r="R1418" s="89">
        <f t="shared" si="253"/>
        <v>800.62835899915126</v>
      </c>
      <c r="S1418" s="7"/>
      <c r="T1418" s="37">
        <v>9424</v>
      </c>
      <c r="U1418" s="20">
        <f t="shared" si="254"/>
        <v>8.8603439062006988E-4</v>
      </c>
      <c r="V1418" s="34"/>
    </row>
    <row r="1419" spans="1:22" x14ac:dyDescent="0.3">
      <c r="A1419" s="2">
        <v>27151</v>
      </c>
      <c r="B1419" s="2" t="s">
        <v>1253</v>
      </c>
      <c r="C1419" s="47">
        <v>2.3964049780673093</v>
      </c>
      <c r="D1419" s="40">
        <v>5.4971026759046122</v>
      </c>
      <c r="E1419" s="40">
        <v>5.885815185403178E-4</v>
      </c>
      <c r="F1419" s="40">
        <f t="shared" si="249"/>
        <v>0.23745766803307586</v>
      </c>
      <c r="G1419" s="40">
        <f t="shared" si="250"/>
        <v>8.1309653220049967</v>
      </c>
      <c r="H1419" s="84">
        <f t="shared" si="251"/>
        <v>6.9206835669887302E-4</v>
      </c>
      <c r="I1419" s="34"/>
      <c r="J1419" s="16">
        <v>6</v>
      </c>
      <c r="K1419" s="20">
        <f t="shared" si="252"/>
        <v>6.6225165562913907E-3</v>
      </c>
      <c r="L1419" s="13"/>
      <c r="M1419" s="24"/>
      <c r="N1419" s="33"/>
      <c r="O1419" s="29"/>
      <c r="P1419" s="29"/>
      <c r="Q1419" s="39"/>
      <c r="R1419" s="89">
        <f t="shared" si="253"/>
        <v>686.25287914212959</v>
      </c>
      <c r="S1419" s="7"/>
      <c r="T1419" s="37">
        <v>9300</v>
      </c>
      <c r="U1419" s="20">
        <f t="shared" si="254"/>
        <v>8.74376043375069E-4</v>
      </c>
      <c r="V1419" s="34"/>
    </row>
    <row r="1420" spans="1:22" x14ac:dyDescent="0.3">
      <c r="A1420" s="2">
        <v>27153</v>
      </c>
      <c r="B1420" s="2" t="s">
        <v>1254</v>
      </c>
      <c r="C1420" s="47">
        <v>19.564859976982518</v>
      </c>
      <c r="D1420" s="40">
        <v>5.4971026759046122</v>
      </c>
      <c r="E1420" s="40">
        <v>4.0023543260741612E-3</v>
      </c>
      <c r="F1420" s="40">
        <f t="shared" si="249"/>
        <v>1.614712142624916</v>
      </c>
      <c r="G1420" s="40">
        <f t="shared" si="250"/>
        <v>26.676674795512046</v>
      </c>
      <c r="H1420" s="84">
        <f t="shared" si="251"/>
        <v>2.2705892543848339E-3</v>
      </c>
      <c r="I1420" s="34"/>
      <c r="J1420" s="16">
        <v>2</v>
      </c>
      <c r="K1420" s="20">
        <f t="shared" si="252"/>
        <v>2.2075055187637969E-3</v>
      </c>
      <c r="L1420" s="13"/>
      <c r="M1420" s="24"/>
      <c r="N1420" s="33"/>
      <c r="O1420" s="29"/>
      <c r="P1420" s="29"/>
      <c r="Q1420" s="39"/>
      <c r="R1420" s="89">
        <f t="shared" si="253"/>
        <v>228.7509597140432</v>
      </c>
      <c r="S1420" s="7"/>
      <c r="T1420" s="37">
        <v>14887</v>
      </c>
      <c r="U1420" s="20">
        <f t="shared" si="254"/>
        <v>1.3996598019058765E-3</v>
      </c>
      <c r="V1420" s="34"/>
    </row>
    <row r="1421" spans="1:22" x14ac:dyDescent="0.3">
      <c r="A1421" s="2">
        <v>27155</v>
      </c>
      <c r="B1421" s="2" t="s">
        <v>1255</v>
      </c>
      <c r="C1421" s="47">
        <v>2.0140297035129064</v>
      </c>
      <c r="D1421" s="40">
        <v>0</v>
      </c>
      <c r="E1421" s="40">
        <v>4.1200706297822251E-4</v>
      </c>
      <c r="F1421" s="40">
        <f t="shared" si="249"/>
        <v>0.16622036762315312</v>
      </c>
      <c r="G1421" s="40">
        <f t="shared" si="250"/>
        <v>2.1802500711360597</v>
      </c>
      <c r="H1421" s="84">
        <f t="shared" si="251"/>
        <v>1.8557231818960236E-4</v>
      </c>
      <c r="I1421" s="34"/>
      <c r="J1421" s="16">
        <v>1</v>
      </c>
      <c r="K1421" s="20">
        <f t="shared" si="252"/>
        <v>1.1037527593818985E-3</v>
      </c>
      <c r="L1421" s="13"/>
      <c r="M1421" s="24"/>
      <c r="N1421" s="33"/>
      <c r="O1421" s="29"/>
      <c r="P1421" s="29"/>
      <c r="Q1421" s="39"/>
      <c r="R1421" s="89">
        <f t="shared" si="253"/>
        <v>114.3754798570216</v>
      </c>
      <c r="S1421" s="7"/>
      <c r="T1421" s="37">
        <v>8204</v>
      </c>
      <c r="U1421" s="20">
        <f t="shared" si="254"/>
        <v>7.7133129675796411E-4</v>
      </c>
      <c r="V1421" s="34"/>
    </row>
    <row r="1422" spans="1:22" x14ac:dyDescent="0.3">
      <c r="A1422" s="2">
        <v>27157</v>
      </c>
      <c r="B1422" s="2" t="s">
        <v>1256</v>
      </c>
      <c r="C1422" s="47">
        <v>9.1666043112756963</v>
      </c>
      <c r="D1422" s="40">
        <v>5.4971026759046122</v>
      </c>
      <c r="E1422" s="40">
        <v>5.7092407298410834E-3</v>
      </c>
      <c r="F1422" s="40">
        <f t="shared" si="249"/>
        <v>2.3033393799208359</v>
      </c>
      <c r="G1422" s="40">
        <f t="shared" si="250"/>
        <v>16.967046367101144</v>
      </c>
      <c r="H1422" s="84">
        <f t="shared" si="251"/>
        <v>1.4441527459888059E-3</v>
      </c>
      <c r="I1422" s="34"/>
      <c r="J1422" s="16">
        <v>3</v>
      </c>
      <c r="K1422" s="20">
        <f t="shared" si="252"/>
        <v>3.3112582781456954E-3</v>
      </c>
      <c r="L1422" s="13"/>
      <c r="M1422" s="24"/>
      <c r="N1422" s="33"/>
      <c r="O1422" s="29"/>
      <c r="P1422" s="29"/>
      <c r="Q1422" s="39"/>
      <c r="R1422" s="89">
        <f t="shared" si="253"/>
        <v>343.12643957106479</v>
      </c>
      <c r="S1422" s="7"/>
      <c r="T1422" s="37">
        <v>40332</v>
      </c>
      <c r="U1422" s="20">
        <f t="shared" si="254"/>
        <v>3.791971460365944E-3</v>
      </c>
      <c r="V1422" s="34"/>
    </row>
    <row r="1423" spans="1:22" x14ac:dyDescent="0.3">
      <c r="A1423" s="2">
        <v>27159</v>
      </c>
      <c r="B1423" s="2" t="s">
        <v>1257</v>
      </c>
      <c r="C1423" s="47">
        <v>5.0887391404030842</v>
      </c>
      <c r="D1423" s="40">
        <v>32.982616055427677</v>
      </c>
      <c r="E1423" s="40">
        <v>2.6486168334314301E-3</v>
      </c>
      <c r="F1423" s="40">
        <f t="shared" si="249"/>
        <v>1.0685595061488413</v>
      </c>
      <c r="G1423" s="40">
        <f t="shared" si="250"/>
        <v>39.139914701979606</v>
      </c>
      <c r="H1423" s="84">
        <f t="shared" si="251"/>
        <v>3.3313998247939446E-3</v>
      </c>
      <c r="I1423" s="34"/>
      <c r="J1423" s="16">
        <v>5</v>
      </c>
      <c r="K1423" s="20">
        <f t="shared" si="252"/>
        <v>5.5187637969094927E-3</v>
      </c>
      <c r="L1423" s="13"/>
      <c r="M1423" s="24"/>
      <c r="N1423" s="33"/>
      <c r="O1423" s="29"/>
      <c r="P1423" s="29"/>
      <c r="Q1423" s="39"/>
      <c r="R1423" s="89">
        <f t="shared" si="253"/>
        <v>571.87739928510803</v>
      </c>
      <c r="S1423" s="7"/>
      <c r="T1423" s="37">
        <v>11901</v>
      </c>
      <c r="U1423" s="20">
        <f t="shared" si="254"/>
        <v>1.1189192787319027E-3</v>
      </c>
      <c r="V1423" s="34"/>
    </row>
    <row r="1424" spans="1:22" x14ac:dyDescent="0.3">
      <c r="A1424" s="2">
        <v>27161</v>
      </c>
      <c r="B1424" s="2" t="s">
        <v>1258</v>
      </c>
      <c r="C1424" s="47">
        <v>4.3157779360990851</v>
      </c>
      <c r="D1424" s="40">
        <v>23.896838802423066</v>
      </c>
      <c r="E1424" s="40">
        <v>8.828722778104767E-4</v>
      </c>
      <c r="F1424" s="40">
        <f t="shared" si="249"/>
        <v>0.35618650204961377</v>
      </c>
      <c r="G1424" s="40">
        <f t="shared" si="250"/>
        <v>28.568803240571764</v>
      </c>
      <c r="H1424" s="84">
        <f t="shared" si="251"/>
        <v>2.4316380563138983E-3</v>
      </c>
      <c r="I1424" s="34"/>
      <c r="J1424" s="16">
        <v>5</v>
      </c>
      <c r="K1424" s="20">
        <f t="shared" si="252"/>
        <v>5.5187637969094927E-3</v>
      </c>
      <c r="L1424" s="13"/>
      <c r="M1424" s="24"/>
      <c r="N1424" s="33"/>
      <c r="O1424" s="29"/>
      <c r="P1424" s="29"/>
      <c r="Q1424" s="39"/>
      <c r="R1424" s="89">
        <f t="shared" si="253"/>
        <v>571.87739928510803</v>
      </c>
      <c r="S1424" s="7"/>
      <c r="T1424" s="37">
        <v>22149</v>
      </c>
      <c r="U1424" s="20">
        <f t="shared" si="254"/>
        <v>2.0824252671735916E-3</v>
      </c>
      <c r="V1424" s="34"/>
    </row>
    <row r="1425" spans="1:22" x14ac:dyDescent="0.3">
      <c r="A1425" s="2">
        <v>27163</v>
      </c>
      <c r="B1425" s="2" t="s">
        <v>1259</v>
      </c>
      <c r="C1425" s="47">
        <v>192.1727241822027</v>
      </c>
      <c r="D1425" s="40">
        <v>107.53577461090379</v>
      </c>
      <c r="E1425" s="40">
        <v>4.4261330194231903E-2</v>
      </c>
      <c r="F1425" s="40">
        <f t="shared" si="249"/>
        <v>17.856816636087306</v>
      </c>
      <c r="G1425" s="40">
        <f t="shared" si="250"/>
        <v>317.56531542919379</v>
      </c>
      <c r="H1425" s="84">
        <f t="shared" si="251"/>
        <v>2.7029620382078706E-2</v>
      </c>
      <c r="I1425" s="34"/>
      <c r="J1425" s="16">
        <v>27</v>
      </c>
      <c r="K1425" s="20">
        <f t="shared" si="252"/>
        <v>2.9801324503311258E-2</v>
      </c>
      <c r="L1425" s="13"/>
      <c r="M1425" s="24"/>
      <c r="N1425" s="33"/>
      <c r="O1425" s="29"/>
      <c r="P1425" s="29"/>
      <c r="Q1425" s="39"/>
      <c r="R1425" s="89">
        <f t="shared" si="253"/>
        <v>3088.1379561395834</v>
      </c>
      <c r="S1425" s="7"/>
      <c r="T1425" s="37">
        <v>659401</v>
      </c>
      <c r="U1425" s="20">
        <f t="shared" si="254"/>
        <v>6.1996176062103642E-2</v>
      </c>
      <c r="V1425" s="34"/>
    </row>
    <row r="1426" spans="1:22" x14ac:dyDescent="0.3">
      <c r="A1426" s="2">
        <v>27165</v>
      </c>
      <c r="B1426" s="2" t="s">
        <v>1260</v>
      </c>
      <c r="C1426" s="47">
        <v>1.726311174439634</v>
      </c>
      <c r="D1426" s="40">
        <v>32.982616055427677</v>
      </c>
      <c r="E1426" s="40">
        <v>3.531489111241907E-4</v>
      </c>
      <c r="F1426" s="40">
        <f t="shared" si="249"/>
        <v>0.14247460081984553</v>
      </c>
      <c r="G1426" s="40">
        <f t="shared" si="250"/>
        <v>34.851401830687159</v>
      </c>
      <c r="H1426" s="84">
        <f t="shared" si="251"/>
        <v>2.9663823959918414E-3</v>
      </c>
      <c r="I1426" s="34"/>
      <c r="J1426" s="16">
        <v>1</v>
      </c>
      <c r="K1426" s="20">
        <f t="shared" si="252"/>
        <v>1.1037527593818985E-3</v>
      </c>
      <c r="L1426" s="13"/>
      <c r="M1426" s="24"/>
      <c r="N1426" s="33"/>
      <c r="O1426" s="29"/>
      <c r="P1426" s="29"/>
      <c r="Q1426" s="39"/>
      <c r="R1426" s="89">
        <f t="shared" si="253"/>
        <v>114.3754798570216</v>
      </c>
      <c r="S1426" s="7"/>
      <c r="T1426" s="37">
        <v>6576</v>
      </c>
      <c r="U1426" s="20">
        <f t="shared" si="254"/>
        <v>6.1826847970262945E-4</v>
      </c>
      <c r="V1426" s="34"/>
    </row>
    <row r="1427" spans="1:22" x14ac:dyDescent="0.3">
      <c r="A1427" s="2">
        <v>27167</v>
      </c>
      <c r="B1427" s="2" t="s">
        <v>1261</v>
      </c>
      <c r="C1427" s="47">
        <v>3.452622348879268</v>
      </c>
      <c r="D1427" s="40">
        <v>0</v>
      </c>
      <c r="E1427" s="40">
        <v>7.0629782224838141E-4</v>
      </c>
      <c r="F1427" s="40">
        <f t="shared" si="249"/>
        <v>0.28494920163969106</v>
      </c>
      <c r="G1427" s="40">
        <f t="shared" si="250"/>
        <v>3.7375715505189593</v>
      </c>
      <c r="H1427" s="84">
        <f t="shared" si="251"/>
        <v>3.1812397403931829E-4</v>
      </c>
      <c r="I1427" s="34"/>
      <c r="J1427" s="16">
        <v>2</v>
      </c>
      <c r="K1427" s="20">
        <f t="shared" si="252"/>
        <v>2.2075055187637969E-3</v>
      </c>
      <c r="L1427" s="13"/>
      <c r="M1427" s="24"/>
      <c r="N1427" s="33"/>
      <c r="O1427" s="29"/>
      <c r="P1427" s="29"/>
      <c r="Q1427" s="39"/>
      <c r="R1427" s="89">
        <f t="shared" si="253"/>
        <v>228.7509597140432</v>
      </c>
      <c r="S1427" s="7"/>
      <c r="T1427" s="37">
        <v>14179</v>
      </c>
      <c r="U1427" s="20">
        <f t="shared" si="254"/>
        <v>1.3330943998940972E-3</v>
      </c>
      <c r="V1427" s="34"/>
    </row>
    <row r="1428" spans="1:22" x14ac:dyDescent="0.3">
      <c r="A1428" s="2">
        <v>27169</v>
      </c>
      <c r="B1428" s="2" t="s">
        <v>1262</v>
      </c>
      <c r="C1428" s="47">
        <v>15.047138945538341</v>
      </c>
      <c r="D1428" s="40">
        <v>5.4971026759046122</v>
      </c>
      <c r="E1428" s="40">
        <v>6.4155385520894646E-3</v>
      </c>
      <c r="F1428" s="40">
        <f t="shared" si="249"/>
        <v>2.5882885815605272</v>
      </c>
      <c r="G1428" s="40">
        <f t="shared" si="250"/>
        <v>23.132530203003483</v>
      </c>
      <c r="H1428" s="84">
        <f t="shared" si="251"/>
        <v>1.9689288454537365E-3</v>
      </c>
      <c r="I1428" s="34"/>
      <c r="J1428" s="16">
        <v>8</v>
      </c>
      <c r="K1428" s="20">
        <f t="shared" si="252"/>
        <v>8.8300220750551876E-3</v>
      </c>
      <c r="L1428" s="13"/>
      <c r="M1428" s="24"/>
      <c r="N1428" s="33"/>
      <c r="O1428" s="29"/>
      <c r="P1428" s="29"/>
      <c r="Q1428" s="39"/>
      <c r="R1428" s="89">
        <f t="shared" si="253"/>
        <v>915.00383885617282</v>
      </c>
      <c r="S1428" s="7"/>
      <c r="T1428" s="37">
        <v>51597</v>
      </c>
      <c r="U1428" s="20">
        <f t="shared" si="254"/>
        <v>4.8510947000025197E-3</v>
      </c>
      <c r="V1428" s="34"/>
    </row>
    <row r="1429" spans="1:22" x14ac:dyDescent="0.3">
      <c r="A1429" s="2">
        <v>27171</v>
      </c>
      <c r="B1429" s="2" t="s">
        <v>1263</v>
      </c>
      <c r="C1429" s="47">
        <v>157.76441067763434</v>
      </c>
      <c r="D1429" s="40">
        <v>79.158278533026404</v>
      </c>
      <c r="E1429" s="40">
        <v>3.2371983519717484E-2</v>
      </c>
      <c r="F1429" s="40">
        <f t="shared" si="249"/>
        <v>13.060171741819175</v>
      </c>
      <c r="G1429" s="40">
        <f t="shared" si="250"/>
        <v>249.98286095247994</v>
      </c>
      <c r="H1429" s="84">
        <f t="shared" si="251"/>
        <v>2.1277329435172732E-2</v>
      </c>
      <c r="I1429" s="34"/>
      <c r="J1429" s="16">
        <v>32</v>
      </c>
      <c r="K1429" s="20">
        <f t="shared" si="252"/>
        <v>3.5320088300220751E-2</v>
      </c>
      <c r="L1429" s="13"/>
      <c r="M1429" s="24"/>
      <c r="N1429" s="33"/>
      <c r="O1429" s="29"/>
      <c r="P1429" s="29"/>
      <c r="Q1429" s="39"/>
      <c r="R1429" s="89">
        <f t="shared" si="253"/>
        <v>3660.0153554246913</v>
      </c>
      <c r="S1429" s="7"/>
      <c r="T1429" s="37">
        <v>441427</v>
      </c>
      <c r="U1429" s="20">
        <f t="shared" si="254"/>
        <v>4.1502493946121134E-2</v>
      </c>
      <c r="V1429" s="34"/>
    </row>
    <row r="1430" spans="1:22" x14ac:dyDescent="0.3">
      <c r="A1430" s="2">
        <v>27173</v>
      </c>
      <c r="B1430" s="2" t="s">
        <v>1264</v>
      </c>
      <c r="C1430" s="47">
        <v>4.0280594070258129</v>
      </c>
      <c r="D1430" s="40">
        <v>5.4971026759046122</v>
      </c>
      <c r="E1430" s="40">
        <v>8.2401412595644501E-4</v>
      </c>
      <c r="F1430" s="40">
        <f t="shared" si="249"/>
        <v>0.33244073524630624</v>
      </c>
      <c r="G1430" s="40">
        <f t="shared" si="250"/>
        <v>9.8576028181767317</v>
      </c>
      <c r="H1430" s="84">
        <f t="shared" si="251"/>
        <v>8.3903137120790161E-4</v>
      </c>
      <c r="I1430" s="34"/>
      <c r="J1430" s="16">
        <v>4</v>
      </c>
      <c r="K1430" s="20">
        <f t="shared" si="252"/>
        <v>4.4150110375275938E-3</v>
      </c>
      <c r="L1430" s="13"/>
      <c r="M1430" s="24"/>
      <c r="N1430" s="33"/>
      <c r="O1430" s="29"/>
      <c r="P1430" s="29"/>
      <c r="Q1430" s="39"/>
      <c r="R1430" s="89">
        <f t="shared" si="253"/>
        <v>457.50191942808641</v>
      </c>
      <c r="S1430" s="7"/>
      <c r="T1430" s="37">
        <v>9704</v>
      </c>
      <c r="U1430" s="20">
        <f t="shared" si="254"/>
        <v>9.1235969085071708E-4</v>
      </c>
      <c r="V1430" s="34"/>
    </row>
    <row r="1431" spans="1:22" s="4" customFormat="1" x14ac:dyDescent="0.3">
      <c r="A1431" s="4">
        <v>28000</v>
      </c>
      <c r="B1431" s="4" t="s">
        <v>3171</v>
      </c>
      <c r="C1431" s="45">
        <v>1451.7920200402903</v>
      </c>
      <c r="D1431" s="46">
        <v>4935.4439889129389</v>
      </c>
      <c r="E1431" s="46"/>
      <c r="F1431" s="46">
        <v>1609.8827865497742</v>
      </c>
      <c r="G1431" s="46">
        <v>7997.1187955030036</v>
      </c>
      <c r="H1431" s="46"/>
      <c r="I1431" s="12">
        <f t="shared" ref="I1431" si="255">G1431/$G$3203</f>
        <v>1.2736807185187441E-2</v>
      </c>
      <c r="J1431" s="15">
        <f>SUM(J1432:J1513)</f>
        <v>403</v>
      </c>
      <c r="K1431" s="19"/>
      <c r="L1431" s="12">
        <f t="shared" ref="L1431" si="256">J1431/$J$3203</f>
        <v>1.0530441599163836E-2</v>
      </c>
      <c r="M1431" s="25">
        <v>28333</v>
      </c>
      <c r="N1431" s="32">
        <f t="shared" ref="N1431" si="257">M1431/$M$3203</f>
        <v>1.2977031757613066E-2</v>
      </c>
      <c r="O1431" s="30">
        <v>-2.0525782108306885</v>
      </c>
      <c r="P1431" s="28">
        <f>M1431-(M1431*(O1431/100))</f>
        <v>28914.556984474661</v>
      </c>
      <c r="Q1431" s="32">
        <f>P1431/$M$3203</f>
        <v>1.324339548388241E-2</v>
      </c>
      <c r="R1431" s="88"/>
      <c r="S1431" s="6"/>
      <c r="T1431" s="15">
        <v>3767705</v>
      </c>
      <c r="U1431" s="19"/>
      <c r="V1431" s="12">
        <f>T1431/$T$3203</f>
        <v>7.0867579822788962E-3</v>
      </c>
    </row>
    <row r="1432" spans="1:22" x14ac:dyDescent="0.3">
      <c r="A1432" s="2">
        <v>28001</v>
      </c>
      <c r="B1432" s="2" t="s">
        <v>1265</v>
      </c>
      <c r="C1432" s="47">
        <v>0.75539946399481517</v>
      </c>
      <c r="D1432" s="40">
        <v>29.871048503028831</v>
      </c>
      <c r="E1432" s="40">
        <v>4.3661766846165044E-4</v>
      </c>
      <c r="F1432" s="40">
        <f>E1432*$F$1431</f>
        <v>0.70290326875990727</v>
      </c>
      <c r="G1432" s="40">
        <f>SUM(F1432,D1432,C1432)</f>
        <v>31.329351235783555</v>
      </c>
      <c r="H1432" s="84">
        <f>G1432/$G$1431</f>
        <v>3.9175798230483829E-3</v>
      </c>
      <c r="I1432" s="34"/>
      <c r="J1432" s="16">
        <v>5</v>
      </c>
      <c r="K1432" s="20">
        <f>J1432/$J$1431</f>
        <v>1.2406947890818859E-2</v>
      </c>
      <c r="L1432" s="13"/>
      <c r="M1432" s="24"/>
      <c r="N1432" s="33"/>
      <c r="O1432" s="29"/>
      <c r="P1432" s="29"/>
      <c r="Q1432" s="39"/>
      <c r="R1432" s="89">
        <f>P$1431*K1432</f>
        <v>358.74140179248963</v>
      </c>
      <c r="S1432" s="7"/>
      <c r="T1432" s="37">
        <v>16134</v>
      </c>
      <c r="U1432" s="20">
        <f>T1432/$T$1431</f>
        <v>4.2821823895448294E-3</v>
      </c>
      <c r="V1432" s="34"/>
    </row>
    <row r="1433" spans="1:22" x14ac:dyDescent="0.3">
      <c r="A1433" s="2">
        <v>28003</v>
      </c>
      <c r="B1433" s="2" t="s">
        <v>1266</v>
      </c>
      <c r="C1433" s="47">
        <v>2.5179982133160506</v>
      </c>
      <c r="D1433" s="40">
        <v>61.235649431209104</v>
      </c>
      <c r="E1433" s="40">
        <v>1.4553922282055014E-3</v>
      </c>
      <c r="F1433" s="40">
        <f t="shared" ref="F1433:F1496" si="258">E1433*$F$1431</f>
        <v>2.3430108958663576</v>
      </c>
      <c r="G1433" s="40">
        <f t="shared" ref="G1433:G1496" si="259">SUM(F1433,D1433,C1433)</f>
        <v>66.096658540391516</v>
      </c>
      <c r="H1433" s="84">
        <f t="shared" ref="H1433:H1496" si="260">G1433/$G$1431</f>
        <v>8.2650589831877279E-3</v>
      </c>
      <c r="I1433" s="34"/>
      <c r="J1433" s="16">
        <v>4</v>
      </c>
      <c r="K1433" s="20">
        <f t="shared" ref="K1433:K1496" si="261">J1433/$J$1431</f>
        <v>9.9255583126550868E-3</v>
      </c>
      <c r="L1433" s="13"/>
      <c r="M1433" s="24"/>
      <c r="N1433" s="33"/>
      <c r="O1433" s="29"/>
      <c r="P1433" s="29"/>
      <c r="Q1433" s="39"/>
      <c r="R1433" s="89">
        <f t="shared" ref="R1433:R1496" si="262">P$1431*K1433</f>
        <v>286.99312143399169</v>
      </c>
      <c r="S1433" s="7"/>
      <c r="T1433" s="37">
        <v>19248</v>
      </c>
      <c r="U1433" s="20">
        <f t="shared" ref="U1433:U1496" si="263">T1433/$T$1431</f>
        <v>5.1086802177983679E-3</v>
      </c>
      <c r="V1433" s="34"/>
    </row>
    <row r="1434" spans="1:22" x14ac:dyDescent="0.3">
      <c r="A1434" s="2">
        <v>28005</v>
      </c>
      <c r="B1434" s="2" t="s">
        <v>2961</v>
      </c>
      <c r="C1434" s="47">
        <v>0.25179982133160506</v>
      </c>
      <c r="D1434" s="40">
        <v>6.8003922249129554</v>
      </c>
      <c r="E1434" s="40">
        <v>1.4553922282055013E-4</v>
      </c>
      <c r="F1434" s="40">
        <f t="shared" si="258"/>
        <v>0.23430108958663573</v>
      </c>
      <c r="G1434" s="40">
        <f t="shared" si="259"/>
        <v>7.2864931358311953</v>
      </c>
      <c r="H1434" s="84">
        <f t="shared" si="260"/>
        <v>9.1113978948625691E-4</v>
      </c>
      <c r="I1434" s="34"/>
      <c r="J1434" s="16">
        <v>0</v>
      </c>
      <c r="K1434" s="20">
        <f t="shared" si="261"/>
        <v>0</v>
      </c>
      <c r="L1434" s="13"/>
      <c r="M1434" s="24"/>
      <c r="N1434" s="33"/>
      <c r="O1434" s="29"/>
      <c r="P1434" s="29"/>
      <c r="Q1434" s="39"/>
      <c r="R1434" s="89">
        <f t="shared" si="262"/>
        <v>0</v>
      </c>
      <c r="S1434" s="7"/>
      <c r="T1434" s="37">
        <v>8451</v>
      </c>
      <c r="U1434" s="20">
        <f t="shared" si="263"/>
        <v>2.243010002110038E-3</v>
      </c>
      <c r="V1434" s="34"/>
    </row>
    <row r="1435" spans="1:22" x14ac:dyDescent="0.3">
      <c r="A1435" s="2">
        <v>28007</v>
      </c>
      <c r="B1435" s="2" t="s">
        <v>1267</v>
      </c>
      <c r="C1435" s="47">
        <v>1.2589991066580253</v>
      </c>
      <c r="D1435" s="40">
        <v>6.8003922249129554</v>
      </c>
      <c r="E1435" s="40">
        <v>7.2769611410275069E-4</v>
      </c>
      <c r="F1435" s="40">
        <f t="shared" si="258"/>
        <v>1.1715054479331788</v>
      </c>
      <c r="G1435" s="40">
        <f t="shared" si="259"/>
        <v>9.2308967795041603</v>
      </c>
      <c r="H1435" s="84">
        <f t="shared" si="260"/>
        <v>1.1542778112405862E-3</v>
      </c>
      <c r="I1435" s="34"/>
      <c r="J1435" s="16">
        <v>3</v>
      </c>
      <c r="K1435" s="20">
        <f t="shared" si="261"/>
        <v>7.4441687344913151E-3</v>
      </c>
      <c r="L1435" s="13"/>
      <c r="M1435" s="24"/>
      <c r="N1435" s="33"/>
      <c r="O1435" s="29"/>
      <c r="P1435" s="29"/>
      <c r="Q1435" s="39"/>
      <c r="R1435" s="89">
        <f t="shared" si="262"/>
        <v>215.24484107549375</v>
      </c>
      <c r="S1435" s="7"/>
      <c r="T1435" s="37">
        <v>13581</v>
      </c>
      <c r="U1435" s="20">
        <f t="shared" si="263"/>
        <v>3.6045815688860992E-3</v>
      </c>
      <c r="V1435" s="34"/>
    </row>
    <row r="1436" spans="1:22" x14ac:dyDescent="0.3">
      <c r="A1436" s="2">
        <v>28009</v>
      </c>
      <c r="B1436" s="2" t="s">
        <v>2962</v>
      </c>
      <c r="C1436" s="47">
        <v>0.50359964266321011</v>
      </c>
      <c r="D1436" s="40">
        <v>0</v>
      </c>
      <c r="E1436" s="40">
        <v>2.9107844564110026E-4</v>
      </c>
      <c r="F1436" s="40">
        <f t="shared" si="258"/>
        <v>0.46860217917327146</v>
      </c>
      <c r="G1436" s="40">
        <f t="shared" si="259"/>
        <v>0.97220182183648163</v>
      </c>
      <c r="H1436" s="84">
        <f t="shared" si="260"/>
        <v>1.2156901087716454E-4</v>
      </c>
      <c r="I1436" s="34"/>
      <c r="J1436" s="16">
        <v>0</v>
      </c>
      <c r="K1436" s="20">
        <f t="shared" si="261"/>
        <v>0</v>
      </c>
      <c r="L1436" s="13"/>
      <c r="M1436" s="24"/>
      <c r="N1436" s="33"/>
      <c r="O1436" s="29"/>
      <c r="P1436" s="29"/>
      <c r="Q1436" s="39"/>
      <c r="R1436" s="89">
        <f t="shared" si="262"/>
        <v>0</v>
      </c>
      <c r="S1436" s="7"/>
      <c r="T1436" s="37">
        <v>3824</v>
      </c>
      <c r="U1436" s="20">
        <f t="shared" si="263"/>
        <v>1.0149414564038319E-3</v>
      </c>
      <c r="V1436" s="34"/>
    </row>
    <row r="1437" spans="1:22" x14ac:dyDescent="0.3">
      <c r="A1437" s="2">
        <v>28011</v>
      </c>
      <c r="B1437" s="2" t="s">
        <v>1268</v>
      </c>
      <c r="C1437" s="47">
        <v>5.5395960692953112</v>
      </c>
      <c r="D1437" s="40">
        <v>40.802353349477734</v>
      </c>
      <c r="E1437" s="40">
        <v>3.2018629020521029E-3</v>
      </c>
      <c r="F1437" s="40">
        <f t="shared" si="258"/>
        <v>5.1546239709059858</v>
      </c>
      <c r="G1437" s="40">
        <f t="shared" si="259"/>
        <v>51.496573389679035</v>
      </c>
      <c r="H1437" s="84">
        <f t="shared" si="260"/>
        <v>6.4393908239348593E-3</v>
      </c>
      <c r="I1437" s="34"/>
      <c r="J1437" s="16">
        <v>4</v>
      </c>
      <c r="K1437" s="20">
        <f t="shared" si="261"/>
        <v>9.9255583126550868E-3</v>
      </c>
      <c r="L1437" s="13"/>
      <c r="M1437" s="24"/>
      <c r="N1437" s="33"/>
      <c r="O1437" s="29"/>
      <c r="P1437" s="29"/>
      <c r="Q1437" s="39"/>
      <c r="R1437" s="89">
        <f t="shared" si="262"/>
        <v>286.99312143399169</v>
      </c>
      <c r="S1437" s="7"/>
      <c r="T1437" s="37">
        <v>22117</v>
      </c>
      <c r="U1437" s="20">
        <f t="shared" si="263"/>
        <v>5.8701517236620171E-3</v>
      </c>
      <c r="V1437" s="34"/>
    </row>
    <row r="1438" spans="1:22" x14ac:dyDescent="0.3">
      <c r="A1438" s="2">
        <v>28013</v>
      </c>
      <c r="B1438" s="2" t="s">
        <v>2963</v>
      </c>
      <c r="C1438" s="47">
        <v>0.50359964266321011</v>
      </c>
      <c r="D1438" s="40">
        <v>0</v>
      </c>
      <c r="E1438" s="40">
        <v>2.9107844564110026E-4</v>
      </c>
      <c r="F1438" s="40">
        <f t="shared" si="258"/>
        <v>0.46860217917327146</v>
      </c>
      <c r="G1438" s="40">
        <f t="shared" si="259"/>
        <v>0.97220182183648163</v>
      </c>
      <c r="H1438" s="84">
        <f t="shared" si="260"/>
        <v>1.2156901087716454E-4</v>
      </c>
      <c r="I1438" s="34"/>
      <c r="J1438" s="16">
        <v>0</v>
      </c>
      <c r="K1438" s="20">
        <f t="shared" si="261"/>
        <v>0</v>
      </c>
      <c r="L1438" s="13"/>
      <c r="M1438" s="24"/>
      <c r="N1438" s="33"/>
      <c r="O1438" s="29"/>
      <c r="P1438" s="29"/>
      <c r="Q1438" s="39"/>
      <c r="R1438" s="89">
        <f t="shared" si="262"/>
        <v>0</v>
      </c>
      <c r="S1438" s="7"/>
      <c r="T1438" s="37">
        <v>7878</v>
      </c>
      <c r="U1438" s="20">
        <f t="shared" si="263"/>
        <v>2.0909280317859282E-3</v>
      </c>
      <c r="V1438" s="34"/>
    </row>
    <row r="1439" spans="1:22" x14ac:dyDescent="0.3">
      <c r="A1439" s="2">
        <v>28015</v>
      </c>
      <c r="B1439" s="2" t="s">
        <v>1269</v>
      </c>
      <c r="C1439" s="47">
        <v>0</v>
      </c>
      <c r="D1439" s="40">
        <v>40.802353349477734</v>
      </c>
      <c r="E1439" s="40">
        <v>0</v>
      </c>
      <c r="F1439" s="40">
        <f t="shared" si="258"/>
        <v>0</v>
      </c>
      <c r="G1439" s="40">
        <f t="shared" si="259"/>
        <v>40.802353349477734</v>
      </c>
      <c r="H1439" s="84">
        <f t="shared" si="260"/>
        <v>5.102131704286049E-3</v>
      </c>
      <c r="I1439" s="34"/>
      <c r="J1439" s="16">
        <v>3</v>
      </c>
      <c r="K1439" s="20">
        <f t="shared" si="261"/>
        <v>7.4441687344913151E-3</v>
      </c>
      <c r="L1439" s="13"/>
      <c r="M1439" s="24"/>
      <c r="N1439" s="33"/>
      <c r="O1439" s="29"/>
      <c r="P1439" s="29"/>
      <c r="Q1439" s="39"/>
      <c r="R1439" s="89">
        <f t="shared" si="262"/>
        <v>215.24484107549375</v>
      </c>
      <c r="S1439" s="7"/>
      <c r="T1439" s="37">
        <v>8902</v>
      </c>
      <c r="U1439" s="20">
        <f t="shared" si="263"/>
        <v>2.3627115180195903E-3</v>
      </c>
      <c r="V1439" s="34"/>
    </row>
    <row r="1440" spans="1:22" x14ac:dyDescent="0.3">
      <c r="A1440" s="2">
        <v>28017</v>
      </c>
      <c r="B1440" s="2" t="s">
        <v>1270</v>
      </c>
      <c r="C1440" s="47">
        <v>0.75539946399481517</v>
      </c>
      <c r="D1440" s="40">
        <v>0</v>
      </c>
      <c r="E1440" s="40">
        <v>4.3661766846165044E-4</v>
      </c>
      <c r="F1440" s="40">
        <f t="shared" si="258"/>
        <v>0.70290326875990727</v>
      </c>
      <c r="G1440" s="40">
        <f t="shared" si="259"/>
        <v>1.4583027327547224</v>
      </c>
      <c r="H1440" s="84">
        <f t="shared" si="260"/>
        <v>1.8235351631574681E-4</v>
      </c>
      <c r="I1440" s="34"/>
      <c r="J1440" s="16">
        <v>4</v>
      </c>
      <c r="K1440" s="20">
        <f t="shared" si="261"/>
        <v>9.9255583126550868E-3</v>
      </c>
      <c r="L1440" s="13"/>
      <c r="M1440" s="24"/>
      <c r="N1440" s="33"/>
      <c r="O1440" s="29"/>
      <c r="P1440" s="29"/>
      <c r="Q1440" s="39"/>
      <c r="R1440" s="89">
        <f t="shared" si="262"/>
        <v>286.99312143399169</v>
      </c>
      <c r="S1440" s="7"/>
      <c r="T1440" s="37">
        <v>8929</v>
      </c>
      <c r="U1440" s="20">
        <f t="shared" si="263"/>
        <v>2.3698776841605167E-3</v>
      </c>
      <c r="V1440" s="34"/>
    </row>
    <row r="1441" spans="1:22" x14ac:dyDescent="0.3">
      <c r="A1441" s="2">
        <v>28019</v>
      </c>
      <c r="B1441" s="2" t="s">
        <v>1271</v>
      </c>
      <c r="C1441" s="47">
        <v>0</v>
      </c>
      <c r="D1441" s="40">
        <v>0</v>
      </c>
      <c r="E1441" s="40">
        <v>0</v>
      </c>
      <c r="F1441" s="40">
        <f t="shared" si="258"/>
        <v>0</v>
      </c>
      <c r="G1441" s="40">
        <f t="shared" si="259"/>
        <v>0</v>
      </c>
      <c r="H1441" s="84">
        <f t="shared" si="260"/>
        <v>0</v>
      </c>
      <c r="I1441" s="34"/>
      <c r="J1441" s="16">
        <v>1</v>
      </c>
      <c r="K1441" s="20">
        <f t="shared" si="261"/>
        <v>2.4813895781637717E-3</v>
      </c>
      <c r="L1441" s="13"/>
      <c r="M1441" s="24"/>
      <c r="N1441" s="33"/>
      <c r="O1441" s="29"/>
      <c r="P1441" s="29"/>
      <c r="Q1441" s="39"/>
      <c r="R1441" s="89">
        <f t="shared" si="262"/>
        <v>71.748280358497922</v>
      </c>
      <c r="S1441" s="7"/>
      <c r="T1441" s="37">
        <v>3350</v>
      </c>
      <c r="U1441" s="20">
        <f t="shared" si="263"/>
        <v>8.8913542859645324E-4</v>
      </c>
      <c r="V1441" s="34"/>
    </row>
    <row r="1442" spans="1:22" x14ac:dyDescent="0.3">
      <c r="A1442" s="2">
        <v>28021</v>
      </c>
      <c r="B1442" s="2" t="s">
        <v>1272</v>
      </c>
      <c r="C1442" s="47">
        <v>0</v>
      </c>
      <c r="D1442" s="40">
        <v>0</v>
      </c>
      <c r="E1442" s="40">
        <v>0</v>
      </c>
      <c r="F1442" s="40">
        <f t="shared" si="258"/>
        <v>0</v>
      </c>
      <c r="G1442" s="40">
        <f t="shared" si="259"/>
        <v>0</v>
      </c>
      <c r="H1442" s="84">
        <f t="shared" si="260"/>
        <v>0</v>
      </c>
      <c r="I1442" s="34"/>
      <c r="J1442" s="16">
        <v>2</v>
      </c>
      <c r="K1442" s="20">
        <f t="shared" si="261"/>
        <v>4.9627791563275434E-3</v>
      </c>
      <c r="L1442" s="13"/>
      <c r="M1442" s="24"/>
      <c r="N1442" s="33"/>
      <c r="O1442" s="29"/>
      <c r="P1442" s="29"/>
      <c r="Q1442" s="39"/>
      <c r="R1442" s="89">
        <f t="shared" si="262"/>
        <v>143.49656071699584</v>
      </c>
      <c r="S1442" s="7"/>
      <c r="T1442" s="37">
        <v>19913</v>
      </c>
      <c r="U1442" s="20">
        <f t="shared" si="263"/>
        <v>5.2851802357137831E-3</v>
      </c>
      <c r="V1442" s="34"/>
    </row>
    <row r="1443" spans="1:22" x14ac:dyDescent="0.3">
      <c r="A1443" s="2">
        <v>28023</v>
      </c>
      <c r="B1443" s="2" t="s">
        <v>1273</v>
      </c>
      <c r="C1443" s="47">
        <v>0</v>
      </c>
      <c r="D1443" s="40">
        <v>0</v>
      </c>
      <c r="E1443" s="40">
        <v>0</v>
      </c>
      <c r="F1443" s="40">
        <f t="shared" si="258"/>
        <v>0</v>
      </c>
      <c r="G1443" s="40">
        <f t="shared" si="259"/>
        <v>0</v>
      </c>
      <c r="H1443" s="84">
        <f t="shared" si="260"/>
        <v>0</v>
      </c>
      <c r="I1443" s="34"/>
      <c r="J1443" s="16">
        <v>1</v>
      </c>
      <c r="K1443" s="20">
        <f t="shared" si="261"/>
        <v>2.4813895781637717E-3</v>
      </c>
      <c r="L1443" s="13"/>
      <c r="M1443" s="24"/>
      <c r="N1443" s="33"/>
      <c r="O1443" s="29"/>
      <c r="P1443" s="29"/>
      <c r="Q1443" s="39"/>
      <c r="R1443" s="89">
        <f t="shared" si="262"/>
        <v>71.748280358497922</v>
      </c>
      <c r="S1443" s="7"/>
      <c r="T1443" s="37">
        <v>5673</v>
      </c>
      <c r="U1443" s="20">
        <f t="shared" si="263"/>
        <v>1.5056911302769192E-3</v>
      </c>
      <c r="V1443" s="34"/>
    </row>
    <row r="1444" spans="1:22" x14ac:dyDescent="0.3">
      <c r="A1444" s="2">
        <v>28025</v>
      </c>
      <c r="B1444" s="2" t="s">
        <v>2964</v>
      </c>
      <c r="C1444" s="47">
        <v>1.5107989279896303</v>
      </c>
      <c r="D1444" s="40">
        <v>6.8003922249129554</v>
      </c>
      <c r="E1444" s="40">
        <v>8.7323533692330087E-4</v>
      </c>
      <c r="F1444" s="40">
        <f t="shared" si="258"/>
        <v>1.4058065375198145</v>
      </c>
      <c r="G1444" s="40">
        <f t="shared" si="259"/>
        <v>9.7169976904223994</v>
      </c>
      <c r="H1444" s="84">
        <f t="shared" si="260"/>
        <v>1.2150623166791682E-3</v>
      </c>
      <c r="I1444" s="34"/>
      <c r="J1444" s="16">
        <v>0</v>
      </c>
      <c r="K1444" s="20">
        <f t="shared" si="261"/>
        <v>0</v>
      </c>
      <c r="L1444" s="13"/>
      <c r="M1444" s="24"/>
      <c r="N1444" s="33"/>
      <c r="O1444" s="29"/>
      <c r="P1444" s="29"/>
      <c r="Q1444" s="39"/>
      <c r="R1444" s="89">
        <f t="shared" si="262"/>
        <v>0</v>
      </c>
      <c r="S1444" s="7"/>
      <c r="T1444" s="37">
        <v>14722</v>
      </c>
      <c r="U1444" s="20">
        <f t="shared" si="263"/>
        <v>3.9074184417304432E-3</v>
      </c>
      <c r="V1444" s="34"/>
    </row>
    <row r="1445" spans="1:22" x14ac:dyDescent="0.3">
      <c r="A1445" s="2">
        <v>28027</v>
      </c>
      <c r="B1445" s="2" t="s">
        <v>1274</v>
      </c>
      <c r="C1445" s="47">
        <v>1.5107989279896303</v>
      </c>
      <c r="D1445" s="40">
        <v>6.8003922249129554</v>
      </c>
      <c r="E1445" s="40">
        <v>8.7323533692330087E-4</v>
      </c>
      <c r="F1445" s="40">
        <f t="shared" si="258"/>
        <v>1.4058065375198145</v>
      </c>
      <c r="G1445" s="40">
        <f t="shared" si="259"/>
        <v>9.7169976904223994</v>
      </c>
      <c r="H1445" s="84">
        <f t="shared" si="260"/>
        <v>1.2150623166791682E-3</v>
      </c>
      <c r="I1445" s="34"/>
      <c r="J1445" s="16">
        <v>3</v>
      </c>
      <c r="K1445" s="20">
        <f t="shared" si="261"/>
        <v>7.4441687344913151E-3</v>
      </c>
      <c r="L1445" s="13"/>
      <c r="M1445" s="24"/>
      <c r="N1445" s="33"/>
      <c r="O1445" s="29"/>
      <c r="P1445" s="29"/>
      <c r="Q1445" s="39"/>
      <c r="R1445" s="89">
        <f t="shared" si="262"/>
        <v>215.24484107549375</v>
      </c>
      <c r="S1445" s="7"/>
      <c r="T1445" s="37">
        <v>11319</v>
      </c>
      <c r="U1445" s="20">
        <f t="shared" si="263"/>
        <v>3.004216094412912E-3</v>
      </c>
      <c r="V1445" s="34"/>
    </row>
    <row r="1446" spans="1:22" x14ac:dyDescent="0.3">
      <c r="A1446" s="2">
        <v>28029</v>
      </c>
      <c r="B1446" s="2" t="s">
        <v>1275</v>
      </c>
      <c r="C1446" s="47">
        <v>1.5107989279896303</v>
      </c>
      <c r="D1446" s="40">
        <v>6.8003922249129554</v>
      </c>
      <c r="E1446" s="40">
        <v>8.7323533692330087E-4</v>
      </c>
      <c r="F1446" s="40">
        <f t="shared" si="258"/>
        <v>1.4058065375198145</v>
      </c>
      <c r="G1446" s="40">
        <f t="shared" si="259"/>
        <v>9.7169976904223994</v>
      </c>
      <c r="H1446" s="84">
        <f t="shared" si="260"/>
        <v>1.2150623166791682E-3</v>
      </c>
      <c r="I1446" s="34"/>
      <c r="J1446" s="16">
        <v>2</v>
      </c>
      <c r="K1446" s="20">
        <f t="shared" si="261"/>
        <v>4.9627791563275434E-3</v>
      </c>
      <c r="L1446" s="13"/>
      <c r="M1446" s="24"/>
      <c r="N1446" s="33"/>
      <c r="O1446" s="29"/>
      <c r="P1446" s="29"/>
      <c r="Q1446" s="39"/>
      <c r="R1446" s="89">
        <f t="shared" si="262"/>
        <v>143.49656071699584</v>
      </c>
      <c r="S1446" s="7"/>
      <c r="T1446" s="37">
        <v>11595</v>
      </c>
      <c r="U1446" s="20">
        <f t="shared" si="263"/>
        <v>3.0774702371868285E-3</v>
      </c>
      <c r="V1446" s="34"/>
    </row>
    <row r="1447" spans="1:22" x14ac:dyDescent="0.3">
      <c r="A1447" s="2">
        <v>28031</v>
      </c>
      <c r="B1447" s="2" t="s">
        <v>1276</v>
      </c>
      <c r="C1447" s="47">
        <v>0.43606086503620289</v>
      </c>
      <c r="D1447" s="40">
        <v>6.8003922249129554</v>
      </c>
      <c r="E1447" s="40">
        <v>1.164313782564401E-3</v>
      </c>
      <c r="F1447" s="40">
        <f t="shared" si="258"/>
        <v>1.8744087166930858</v>
      </c>
      <c r="G1447" s="40">
        <f t="shared" si="259"/>
        <v>9.1108618066422427</v>
      </c>
      <c r="H1447" s="84">
        <f t="shared" si="260"/>
        <v>1.139268033853083E-3</v>
      </c>
      <c r="I1447" s="34"/>
      <c r="J1447" s="16">
        <v>3</v>
      </c>
      <c r="K1447" s="20">
        <f t="shared" si="261"/>
        <v>7.4441687344913151E-3</v>
      </c>
      <c r="L1447" s="13"/>
      <c r="M1447" s="24"/>
      <c r="N1447" s="33"/>
      <c r="O1447" s="29"/>
      <c r="P1447" s="29"/>
      <c r="Q1447" s="39"/>
      <c r="R1447" s="89">
        <f t="shared" si="262"/>
        <v>215.24484107549375</v>
      </c>
      <c r="S1447" s="7"/>
      <c r="T1447" s="37">
        <v>8813</v>
      </c>
      <c r="U1447" s="20">
        <f t="shared" si="263"/>
        <v>2.3390897111106096E-3</v>
      </c>
      <c r="V1447" s="34"/>
    </row>
    <row r="1448" spans="1:22" x14ac:dyDescent="0.3">
      <c r="A1448" s="2">
        <v>28033</v>
      </c>
      <c r="B1448" s="2" t="s">
        <v>1277</v>
      </c>
      <c r="C1448" s="47">
        <v>247.63594663504537</v>
      </c>
      <c r="D1448" s="40">
        <v>148.60846630256842</v>
      </c>
      <c r="E1448" s="40">
        <v>0.14408383059234464</v>
      </c>
      <c r="F1448" s="40">
        <f t="shared" si="258"/>
        <v>231.95807869076938</v>
      </c>
      <c r="G1448" s="40">
        <f t="shared" si="259"/>
        <v>628.2024916283832</v>
      </c>
      <c r="H1448" s="84">
        <f t="shared" si="260"/>
        <v>7.8553602577673159E-2</v>
      </c>
      <c r="I1448" s="34"/>
      <c r="J1448" s="16">
        <v>16</v>
      </c>
      <c r="K1448" s="20">
        <f t="shared" si="261"/>
        <v>3.9702233250620347E-2</v>
      </c>
      <c r="L1448" s="13"/>
      <c r="M1448" s="24"/>
      <c r="N1448" s="33"/>
      <c r="O1448" s="29"/>
      <c r="P1448" s="29"/>
      <c r="Q1448" s="39"/>
      <c r="R1448" s="89">
        <f t="shared" si="262"/>
        <v>1147.9724857359668</v>
      </c>
      <c r="S1448" s="7"/>
      <c r="T1448" s="37">
        <v>408810</v>
      </c>
      <c r="U1448" s="20">
        <f t="shared" si="263"/>
        <v>0.10850371778045256</v>
      </c>
      <c r="V1448" s="34"/>
    </row>
    <row r="1449" spans="1:22" x14ac:dyDescent="0.3">
      <c r="A1449" s="2">
        <v>28035</v>
      </c>
      <c r="B1449" s="2" t="s">
        <v>1278</v>
      </c>
      <c r="C1449" s="47">
        <v>23.693038821725288</v>
      </c>
      <c r="D1449" s="40">
        <v>161.30366191635571</v>
      </c>
      <c r="E1449" s="40">
        <v>2.4013971765390774E-2</v>
      </c>
      <c r="F1449" s="40">
        <f t="shared" si="258"/>
        <v>38.6596797817949</v>
      </c>
      <c r="G1449" s="40">
        <f t="shared" si="259"/>
        <v>223.65638051987588</v>
      </c>
      <c r="H1449" s="84">
        <f t="shared" si="260"/>
        <v>2.7967119938951502E-2</v>
      </c>
      <c r="I1449" s="34"/>
      <c r="J1449" s="16">
        <v>12</v>
      </c>
      <c r="K1449" s="20">
        <f t="shared" si="261"/>
        <v>2.9776674937965261E-2</v>
      </c>
      <c r="L1449" s="13"/>
      <c r="M1449" s="24"/>
      <c r="N1449" s="33"/>
      <c r="O1449" s="29"/>
      <c r="P1449" s="29"/>
      <c r="Q1449" s="39"/>
      <c r="R1449" s="89">
        <f t="shared" si="262"/>
        <v>860.97936430197501</v>
      </c>
      <c r="S1449" s="7"/>
      <c r="T1449" s="37">
        <v>71597</v>
      </c>
      <c r="U1449" s="20">
        <f t="shared" si="263"/>
        <v>1.900281471081202E-2</v>
      </c>
      <c r="V1449" s="34"/>
    </row>
    <row r="1450" spans="1:22" x14ac:dyDescent="0.3">
      <c r="A1450" s="2">
        <v>28037</v>
      </c>
      <c r="B1450" s="2" t="s">
        <v>1279</v>
      </c>
      <c r="C1450" s="47">
        <v>0</v>
      </c>
      <c r="D1450" s="40">
        <v>6.8003922249129554</v>
      </c>
      <c r="E1450" s="40">
        <v>0</v>
      </c>
      <c r="F1450" s="40">
        <f t="shared" si="258"/>
        <v>0</v>
      </c>
      <c r="G1450" s="40">
        <f t="shared" si="259"/>
        <v>6.8003922249129554</v>
      </c>
      <c r="H1450" s="84">
        <f t="shared" si="260"/>
        <v>8.5035528404767472E-4</v>
      </c>
      <c r="I1450" s="34"/>
      <c r="J1450" s="16">
        <v>1</v>
      </c>
      <c r="K1450" s="20">
        <f t="shared" si="261"/>
        <v>2.4813895781637717E-3</v>
      </c>
      <c r="L1450" s="13"/>
      <c r="M1450" s="24"/>
      <c r="N1450" s="33"/>
      <c r="O1450" s="29"/>
      <c r="P1450" s="29"/>
      <c r="Q1450" s="39"/>
      <c r="R1450" s="89">
        <f t="shared" si="262"/>
        <v>71.748280358497922</v>
      </c>
      <c r="S1450" s="7"/>
      <c r="T1450" s="37">
        <v>12722</v>
      </c>
      <c r="U1450" s="20">
        <f t="shared" si="263"/>
        <v>3.3765913201803219E-3</v>
      </c>
      <c r="V1450" s="34"/>
    </row>
    <row r="1451" spans="1:22" x14ac:dyDescent="0.3">
      <c r="A1451" s="2">
        <v>28039</v>
      </c>
      <c r="B1451" s="2" t="s">
        <v>1280</v>
      </c>
      <c r="C1451" s="47">
        <v>0</v>
      </c>
      <c r="D1451" s="40">
        <v>40.802353349477734</v>
      </c>
      <c r="E1451" s="40">
        <v>0</v>
      </c>
      <c r="F1451" s="40">
        <f t="shared" si="258"/>
        <v>0</v>
      </c>
      <c r="G1451" s="40">
        <f t="shared" si="259"/>
        <v>40.802353349477734</v>
      </c>
      <c r="H1451" s="84">
        <f t="shared" si="260"/>
        <v>5.102131704286049E-3</v>
      </c>
      <c r="I1451" s="34"/>
      <c r="J1451" s="16">
        <v>6</v>
      </c>
      <c r="K1451" s="20">
        <f t="shared" si="261"/>
        <v>1.488833746898263E-2</v>
      </c>
      <c r="L1451" s="13"/>
      <c r="M1451" s="24"/>
      <c r="N1451" s="33"/>
      <c r="O1451" s="29"/>
      <c r="P1451" s="29"/>
      <c r="Q1451" s="39"/>
      <c r="R1451" s="89">
        <f t="shared" si="262"/>
        <v>430.48968215098751</v>
      </c>
      <c r="S1451" s="7"/>
      <c r="T1451" s="37">
        <v>21465</v>
      </c>
      <c r="U1451" s="20">
        <f t="shared" si="263"/>
        <v>5.6971020820366777E-3</v>
      </c>
      <c r="V1451" s="34"/>
    </row>
    <row r="1452" spans="1:22" x14ac:dyDescent="0.3">
      <c r="A1452" s="2">
        <v>28041</v>
      </c>
      <c r="B1452" s="2" t="s">
        <v>1281</v>
      </c>
      <c r="C1452" s="47">
        <v>0</v>
      </c>
      <c r="D1452" s="40">
        <v>6.8003922249129554</v>
      </c>
      <c r="E1452" s="40">
        <v>0</v>
      </c>
      <c r="F1452" s="40">
        <f t="shared" si="258"/>
        <v>0</v>
      </c>
      <c r="G1452" s="40">
        <f t="shared" si="259"/>
        <v>6.8003922249129554</v>
      </c>
      <c r="H1452" s="84">
        <f t="shared" si="260"/>
        <v>8.5035528404767472E-4</v>
      </c>
      <c r="I1452" s="34"/>
      <c r="J1452" s="16">
        <v>1</v>
      </c>
      <c r="K1452" s="20">
        <f t="shared" si="261"/>
        <v>2.4813895781637717E-3</v>
      </c>
      <c r="L1452" s="13"/>
      <c r="M1452" s="24"/>
      <c r="N1452" s="33"/>
      <c r="O1452" s="29"/>
      <c r="P1452" s="29"/>
      <c r="Q1452" s="39"/>
      <c r="R1452" s="89">
        <f t="shared" si="262"/>
        <v>71.748280358497922</v>
      </c>
      <c r="S1452" s="7"/>
      <c r="T1452" s="37">
        <v>46782</v>
      </c>
      <c r="U1452" s="20">
        <f t="shared" si="263"/>
        <v>1.2416577200178889E-2</v>
      </c>
      <c r="V1452" s="34"/>
    </row>
    <row r="1453" spans="1:22" x14ac:dyDescent="0.3">
      <c r="A1453" s="2">
        <v>28043</v>
      </c>
      <c r="B1453" s="2" t="s">
        <v>1282</v>
      </c>
      <c r="C1453" s="47">
        <v>3.5251974986424708</v>
      </c>
      <c r="D1453" s="40">
        <v>28.377496077877392</v>
      </c>
      <c r="E1453" s="40">
        <v>2.0375491194877019E-3</v>
      </c>
      <c r="F1453" s="40">
        <f t="shared" si="258"/>
        <v>3.2802152542129002</v>
      </c>
      <c r="G1453" s="40">
        <f t="shared" si="259"/>
        <v>35.182908830732764</v>
      </c>
      <c r="H1453" s="84">
        <f t="shared" si="260"/>
        <v>4.3994480675361566E-3</v>
      </c>
      <c r="I1453" s="34"/>
      <c r="J1453" s="16">
        <v>1</v>
      </c>
      <c r="K1453" s="20">
        <f t="shared" si="261"/>
        <v>2.4813895781637717E-3</v>
      </c>
      <c r="L1453" s="13"/>
      <c r="M1453" s="24"/>
      <c r="N1453" s="33"/>
      <c r="O1453" s="29"/>
      <c r="P1453" s="29"/>
      <c r="Q1453" s="39"/>
      <c r="R1453" s="89">
        <f t="shared" si="262"/>
        <v>71.748280358497922</v>
      </c>
      <c r="S1453" s="7"/>
      <c r="T1453" s="37">
        <v>14586</v>
      </c>
      <c r="U1453" s="20">
        <f t="shared" si="263"/>
        <v>3.8713221974650352E-3</v>
      </c>
      <c r="V1453" s="34"/>
    </row>
    <row r="1454" spans="1:22" x14ac:dyDescent="0.3">
      <c r="A1454" s="2">
        <v>28045</v>
      </c>
      <c r="B1454" s="2" t="s">
        <v>1283</v>
      </c>
      <c r="C1454" s="47">
        <v>90.507561739013425</v>
      </c>
      <c r="D1454" s="40">
        <v>40.802353349477734</v>
      </c>
      <c r="E1454" s="40">
        <v>7.3060689855916169E-2</v>
      </c>
      <c r="F1454" s="40">
        <f t="shared" si="258"/>
        <v>117.61914697249115</v>
      </c>
      <c r="G1454" s="40">
        <f t="shared" si="259"/>
        <v>248.92906206098232</v>
      </c>
      <c r="H1454" s="84">
        <f t="shared" si="260"/>
        <v>3.1127343287805337E-2</v>
      </c>
      <c r="I1454" s="34"/>
      <c r="J1454" s="16">
        <v>5</v>
      </c>
      <c r="K1454" s="20">
        <f t="shared" si="261"/>
        <v>1.2406947890818859E-2</v>
      </c>
      <c r="L1454" s="13"/>
      <c r="M1454" s="24"/>
      <c r="N1454" s="33"/>
      <c r="O1454" s="29"/>
      <c r="P1454" s="29"/>
      <c r="Q1454" s="39"/>
      <c r="R1454" s="89">
        <f t="shared" si="262"/>
        <v>358.74140179248963</v>
      </c>
      <c r="S1454" s="7"/>
      <c r="T1454" s="37">
        <v>82744</v>
      </c>
      <c r="U1454" s="20">
        <f t="shared" si="263"/>
        <v>2.1961379672771619E-2</v>
      </c>
      <c r="V1454" s="34"/>
    </row>
    <row r="1455" spans="1:22" x14ac:dyDescent="0.3">
      <c r="A1455" s="2">
        <v>28047</v>
      </c>
      <c r="B1455" s="2" t="s">
        <v>1284</v>
      </c>
      <c r="C1455" s="47">
        <v>199.19680783065868</v>
      </c>
      <c r="D1455" s="40">
        <v>510.02941686847163</v>
      </c>
      <c r="E1455" s="40">
        <v>0.16373162567311891</v>
      </c>
      <c r="F1455" s="40">
        <f t="shared" si="258"/>
        <v>263.58872578496522</v>
      </c>
      <c r="G1455" s="40">
        <f t="shared" si="259"/>
        <v>972.81495048409556</v>
      </c>
      <c r="H1455" s="84">
        <f t="shared" si="260"/>
        <v>0.12164567957038924</v>
      </c>
      <c r="I1455" s="34"/>
      <c r="J1455" s="16">
        <v>32</v>
      </c>
      <c r="K1455" s="20">
        <f t="shared" si="261"/>
        <v>7.9404466501240695E-2</v>
      </c>
      <c r="L1455" s="13"/>
      <c r="M1455" s="24"/>
      <c r="N1455" s="33"/>
      <c r="O1455" s="29"/>
      <c r="P1455" s="29"/>
      <c r="Q1455" s="39"/>
      <c r="R1455" s="89">
        <f t="shared" si="262"/>
        <v>2295.9449714719335</v>
      </c>
      <c r="S1455" s="7"/>
      <c r="T1455" s="37">
        <v>478837</v>
      </c>
      <c r="U1455" s="20">
        <f t="shared" si="263"/>
        <v>0.12708983320084774</v>
      </c>
      <c r="V1455" s="34"/>
    </row>
    <row r="1456" spans="1:22" x14ac:dyDescent="0.3">
      <c r="A1456" s="2">
        <v>28049</v>
      </c>
      <c r="B1456" s="2" t="s">
        <v>1285</v>
      </c>
      <c r="C1456" s="47">
        <v>153.84969083361068</v>
      </c>
      <c r="D1456" s="40">
        <v>200.13602497029316</v>
      </c>
      <c r="E1456" s="40">
        <v>8.8924465143356141E-2</v>
      </c>
      <c r="F1456" s="40">
        <f t="shared" si="258"/>
        <v>143.15796573743444</v>
      </c>
      <c r="G1456" s="40">
        <f t="shared" si="259"/>
        <v>497.14368154133831</v>
      </c>
      <c r="H1456" s="84">
        <f t="shared" si="260"/>
        <v>6.2165349078082431E-2</v>
      </c>
      <c r="I1456" s="34"/>
      <c r="J1456" s="16">
        <v>24</v>
      </c>
      <c r="K1456" s="20">
        <f t="shared" si="261"/>
        <v>5.9553349875930521E-2</v>
      </c>
      <c r="L1456" s="13"/>
      <c r="M1456" s="24"/>
      <c r="N1456" s="33"/>
      <c r="O1456" s="29"/>
      <c r="P1456" s="29"/>
      <c r="Q1456" s="39"/>
      <c r="R1456" s="89">
        <f t="shared" si="262"/>
        <v>1721.95872860395</v>
      </c>
      <c r="S1456" s="7"/>
      <c r="T1456" s="37">
        <v>256388</v>
      </c>
      <c r="U1456" s="20">
        <f t="shared" si="263"/>
        <v>6.8048852019996262E-2</v>
      </c>
      <c r="V1456" s="34"/>
    </row>
    <row r="1457" spans="1:22" x14ac:dyDescent="0.3">
      <c r="A1457" s="2">
        <v>28051</v>
      </c>
      <c r="B1457" s="2" t="s">
        <v>1286</v>
      </c>
      <c r="C1457" s="47">
        <v>1.3579133143456092</v>
      </c>
      <c r="D1457" s="40">
        <v>0</v>
      </c>
      <c r="E1457" s="40">
        <v>1.0187745597438509E-3</v>
      </c>
      <c r="F1457" s="40">
        <f t="shared" si="258"/>
        <v>1.6401076271064501</v>
      </c>
      <c r="G1457" s="40">
        <f t="shared" si="259"/>
        <v>2.9980209414520593</v>
      </c>
      <c r="H1457" s="84">
        <f t="shared" si="260"/>
        <v>3.7488763367350849E-4</v>
      </c>
      <c r="I1457" s="34"/>
      <c r="J1457" s="16">
        <v>1</v>
      </c>
      <c r="K1457" s="20">
        <f t="shared" si="261"/>
        <v>2.4813895781637717E-3</v>
      </c>
      <c r="L1457" s="13"/>
      <c r="M1457" s="24"/>
      <c r="N1457" s="33"/>
      <c r="O1457" s="29"/>
      <c r="P1457" s="29"/>
      <c r="Q1457" s="39"/>
      <c r="R1457" s="89">
        <f t="shared" si="262"/>
        <v>71.748280358497922</v>
      </c>
      <c r="S1457" s="7"/>
      <c r="T1457" s="37">
        <v>7029</v>
      </c>
      <c r="U1457" s="20">
        <f t="shared" si="263"/>
        <v>1.8655919186879016E-3</v>
      </c>
      <c r="V1457" s="34"/>
    </row>
    <row r="1458" spans="1:22" x14ac:dyDescent="0.3">
      <c r="A1458" s="2">
        <v>28053</v>
      </c>
      <c r="B1458" s="2" t="s">
        <v>1287</v>
      </c>
      <c r="C1458" s="47">
        <v>0</v>
      </c>
      <c r="D1458" s="40">
        <v>6.8003922249129554</v>
      </c>
      <c r="E1458" s="40">
        <v>0</v>
      </c>
      <c r="F1458" s="40">
        <f t="shared" si="258"/>
        <v>0</v>
      </c>
      <c r="G1458" s="40">
        <f t="shared" si="259"/>
        <v>6.8003922249129554</v>
      </c>
      <c r="H1458" s="84">
        <f t="shared" si="260"/>
        <v>8.5035528404767472E-4</v>
      </c>
      <c r="I1458" s="34"/>
      <c r="J1458" s="16">
        <v>2</v>
      </c>
      <c r="K1458" s="20">
        <f t="shared" si="261"/>
        <v>4.9627791563275434E-3</v>
      </c>
      <c r="L1458" s="13"/>
      <c r="M1458" s="24"/>
      <c r="N1458" s="33"/>
      <c r="O1458" s="29"/>
      <c r="P1458" s="29"/>
      <c r="Q1458" s="39"/>
      <c r="R1458" s="89">
        <f t="shared" si="262"/>
        <v>143.49656071699584</v>
      </c>
      <c r="S1458" s="7"/>
      <c r="T1458" s="37">
        <v>2679</v>
      </c>
      <c r="U1458" s="20">
        <f t="shared" si="263"/>
        <v>7.1104292931638757E-4</v>
      </c>
      <c r="V1458" s="34"/>
    </row>
    <row r="1459" spans="1:22" x14ac:dyDescent="0.3">
      <c r="A1459" s="2">
        <v>28055</v>
      </c>
      <c r="B1459" s="2" t="s">
        <v>2965</v>
      </c>
      <c r="C1459" s="47">
        <v>0.25179982133160506</v>
      </c>
      <c r="D1459" s="40">
        <v>0</v>
      </c>
      <c r="E1459" s="40">
        <v>1.4553922282055013E-4</v>
      </c>
      <c r="F1459" s="40">
        <f t="shared" si="258"/>
        <v>0.23430108958663573</v>
      </c>
      <c r="G1459" s="40">
        <f t="shared" si="259"/>
        <v>0.48610091091824081</v>
      </c>
      <c r="H1459" s="84">
        <f t="shared" si="260"/>
        <v>6.078450543858227E-5</v>
      </c>
      <c r="I1459" s="34"/>
      <c r="J1459" s="16">
        <v>0</v>
      </c>
      <c r="K1459" s="20">
        <f t="shared" si="261"/>
        <v>0</v>
      </c>
      <c r="L1459" s="13"/>
      <c r="M1459" s="24"/>
      <c r="N1459" s="33"/>
      <c r="O1459" s="29"/>
      <c r="P1459" s="29"/>
      <c r="Q1459" s="39"/>
      <c r="R1459" s="89">
        <f t="shared" si="262"/>
        <v>0</v>
      </c>
      <c r="S1459" s="7"/>
      <c r="T1459" s="37">
        <v>28925</v>
      </c>
      <c r="U1459" s="20">
        <f t="shared" si="263"/>
        <v>7.6770872454186298E-3</v>
      </c>
      <c r="V1459" s="34"/>
    </row>
    <row r="1460" spans="1:22" x14ac:dyDescent="0.3">
      <c r="A1460" s="2">
        <v>28057</v>
      </c>
      <c r="B1460" s="2" t="s">
        <v>1288</v>
      </c>
      <c r="C1460" s="47">
        <v>0.25179982133160506</v>
      </c>
      <c r="D1460" s="40">
        <v>40.802353349477734</v>
      </c>
      <c r="E1460" s="40">
        <v>1.4553922282055013E-4</v>
      </c>
      <c r="F1460" s="40">
        <f t="shared" si="258"/>
        <v>0.23430108958663573</v>
      </c>
      <c r="G1460" s="40">
        <f t="shared" si="259"/>
        <v>41.288454260395973</v>
      </c>
      <c r="H1460" s="84">
        <f t="shared" si="260"/>
        <v>5.1629162097246309E-3</v>
      </c>
      <c r="I1460" s="34"/>
      <c r="J1460" s="16">
        <v>3</v>
      </c>
      <c r="K1460" s="20">
        <f t="shared" si="261"/>
        <v>7.4441687344913151E-3</v>
      </c>
      <c r="L1460" s="13"/>
      <c r="M1460" s="24"/>
      <c r="N1460" s="33"/>
      <c r="O1460" s="29"/>
      <c r="P1460" s="29"/>
      <c r="Q1460" s="39"/>
      <c r="R1460" s="89">
        <f t="shared" si="262"/>
        <v>215.24484107549375</v>
      </c>
      <c r="S1460" s="7"/>
      <c r="T1460" s="37">
        <v>28963</v>
      </c>
      <c r="U1460" s="20">
        <f t="shared" si="263"/>
        <v>7.6871729607280821E-3</v>
      </c>
      <c r="V1460" s="34"/>
    </row>
    <row r="1461" spans="1:22" x14ac:dyDescent="0.3">
      <c r="A1461" s="2">
        <v>28059</v>
      </c>
      <c r="B1461" s="2" t="s">
        <v>1289</v>
      </c>
      <c r="C1461" s="47">
        <v>79.712600550205934</v>
      </c>
      <c r="D1461" s="40">
        <v>126.95195613787253</v>
      </c>
      <c r="E1461" s="40">
        <v>4.7591325862319893E-2</v>
      </c>
      <c r="F1461" s="40">
        <f t="shared" si="258"/>
        <v>76.616456294829888</v>
      </c>
      <c r="G1461" s="40">
        <f t="shared" si="259"/>
        <v>283.28101298290835</v>
      </c>
      <c r="H1461" s="84">
        <f t="shared" si="260"/>
        <v>3.5422884194518271E-2</v>
      </c>
      <c r="I1461" s="34"/>
      <c r="J1461" s="16">
        <v>19</v>
      </c>
      <c r="K1461" s="20">
        <f t="shared" si="261"/>
        <v>4.7146401985111663E-2</v>
      </c>
      <c r="L1461" s="13"/>
      <c r="M1461" s="24"/>
      <c r="N1461" s="33"/>
      <c r="O1461" s="29"/>
      <c r="P1461" s="29"/>
      <c r="Q1461" s="39"/>
      <c r="R1461" s="89">
        <f t="shared" si="262"/>
        <v>1363.2173268114605</v>
      </c>
      <c r="S1461" s="7"/>
      <c r="T1461" s="37">
        <v>212588</v>
      </c>
      <c r="U1461" s="20">
        <f t="shared" si="263"/>
        <v>5.6423738058048602E-2</v>
      </c>
      <c r="V1461" s="34"/>
    </row>
    <row r="1462" spans="1:22" x14ac:dyDescent="0.3">
      <c r="A1462" s="2">
        <v>28061</v>
      </c>
      <c r="B1462" s="2" t="s">
        <v>1290</v>
      </c>
      <c r="C1462" s="47">
        <v>0.25179982133160506</v>
      </c>
      <c r="D1462" s="40">
        <v>6.8003922249129554</v>
      </c>
      <c r="E1462" s="40">
        <v>1.4553922282055013E-4</v>
      </c>
      <c r="F1462" s="40">
        <f t="shared" si="258"/>
        <v>0.23430108958663573</v>
      </c>
      <c r="G1462" s="40">
        <f t="shared" si="259"/>
        <v>7.2864931358311953</v>
      </c>
      <c r="H1462" s="84">
        <f t="shared" si="260"/>
        <v>9.1113978948625691E-4</v>
      </c>
      <c r="I1462" s="34"/>
      <c r="J1462" s="16">
        <v>2</v>
      </c>
      <c r="K1462" s="20">
        <f t="shared" si="261"/>
        <v>4.9627791563275434E-3</v>
      </c>
      <c r="L1462" s="13"/>
      <c r="M1462" s="24"/>
      <c r="N1462" s="33"/>
      <c r="O1462" s="29"/>
      <c r="P1462" s="29"/>
      <c r="Q1462" s="39"/>
      <c r="R1462" s="89">
        <f t="shared" si="262"/>
        <v>143.49656071699584</v>
      </c>
      <c r="S1462" s="7"/>
      <c r="T1462" s="37">
        <v>10672</v>
      </c>
      <c r="U1462" s="20">
        <f t="shared" si="263"/>
        <v>2.8324935205914477E-3</v>
      </c>
      <c r="V1462" s="34"/>
    </row>
    <row r="1463" spans="1:22" x14ac:dyDescent="0.3">
      <c r="A1463" s="2">
        <v>28063</v>
      </c>
      <c r="B1463" s="2" t="s">
        <v>2966</v>
      </c>
      <c r="C1463" s="47">
        <v>0</v>
      </c>
      <c r="D1463" s="40">
        <v>0</v>
      </c>
      <c r="E1463" s="40">
        <v>0</v>
      </c>
      <c r="F1463" s="40">
        <f t="shared" si="258"/>
        <v>0</v>
      </c>
      <c r="G1463" s="40">
        <f t="shared" si="259"/>
        <v>0</v>
      </c>
      <c r="H1463" s="84">
        <f t="shared" si="260"/>
        <v>0</v>
      </c>
      <c r="I1463" s="34"/>
      <c r="J1463" s="16">
        <v>0</v>
      </c>
      <c r="K1463" s="20">
        <f t="shared" si="261"/>
        <v>0</v>
      </c>
      <c r="L1463" s="13"/>
      <c r="M1463" s="24"/>
      <c r="N1463" s="33"/>
      <c r="O1463" s="29"/>
      <c r="P1463" s="29"/>
      <c r="Q1463" s="39"/>
      <c r="R1463" s="89">
        <f t="shared" si="262"/>
        <v>0</v>
      </c>
      <c r="S1463" s="7"/>
      <c r="T1463" s="37">
        <v>17187</v>
      </c>
      <c r="U1463" s="20">
        <f t="shared" si="263"/>
        <v>4.5616628690409678E-3</v>
      </c>
      <c r="V1463" s="34"/>
    </row>
    <row r="1464" spans="1:22" x14ac:dyDescent="0.3">
      <c r="A1464" s="2">
        <v>28065</v>
      </c>
      <c r="B1464" s="2" t="s">
        <v>1291</v>
      </c>
      <c r="C1464" s="47">
        <v>0</v>
      </c>
      <c r="D1464" s="40">
        <v>0</v>
      </c>
      <c r="E1464" s="40">
        <v>0</v>
      </c>
      <c r="F1464" s="40">
        <f t="shared" si="258"/>
        <v>0</v>
      </c>
      <c r="G1464" s="40">
        <f t="shared" si="259"/>
        <v>0</v>
      </c>
      <c r="H1464" s="84">
        <f t="shared" si="260"/>
        <v>0</v>
      </c>
      <c r="I1464" s="34"/>
      <c r="J1464" s="16">
        <v>4</v>
      </c>
      <c r="K1464" s="20">
        <f t="shared" si="261"/>
        <v>9.9255583126550868E-3</v>
      </c>
      <c r="L1464" s="13"/>
      <c r="M1464" s="24"/>
      <c r="N1464" s="33"/>
      <c r="O1464" s="29"/>
      <c r="P1464" s="29"/>
      <c r="Q1464" s="39"/>
      <c r="R1464" s="89">
        <f t="shared" si="262"/>
        <v>286.99312143399169</v>
      </c>
      <c r="S1464" s="7"/>
      <c r="T1464" s="37">
        <v>4379</v>
      </c>
      <c r="U1464" s="20">
        <f t="shared" si="263"/>
        <v>1.1622459826339908E-3</v>
      </c>
      <c r="V1464" s="34"/>
    </row>
    <row r="1465" spans="1:22" x14ac:dyDescent="0.3">
      <c r="A1465" s="2">
        <v>28067</v>
      </c>
      <c r="B1465" s="2" t="s">
        <v>1292</v>
      </c>
      <c r="C1465" s="47">
        <v>5.2877962479637057</v>
      </c>
      <c r="D1465" s="40">
        <v>119.00686393597674</v>
      </c>
      <c r="E1465" s="40">
        <v>3.0563236792315531E-3</v>
      </c>
      <c r="F1465" s="40">
        <f t="shared" si="258"/>
        <v>4.9203228813193505</v>
      </c>
      <c r="G1465" s="40">
        <f t="shared" si="259"/>
        <v>129.21498306525979</v>
      </c>
      <c r="H1465" s="84">
        <f t="shared" si="260"/>
        <v>1.6157692085044539E-2</v>
      </c>
      <c r="I1465" s="34"/>
      <c r="J1465" s="16">
        <v>17</v>
      </c>
      <c r="K1465" s="20">
        <f t="shared" si="261"/>
        <v>4.2183622828784122E-2</v>
      </c>
      <c r="L1465" s="13"/>
      <c r="M1465" s="24"/>
      <c r="N1465" s="33"/>
      <c r="O1465" s="29"/>
      <c r="P1465" s="29"/>
      <c r="Q1465" s="39"/>
      <c r="R1465" s="89">
        <f t="shared" si="262"/>
        <v>1219.7207660944646</v>
      </c>
      <c r="S1465" s="7"/>
      <c r="T1465" s="37">
        <v>64576</v>
      </c>
      <c r="U1465" s="20">
        <f t="shared" si="263"/>
        <v>1.7139346100610318E-2</v>
      </c>
      <c r="V1465" s="34"/>
    </row>
    <row r="1466" spans="1:22" x14ac:dyDescent="0.3">
      <c r="A1466" s="2">
        <v>28069</v>
      </c>
      <c r="B1466" s="2" t="s">
        <v>2967</v>
      </c>
      <c r="C1466" s="47">
        <v>0</v>
      </c>
      <c r="D1466" s="40">
        <v>6.8003922249129554</v>
      </c>
      <c r="E1466" s="40">
        <v>0</v>
      </c>
      <c r="F1466" s="40">
        <f t="shared" si="258"/>
        <v>0</v>
      </c>
      <c r="G1466" s="40">
        <f t="shared" si="259"/>
        <v>6.8003922249129554</v>
      </c>
      <c r="H1466" s="84">
        <f t="shared" si="260"/>
        <v>8.5035528404767472E-4</v>
      </c>
      <c r="I1466" s="34"/>
      <c r="J1466" s="16">
        <v>0</v>
      </c>
      <c r="K1466" s="20">
        <f t="shared" si="261"/>
        <v>0</v>
      </c>
      <c r="L1466" s="13"/>
      <c r="M1466" s="24"/>
      <c r="N1466" s="33"/>
      <c r="O1466" s="29"/>
      <c r="P1466" s="29"/>
      <c r="Q1466" s="39"/>
      <c r="R1466" s="89">
        <f t="shared" si="262"/>
        <v>0</v>
      </c>
      <c r="S1466" s="7"/>
      <c r="T1466" s="37">
        <v>7312</v>
      </c>
      <c r="U1466" s="20">
        <f t="shared" si="263"/>
        <v>1.9407039563872437E-3</v>
      </c>
      <c r="V1466" s="34"/>
    </row>
    <row r="1467" spans="1:22" x14ac:dyDescent="0.3">
      <c r="A1467" s="2">
        <v>28071</v>
      </c>
      <c r="B1467" s="2" t="s">
        <v>1293</v>
      </c>
      <c r="C1467" s="47">
        <v>57.015255614318846</v>
      </c>
      <c r="D1467" s="40">
        <v>76.917949895299245</v>
      </c>
      <c r="E1467" s="40">
        <v>6.8548973948479114E-2</v>
      </c>
      <c r="F1467" s="40">
        <f t="shared" si="258"/>
        <v>110.35581319530543</v>
      </c>
      <c r="G1467" s="40">
        <f t="shared" si="259"/>
        <v>244.28901870492354</v>
      </c>
      <c r="H1467" s="84">
        <f t="shared" si="260"/>
        <v>3.0547128903761423E-2</v>
      </c>
      <c r="I1467" s="34"/>
      <c r="J1467" s="16">
        <v>6</v>
      </c>
      <c r="K1467" s="20">
        <f t="shared" si="261"/>
        <v>1.488833746898263E-2</v>
      </c>
      <c r="L1467" s="13"/>
      <c r="M1467" s="24"/>
      <c r="N1467" s="33"/>
      <c r="O1467" s="29"/>
      <c r="P1467" s="29"/>
      <c r="Q1467" s="39"/>
      <c r="R1467" s="89">
        <f t="shared" si="262"/>
        <v>430.48968215098751</v>
      </c>
      <c r="S1467" s="7"/>
      <c r="T1467" s="37">
        <v>83544</v>
      </c>
      <c r="U1467" s="20">
        <f t="shared" si="263"/>
        <v>2.2173710521391669E-2</v>
      </c>
      <c r="V1467" s="34"/>
    </row>
    <row r="1468" spans="1:22" x14ac:dyDescent="0.3">
      <c r="A1468" s="2">
        <v>28073</v>
      </c>
      <c r="B1468" s="2" t="s">
        <v>1294</v>
      </c>
      <c r="C1468" s="47">
        <v>0</v>
      </c>
      <c r="D1468" s="40">
        <v>75.424397470147795</v>
      </c>
      <c r="E1468" s="40">
        <v>0</v>
      </c>
      <c r="F1468" s="40">
        <f t="shared" si="258"/>
        <v>0</v>
      </c>
      <c r="G1468" s="40">
        <f t="shared" si="259"/>
        <v>75.424397470147795</v>
      </c>
      <c r="H1468" s="84">
        <f t="shared" si="260"/>
        <v>9.4314464244999053E-3</v>
      </c>
      <c r="I1468" s="34"/>
      <c r="J1468" s="16">
        <v>6</v>
      </c>
      <c r="K1468" s="20">
        <f t="shared" si="261"/>
        <v>1.488833746898263E-2</v>
      </c>
      <c r="L1468" s="13"/>
      <c r="M1468" s="24"/>
      <c r="N1468" s="33"/>
      <c r="O1468" s="29"/>
      <c r="P1468" s="29"/>
      <c r="Q1468" s="39"/>
      <c r="R1468" s="89">
        <f t="shared" si="262"/>
        <v>430.48968215098751</v>
      </c>
      <c r="S1468" s="7"/>
      <c r="T1468" s="37">
        <v>19046</v>
      </c>
      <c r="U1468" s="20">
        <f t="shared" si="263"/>
        <v>5.055066678521806E-3</v>
      </c>
      <c r="V1468" s="34"/>
    </row>
    <row r="1469" spans="1:22" x14ac:dyDescent="0.3">
      <c r="A1469" s="2">
        <v>28075</v>
      </c>
      <c r="B1469" s="2" t="s">
        <v>1295</v>
      </c>
      <c r="C1469" s="47">
        <v>29.712378917129396</v>
      </c>
      <c r="D1469" s="40">
        <v>40.802353349477734</v>
      </c>
      <c r="E1469" s="40">
        <v>1.7173628292824917E-2</v>
      </c>
      <c r="F1469" s="40">
        <f t="shared" si="258"/>
        <v>27.64752857122302</v>
      </c>
      <c r="G1469" s="40">
        <f t="shared" si="259"/>
        <v>98.162260837830161</v>
      </c>
      <c r="H1469" s="84">
        <f t="shared" si="260"/>
        <v>1.2274703346038758E-2</v>
      </c>
      <c r="I1469" s="34"/>
      <c r="J1469" s="16">
        <v>10</v>
      </c>
      <c r="K1469" s="20">
        <f t="shared" si="261"/>
        <v>2.4813895781637719E-2</v>
      </c>
      <c r="L1469" s="13"/>
      <c r="M1469" s="24"/>
      <c r="N1469" s="33"/>
      <c r="O1469" s="29"/>
      <c r="P1469" s="29"/>
      <c r="Q1469" s="39"/>
      <c r="R1469" s="89">
        <f t="shared" si="262"/>
        <v>717.48280358497925</v>
      </c>
      <c r="S1469" s="7"/>
      <c r="T1469" s="37">
        <v>68671</v>
      </c>
      <c r="U1469" s="20">
        <f t="shared" si="263"/>
        <v>1.8226214631984192E-2</v>
      </c>
      <c r="V1469" s="34"/>
    </row>
    <row r="1470" spans="1:22" x14ac:dyDescent="0.3">
      <c r="A1470" s="2">
        <v>28077</v>
      </c>
      <c r="B1470" s="2" t="s">
        <v>2968</v>
      </c>
      <c r="C1470" s="47">
        <v>1.2589991066580253</v>
      </c>
      <c r="D1470" s="40">
        <v>0</v>
      </c>
      <c r="E1470" s="40">
        <v>7.2769611410275069E-4</v>
      </c>
      <c r="F1470" s="40">
        <f t="shared" si="258"/>
        <v>1.1715054479331788</v>
      </c>
      <c r="G1470" s="40">
        <f t="shared" si="259"/>
        <v>2.4305045545912041</v>
      </c>
      <c r="H1470" s="84">
        <f t="shared" si="260"/>
        <v>3.0392252719291132E-4</v>
      </c>
      <c r="I1470" s="34"/>
      <c r="J1470" s="16">
        <v>0</v>
      </c>
      <c r="K1470" s="20">
        <f t="shared" si="261"/>
        <v>0</v>
      </c>
      <c r="L1470" s="13"/>
      <c r="M1470" s="24"/>
      <c r="N1470" s="33"/>
      <c r="O1470" s="29"/>
      <c r="P1470" s="29"/>
      <c r="Q1470" s="39"/>
      <c r="R1470" s="89">
        <f t="shared" si="262"/>
        <v>0</v>
      </c>
      <c r="S1470" s="7"/>
      <c r="T1470" s="37">
        <v>3993</v>
      </c>
      <c r="U1470" s="20">
        <f t="shared" si="263"/>
        <v>1.0597963481748173E-3</v>
      </c>
      <c r="V1470" s="34"/>
    </row>
    <row r="1471" spans="1:22" x14ac:dyDescent="0.3">
      <c r="A1471" s="2">
        <v>28079</v>
      </c>
      <c r="B1471" s="2" t="s">
        <v>1296</v>
      </c>
      <c r="C1471" s="47">
        <v>0</v>
      </c>
      <c r="D1471" s="40">
        <v>6.8003922249129554</v>
      </c>
      <c r="E1471" s="40">
        <v>0</v>
      </c>
      <c r="F1471" s="40">
        <f t="shared" si="258"/>
        <v>0</v>
      </c>
      <c r="G1471" s="40">
        <f t="shared" si="259"/>
        <v>6.8003922249129554</v>
      </c>
      <c r="H1471" s="84">
        <f t="shared" si="260"/>
        <v>8.5035528404767472E-4</v>
      </c>
      <c r="I1471" s="34"/>
      <c r="J1471" s="16">
        <v>2</v>
      </c>
      <c r="K1471" s="20">
        <f t="shared" si="261"/>
        <v>4.9627791563275434E-3</v>
      </c>
      <c r="L1471" s="13"/>
      <c r="M1471" s="24"/>
      <c r="N1471" s="33"/>
      <c r="O1471" s="29"/>
      <c r="P1471" s="29"/>
      <c r="Q1471" s="39"/>
      <c r="R1471" s="89">
        <f t="shared" si="262"/>
        <v>143.49656071699584</v>
      </c>
      <c r="S1471" s="7"/>
      <c r="T1471" s="37">
        <v>17074</v>
      </c>
      <c r="U1471" s="20">
        <f t="shared" si="263"/>
        <v>4.5316711366733863E-3</v>
      </c>
      <c r="V1471" s="34"/>
    </row>
    <row r="1472" spans="1:22" x14ac:dyDescent="0.3">
      <c r="A1472" s="2">
        <v>28081</v>
      </c>
      <c r="B1472" s="2" t="s">
        <v>1297</v>
      </c>
      <c r="C1472" s="47">
        <v>24.676382490497296</v>
      </c>
      <c r="D1472" s="40">
        <v>52.274334880300451</v>
      </c>
      <c r="E1472" s="40">
        <v>1.4262843836413913E-2</v>
      </c>
      <c r="F1472" s="40">
        <f t="shared" si="258"/>
        <v>22.961506779490303</v>
      </c>
      <c r="G1472" s="40">
        <f t="shared" si="259"/>
        <v>99.91222415028804</v>
      </c>
      <c r="H1472" s="84">
        <f t="shared" si="260"/>
        <v>1.2493527569763173E-2</v>
      </c>
      <c r="I1472" s="34"/>
      <c r="J1472" s="16">
        <v>9</v>
      </c>
      <c r="K1472" s="20">
        <f t="shared" si="261"/>
        <v>2.2332506203473945E-2</v>
      </c>
      <c r="L1472" s="13"/>
      <c r="M1472" s="24"/>
      <c r="N1472" s="33"/>
      <c r="O1472" s="29"/>
      <c r="P1472" s="29"/>
      <c r="Q1472" s="39"/>
      <c r="R1472" s="89">
        <f t="shared" si="262"/>
        <v>645.7345232264812</v>
      </c>
      <c r="S1472" s="7"/>
      <c r="T1472" s="37">
        <v>85912</v>
      </c>
      <c r="U1472" s="20">
        <f t="shared" si="263"/>
        <v>2.2802209833307014E-2</v>
      </c>
      <c r="V1472" s="34"/>
    </row>
    <row r="1473" spans="1:22" x14ac:dyDescent="0.3">
      <c r="A1473" s="2">
        <v>28083</v>
      </c>
      <c r="B1473" s="2" t="s">
        <v>1298</v>
      </c>
      <c r="C1473" s="47">
        <v>4.7841966053004965</v>
      </c>
      <c r="D1473" s="40">
        <v>119.00686393597674</v>
      </c>
      <c r="E1473" s="40">
        <v>2.7652452335904525E-3</v>
      </c>
      <c r="F1473" s="40">
        <f t="shared" si="258"/>
        <v>4.451720702146079</v>
      </c>
      <c r="G1473" s="40">
        <f t="shared" si="259"/>
        <v>128.24278124342331</v>
      </c>
      <c r="H1473" s="84">
        <f t="shared" si="260"/>
        <v>1.6036123074167373E-2</v>
      </c>
      <c r="I1473" s="34"/>
      <c r="J1473" s="16">
        <v>2</v>
      </c>
      <c r="K1473" s="20">
        <f t="shared" si="261"/>
        <v>4.9627791563275434E-3</v>
      </c>
      <c r="L1473" s="13"/>
      <c r="M1473" s="24"/>
      <c r="N1473" s="33"/>
      <c r="O1473" s="29"/>
      <c r="P1473" s="29"/>
      <c r="Q1473" s="39"/>
      <c r="R1473" s="89">
        <f t="shared" si="262"/>
        <v>143.49656071699584</v>
      </c>
      <c r="S1473" s="7"/>
      <c r="T1473" s="37">
        <v>10942</v>
      </c>
      <c r="U1473" s="20">
        <f t="shared" si="263"/>
        <v>2.9041551820007138E-3</v>
      </c>
      <c r="V1473" s="34"/>
    </row>
    <row r="1474" spans="1:22" x14ac:dyDescent="0.3">
      <c r="A1474" s="2">
        <v>28085</v>
      </c>
      <c r="B1474" s="2" t="s">
        <v>1299</v>
      </c>
      <c r="C1474" s="47">
        <v>2.0143985706528404</v>
      </c>
      <c r="D1474" s="40">
        <v>50.780782455149009</v>
      </c>
      <c r="E1474" s="40">
        <v>1.164313782564401E-3</v>
      </c>
      <c r="F1474" s="40">
        <f t="shared" si="258"/>
        <v>1.8744087166930858</v>
      </c>
      <c r="G1474" s="40">
        <f t="shared" si="259"/>
        <v>54.669589742494935</v>
      </c>
      <c r="H1474" s="84">
        <f t="shared" si="260"/>
        <v>6.8361607649541391E-3</v>
      </c>
      <c r="I1474" s="34"/>
      <c r="J1474" s="16">
        <v>10</v>
      </c>
      <c r="K1474" s="20">
        <f t="shared" si="261"/>
        <v>2.4813895781637719E-2</v>
      </c>
      <c r="L1474" s="13"/>
      <c r="M1474" s="24"/>
      <c r="N1474" s="33"/>
      <c r="O1474" s="29"/>
      <c r="P1474" s="29"/>
      <c r="Q1474" s="39"/>
      <c r="R1474" s="89">
        <f t="shared" si="262"/>
        <v>717.48280358497925</v>
      </c>
      <c r="S1474" s="7"/>
      <c r="T1474" s="37">
        <v>18435</v>
      </c>
      <c r="U1474" s="20">
        <f t="shared" si="263"/>
        <v>4.8928989928882435E-3</v>
      </c>
      <c r="V1474" s="34"/>
    </row>
    <row r="1475" spans="1:22" x14ac:dyDescent="0.3">
      <c r="A1475" s="2">
        <v>28087</v>
      </c>
      <c r="B1475" s="2" t="s">
        <v>1300</v>
      </c>
      <c r="C1475" s="47">
        <v>21.402984813186428</v>
      </c>
      <c r="D1475" s="40">
        <v>101.56156491029802</v>
      </c>
      <c r="E1475" s="40">
        <v>1.2370833939746763E-2</v>
      </c>
      <c r="F1475" s="40">
        <f t="shared" si="258"/>
        <v>19.915592614864039</v>
      </c>
      <c r="G1475" s="40">
        <f t="shared" si="259"/>
        <v>142.88014233834849</v>
      </c>
      <c r="H1475" s="84">
        <f t="shared" si="260"/>
        <v>1.7866452405170454E-2</v>
      </c>
      <c r="I1475" s="34"/>
      <c r="J1475" s="16">
        <v>8</v>
      </c>
      <c r="K1475" s="20">
        <f t="shared" si="261"/>
        <v>1.9851116625310174E-2</v>
      </c>
      <c r="L1475" s="13"/>
      <c r="M1475" s="24"/>
      <c r="N1475" s="33"/>
      <c r="O1475" s="29"/>
      <c r="P1475" s="29"/>
      <c r="Q1475" s="39"/>
      <c r="R1475" s="89">
        <f t="shared" si="262"/>
        <v>573.98624286798338</v>
      </c>
      <c r="S1475" s="7"/>
      <c r="T1475" s="37">
        <v>78479</v>
      </c>
      <c r="U1475" s="20">
        <f t="shared" si="263"/>
        <v>2.0829390836065987E-2</v>
      </c>
      <c r="V1475" s="34"/>
    </row>
    <row r="1476" spans="1:22" x14ac:dyDescent="0.3">
      <c r="A1476" s="2">
        <v>28089</v>
      </c>
      <c r="B1476" s="2" t="s">
        <v>1301</v>
      </c>
      <c r="C1476" s="47">
        <v>186.83546742805095</v>
      </c>
      <c r="D1476" s="40">
        <v>586.96610308451648</v>
      </c>
      <c r="E1476" s="40">
        <v>0.1079901033328482</v>
      </c>
      <c r="F1476" s="40">
        <f t="shared" si="258"/>
        <v>173.85140847328373</v>
      </c>
      <c r="G1476" s="40">
        <f t="shared" si="259"/>
        <v>947.65297898585118</v>
      </c>
      <c r="H1476" s="84">
        <f t="shared" si="260"/>
        <v>0.11849929996272433</v>
      </c>
      <c r="I1476" s="34"/>
      <c r="J1476" s="16">
        <v>15</v>
      </c>
      <c r="K1476" s="20">
        <f t="shared" si="261"/>
        <v>3.7220843672456573E-2</v>
      </c>
      <c r="L1476" s="13"/>
      <c r="M1476" s="24"/>
      <c r="N1476" s="33"/>
      <c r="O1476" s="29"/>
      <c r="P1476" s="29"/>
      <c r="Q1476" s="39"/>
      <c r="R1476" s="89">
        <f t="shared" si="262"/>
        <v>1076.2242053774687</v>
      </c>
      <c r="S1476" s="7"/>
      <c r="T1476" s="37">
        <v>458089</v>
      </c>
      <c r="U1476" s="20">
        <f t="shared" si="263"/>
        <v>0.12158303264188677</v>
      </c>
      <c r="V1476" s="34"/>
    </row>
    <row r="1477" spans="1:22" x14ac:dyDescent="0.3">
      <c r="A1477" s="2">
        <v>28091</v>
      </c>
      <c r="B1477" s="2" t="s">
        <v>1302</v>
      </c>
      <c r="C1477" s="47">
        <v>0</v>
      </c>
      <c r="D1477" s="40">
        <v>40.802353349477734</v>
      </c>
      <c r="E1477" s="40">
        <v>0</v>
      </c>
      <c r="F1477" s="40">
        <f t="shared" si="258"/>
        <v>0</v>
      </c>
      <c r="G1477" s="40">
        <f t="shared" si="259"/>
        <v>40.802353349477734</v>
      </c>
      <c r="H1477" s="84">
        <f t="shared" si="260"/>
        <v>5.102131704286049E-3</v>
      </c>
      <c r="I1477" s="34"/>
      <c r="J1477" s="16">
        <v>9</v>
      </c>
      <c r="K1477" s="20">
        <f t="shared" si="261"/>
        <v>2.2332506203473945E-2</v>
      </c>
      <c r="L1477" s="13"/>
      <c r="M1477" s="24"/>
      <c r="N1477" s="33"/>
      <c r="O1477" s="29"/>
      <c r="P1477" s="29"/>
      <c r="Q1477" s="39"/>
      <c r="R1477" s="89">
        <f t="shared" si="262"/>
        <v>645.7345232264812</v>
      </c>
      <c r="S1477" s="7"/>
      <c r="T1477" s="37">
        <v>12898</v>
      </c>
      <c r="U1477" s="20">
        <f t="shared" si="263"/>
        <v>3.4233041068767326E-3</v>
      </c>
      <c r="V1477" s="34"/>
    </row>
    <row r="1478" spans="1:22" x14ac:dyDescent="0.3">
      <c r="A1478" s="2">
        <v>28093</v>
      </c>
      <c r="B1478" s="2" t="s">
        <v>1303</v>
      </c>
      <c r="C1478" s="47">
        <v>29.712378917129396</v>
      </c>
      <c r="D1478" s="40">
        <v>6.8003922249129554</v>
      </c>
      <c r="E1478" s="40">
        <v>1.7173628292824917E-2</v>
      </c>
      <c r="F1478" s="40">
        <f t="shared" si="258"/>
        <v>27.64752857122302</v>
      </c>
      <c r="G1478" s="40">
        <f t="shared" si="259"/>
        <v>64.160299713265374</v>
      </c>
      <c r="H1478" s="84">
        <f t="shared" si="260"/>
        <v>8.0229269258003822E-3</v>
      </c>
      <c r="I1478" s="34"/>
      <c r="J1478" s="16">
        <v>8</v>
      </c>
      <c r="K1478" s="20">
        <f t="shared" si="261"/>
        <v>1.9851116625310174E-2</v>
      </c>
      <c r="L1478" s="13"/>
      <c r="M1478" s="24"/>
      <c r="N1478" s="33"/>
      <c r="O1478" s="29"/>
      <c r="P1478" s="29"/>
      <c r="Q1478" s="39"/>
      <c r="R1478" s="89">
        <f t="shared" si="262"/>
        <v>573.98624286798338</v>
      </c>
      <c r="S1478" s="7"/>
      <c r="T1478" s="37">
        <v>16924</v>
      </c>
      <c r="U1478" s="20">
        <f t="shared" si="263"/>
        <v>4.4918591025571268E-3</v>
      </c>
      <c r="V1478" s="34"/>
    </row>
    <row r="1479" spans="1:22" x14ac:dyDescent="0.3">
      <c r="A1479" s="2">
        <v>28095</v>
      </c>
      <c r="B1479" s="2" t="s">
        <v>1304</v>
      </c>
      <c r="C1479" s="47">
        <v>0.75539946399481517</v>
      </c>
      <c r="D1479" s="40">
        <v>40.802353349477734</v>
      </c>
      <c r="E1479" s="40">
        <v>4.3661766846165044E-4</v>
      </c>
      <c r="F1479" s="40">
        <f t="shared" si="258"/>
        <v>0.70290326875990727</v>
      </c>
      <c r="G1479" s="40">
        <f t="shared" si="259"/>
        <v>42.260656082232451</v>
      </c>
      <c r="H1479" s="84">
        <f t="shared" si="260"/>
        <v>5.2844852206017949E-3</v>
      </c>
      <c r="I1479" s="34"/>
      <c r="J1479" s="16">
        <v>1</v>
      </c>
      <c r="K1479" s="20">
        <f t="shared" si="261"/>
        <v>2.4813895781637717E-3</v>
      </c>
      <c r="L1479" s="13"/>
      <c r="M1479" s="24"/>
      <c r="N1479" s="33"/>
      <c r="O1479" s="29"/>
      <c r="P1479" s="29"/>
      <c r="Q1479" s="39"/>
      <c r="R1479" s="89">
        <f t="shared" si="262"/>
        <v>71.748280358497922</v>
      </c>
      <c r="S1479" s="7"/>
      <c r="T1479" s="37">
        <v>13695</v>
      </c>
      <c r="U1479" s="20">
        <f t="shared" si="263"/>
        <v>3.6348387148144559E-3</v>
      </c>
      <c r="V1479" s="34"/>
    </row>
    <row r="1480" spans="1:22" x14ac:dyDescent="0.3">
      <c r="A1480" s="2">
        <v>28097</v>
      </c>
      <c r="B1480" s="2" t="s">
        <v>1305</v>
      </c>
      <c r="C1480" s="47">
        <v>8.8746501451544972</v>
      </c>
      <c r="D1480" s="40">
        <v>6.8003922249129554</v>
      </c>
      <c r="E1480" s="40">
        <v>1.2952990831028962E-2</v>
      </c>
      <c r="F1480" s="40">
        <f t="shared" si="258"/>
        <v>20.85279697321058</v>
      </c>
      <c r="G1480" s="40">
        <f t="shared" si="259"/>
        <v>36.527839343278032</v>
      </c>
      <c r="H1480" s="84">
        <f t="shared" si="260"/>
        <v>4.5676249506032881E-3</v>
      </c>
      <c r="I1480" s="34"/>
      <c r="J1480" s="16">
        <v>1</v>
      </c>
      <c r="K1480" s="20">
        <f t="shared" si="261"/>
        <v>2.4813895781637717E-3</v>
      </c>
      <c r="L1480" s="13"/>
      <c r="M1480" s="24"/>
      <c r="N1480" s="33"/>
      <c r="O1480" s="29"/>
      <c r="P1480" s="29"/>
      <c r="Q1480" s="39"/>
      <c r="R1480" s="89">
        <f t="shared" si="262"/>
        <v>71.748280358497922</v>
      </c>
      <c r="S1480" s="7"/>
      <c r="T1480" s="37">
        <v>10137</v>
      </c>
      <c r="U1480" s="20">
        <f t="shared" si="263"/>
        <v>2.6904972655767902E-3</v>
      </c>
      <c r="V1480" s="34"/>
    </row>
    <row r="1481" spans="1:22" x14ac:dyDescent="0.3">
      <c r="A1481" s="2">
        <v>28099</v>
      </c>
      <c r="B1481" s="2" t="s">
        <v>2969</v>
      </c>
      <c r="C1481" s="47">
        <v>0</v>
      </c>
      <c r="D1481" s="40">
        <v>1190.0686393597671</v>
      </c>
      <c r="E1481" s="40">
        <v>0</v>
      </c>
      <c r="F1481" s="40">
        <f t="shared" si="258"/>
        <v>0</v>
      </c>
      <c r="G1481" s="40">
        <f t="shared" si="259"/>
        <v>1190.0686393597671</v>
      </c>
      <c r="H1481" s="84">
        <f t="shared" si="260"/>
        <v>0.14881217470834307</v>
      </c>
      <c r="I1481" s="34"/>
      <c r="J1481" s="16">
        <v>0</v>
      </c>
      <c r="K1481" s="20">
        <f t="shared" si="261"/>
        <v>0</v>
      </c>
      <c r="L1481" s="13"/>
      <c r="M1481" s="24"/>
      <c r="N1481" s="33"/>
      <c r="O1481" s="29"/>
      <c r="P1481" s="29"/>
      <c r="Q1481" s="39"/>
      <c r="R1481" s="89">
        <f t="shared" si="262"/>
        <v>0</v>
      </c>
      <c r="S1481" s="7"/>
      <c r="T1481" s="37">
        <v>16967</v>
      </c>
      <c r="U1481" s="20">
        <f t="shared" si="263"/>
        <v>4.5032718856704542E-3</v>
      </c>
      <c r="V1481" s="34"/>
    </row>
    <row r="1482" spans="1:22" x14ac:dyDescent="0.3">
      <c r="A1482" s="2">
        <v>28101</v>
      </c>
      <c r="B1482" s="2" t="s">
        <v>1306</v>
      </c>
      <c r="C1482" s="47">
        <v>0</v>
      </c>
      <c r="D1482" s="40">
        <v>6.8003922249129554</v>
      </c>
      <c r="E1482" s="40">
        <v>0</v>
      </c>
      <c r="F1482" s="40">
        <f t="shared" si="258"/>
        <v>0</v>
      </c>
      <c r="G1482" s="40">
        <f t="shared" si="259"/>
        <v>6.8003922249129554</v>
      </c>
      <c r="H1482" s="84">
        <f t="shared" si="260"/>
        <v>8.5035528404767472E-4</v>
      </c>
      <c r="I1482" s="34"/>
      <c r="J1482" s="16">
        <v>4</v>
      </c>
      <c r="K1482" s="20">
        <f t="shared" si="261"/>
        <v>9.9255583126550868E-3</v>
      </c>
      <c r="L1482" s="13"/>
      <c r="M1482" s="24"/>
      <c r="N1482" s="33"/>
      <c r="O1482" s="29"/>
      <c r="P1482" s="29"/>
      <c r="Q1482" s="39"/>
      <c r="R1482" s="89">
        <f t="shared" si="262"/>
        <v>286.99312143399169</v>
      </c>
      <c r="S1482" s="7"/>
      <c r="T1482" s="37">
        <v>19056</v>
      </c>
      <c r="U1482" s="20">
        <f t="shared" si="263"/>
        <v>5.0577208141295562E-3</v>
      </c>
      <c r="V1482" s="34"/>
    </row>
    <row r="1483" spans="1:22" x14ac:dyDescent="0.3">
      <c r="A1483" s="2">
        <v>28103</v>
      </c>
      <c r="B1483" s="2" t="s">
        <v>1307</v>
      </c>
      <c r="C1483" s="47">
        <v>0</v>
      </c>
      <c r="D1483" s="40">
        <v>6.8003922249129554</v>
      </c>
      <c r="E1483" s="40">
        <v>0</v>
      </c>
      <c r="F1483" s="40">
        <f t="shared" si="258"/>
        <v>0</v>
      </c>
      <c r="G1483" s="40">
        <f t="shared" si="259"/>
        <v>6.8003922249129554</v>
      </c>
      <c r="H1483" s="84">
        <f t="shared" si="260"/>
        <v>8.5035528404767472E-4</v>
      </c>
      <c r="I1483" s="34"/>
      <c r="J1483" s="16">
        <v>2</v>
      </c>
      <c r="K1483" s="20">
        <f t="shared" si="261"/>
        <v>4.9627791563275434E-3</v>
      </c>
      <c r="L1483" s="13"/>
      <c r="M1483" s="24"/>
      <c r="N1483" s="33"/>
      <c r="O1483" s="29"/>
      <c r="P1483" s="29"/>
      <c r="Q1483" s="39"/>
      <c r="R1483" s="89">
        <f t="shared" si="262"/>
        <v>143.49656071699584</v>
      </c>
      <c r="S1483" s="7"/>
      <c r="T1483" s="37">
        <v>4749</v>
      </c>
      <c r="U1483" s="20">
        <f t="shared" si="263"/>
        <v>1.2604490001207631E-3</v>
      </c>
      <c r="V1483" s="34"/>
    </row>
    <row r="1484" spans="1:22" x14ac:dyDescent="0.3">
      <c r="A1484" s="2">
        <v>28105</v>
      </c>
      <c r="B1484" s="2" t="s">
        <v>1308</v>
      </c>
      <c r="C1484" s="47">
        <v>16.631261117983669</v>
      </c>
      <c r="D1484" s="40">
        <v>17.175852889241579</v>
      </c>
      <c r="E1484" s="40">
        <v>3.7403580264881386E-2</v>
      </c>
      <c r="F1484" s="40">
        <f t="shared" si="258"/>
        <v>60.215380023765391</v>
      </c>
      <c r="G1484" s="40">
        <f t="shared" si="259"/>
        <v>94.022494030990643</v>
      </c>
      <c r="H1484" s="84">
        <f t="shared" si="260"/>
        <v>1.1757046060621487E-2</v>
      </c>
      <c r="I1484" s="34"/>
      <c r="J1484" s="16">
        <v>3</v>
      </c>
      <c r="K1484" s="20">
        <f t="shared" si="261"/>
        <v>7.4441687344913151E-3</v>
      </c>
      <c r="L1484" s="13"/>
      <c r="M1484" s="24"/>
      <c r="N1484" s="33"/>
      <c r="O1484" s="29"/>
      <c r="P1484" s="29"/>
      <c r="Q1484" s="39"/>
      <c r="R1484" s="89">
        <f t="shared" si="262"/>
        <v>215.24484107549375</v>
      </c>
      <c r="S1484" s="7"/>
      <c r="T1484" s="37">
        <v>39485</v>
      </c>
      <c r="U1484" s="20">
        <f t="shared" si="263"/>
        <v>1.0479854447203271E-2</v>
      </c>
      <c r="V1484" s="34"/>
    </row>
    <row r="1485" spans="1:22" x14ac:dyDescent="0.3">
      <c r="A1485" s="2">
        <v>28107</v>
      </c>
      <c r="B1485" s="2" t="s">
        <v>1309</v>
      </c>
      <c r="C1485" s="47">
        <v>1.8879126865813378</v>
      </c>
      <c r="D1485" s="40">
        <v>72.437292619844911</v>
      </c>
      <c r="E1485" s="40">
        <v>1.3098530053849513E-3</v>
      </c>
      <c r="F1485" s="40">
        <f t="shared" si="258"/>
        <v>2.1087098062797218</v>
      </c>
      <c r="G1485" s="40">
        <f t="shared" si="259"/>
        <v>76.433915112705975</v>
      </c>
      <c r="H1485" s="84">
        <f t="shared" si="260"/>
        <v>9.5576815934867478E-3</v>
      </c>
      <c r="I1485" s="34"/>
      <c r="J1485" s="16">
        <v>4</v>
      </c>
      <c r="K1485" s="20">
        <f t="shared" si="261"/>
        <v>9.9255583126550868E-3</v>
      </c>
      <c r="L1485" s="13"/>
      <c r="M1485" s="24"/>
      <c r="N1485" s="33"/>
      <c r="O1485" s="29"/>
      <c r="P1485" s="29"/>
      <c r="Q1485" s="39"/>
      <c r="R1485" s="89">
        <f t="shared" si="262"/>
        <v>286.99312143399169</v>
      </c>
      <c r="S1485" s="7"/>
      <c r="T1485" s="37">
        <v>81256</v>
      </c>
      <c r="U1485" s="20">
        <f t="shared" si="263"/>
        <v>2.1566444294338332E-2</v>
      </c>
      <c r="V1485" s="34"/>
    </row>
    <row r="1486" spans="1:22" x14ac:dyDescent="0.3">
      <c r="A1486" s="2">
        <v>28109</v>
      </c>
      <c r="B1486" s="2" t="s">
        <v>1310</v>
      </c>
      <c r="C1486" s="47">
        <v>43.380911800339732</v>
      </c>
      <c r="D1486" s="40">
        <v>33.604929565907433</v>
      </c>
      <c r="E1486" s="40">
        <v>2.5760442439237374E-2</v>
      </c>
      <c r="F1486" s="40">
        <f t="shared" si="258"/>
        <v>41.471292856834523</v>
      </c>
      <c r="G1486" s="40">
        <f t="shared" si="259"/>
        <v>118.45713422308168</v>
      </c>
      <c r="H1486" s="84">
        <f t="shared" si="260"/>
        <v>1.4812476499623006E-2</v>
      </c>
      <c r="I1486" s="34"/>
      <c r="J1486" s="16">
        <v>9</v>
      </c>
      <c r="K1486" s="20">
        <f t="shared" si="261"/>
        <v>2.2332506203473945E-2</v>
      </c>
      <c r="L1486" s="13"/>
      <c r="M1486" s="24"/>
      <c r="N1486" s="33"/>
      <c r="O1486" s="29"/>
      <c r="P1486" s="29"/>
      <c r="Q1486" s="39"/>
      <c r="R1486" s="89">
        <f t="shared" si="262"/>
        <v>645.7345232264812</v>
      </c>
      <c r="S1486" s="7"/>
      <c r="T1486" s="37">
        <v>66556</v>
      </c>
      <c r="U1486" s="20">
        <f t="shared" si="263"/>
        <v>1.766486495094494E-2</v>
      </c>
      <c r="V1486" s="34"/>
    </row>
    <row r="1487" spans="1:22" x14ac:dyDescent="0.3">
      <c r="A1487" s="2">
        <v>28111</v>
      </c>
      <c r="B1487" s="2" t="s">
        <v>1311</v>
      </c>
      <c r="C1487" s="47">
        <v>0.25179982133160506</v>
      </c>
      <c r="D1487" s="40">
        <v>0</v>
      </c>
      <c r="E1487" s="40">
        <v>1.4553922282055013E-4</v>
      </c>
      <c r="F1487" s="40">
        <f t="shared" si="258"/>
        <v>0.23430108958663573</v>
      </c>
      <c r="G1487" s="40">
        <f t="shared" si="259"/>
        <v>0.48610091091824081</v>
      </c>
      <c r="H1487" s="84">
        <f t="shared" si="260"/>
        <v>6.078450543858227E-5</v>
      </c>
      <c r="I1487" s="34"/>
      <c r="J1487" s="16">
        <v>2</v>
      </c>
      <c r="K1487" s="20">
        <f t="shared" si="261"/>
        <v>4.9627791563275434E-3</v>
      </c>
      <c r="L1487" s="13"/>
      <c r="M1487" s="24"/>
      <c r="N1487" s="33"/>
      <c r="O1487" s="29"/>
      <c r="P1487" s="29"/>
      <c r="Q1487" s="39"/>
      <c r="R1487" s="89">
        <f t="shared" si="262"/>
        <v>143.49656071699584</v>
      </c>
      <c r="S1487" s="7"/>
      <c r="T1487" s="37">
        <v>9330</v>
      </c>
      <c r="U1487" s="20">
        <f t="shared" si="263"/>
        <v>2.4763085220313162E-3</v>
      </c>
      <c r="V1487" s="34"/>
    </row>
    <row r="1488" spans="1:22" x14ac:dyDescent="0.3">
      <c r="A1488" s="2">
        <v>28113</v>
      </c>
      <c r="B1488" s="2" t="s">
        <v>1312</v>
      </c>
      <c r="C1488" s="47">
        <v>0.25179982133160506</v>
      </c>
      <c r="D1488" s="40">
        <v>40.802353349477734</v>
      </c>
      <c r="E1488" s="40">
        <v>1.4553922282055013E-4</v>
      </c>
      <c r="F1488" s="40">
        <f t="shared" si="258"/>
        <v>0.23430108958663573</v>
      </c>
      <c r="G1488" s="40">
        <f t="shared" si="259"/>
        <v>41.288454260395973</v>
      </c>
      <c r="H1488" s="84">
        <f t="shared" si="260"/>
        <v>5.1629162097246309E-3</v>
      </c>
      <c r="I1488" s="34"/>
      <c r="J1488" s="16">
        <v>4</v>
      </c>
      <c r="K1488" s="20">
        <f t="shared" si="261"/>
        <v>9.9255583126550868E-3</v>
      </c>
      <c r="L1488" s="13"/>
      <c r="M1488" s="24"/>
      <c r="N1488" s="33"/>
      <c r="O1488" s="29"/>
      <c r="P1488" s="29"/>
      <c r="Q1488" s="39"/>
      <c r="R1488" s="89">
        <f t="shared" si="262"/>
        <v>286.99312143399169</v>
      </c>
      <c r="S1488" s="7"/>
      <c r="T1488" s="37">
        <v>20137</v>
      </c>
      <c r="U1488" s="20">
        <f t="shared" si="263"/>
        <v>5.3446328733273967E-3</v>
      </c>
      <c r="V1488" s="34"/>
    </row>
    <row r="1489" spans="1:22" x14ac:dyDescent="0.3">
      <c r="A1489" s="2">
        <v>28115</v>
      </c>
      <c r="B1489" s="2" t="s">
        <v>1313</v>
      </c>
      <c r="C1489" s="47">
        <v>2.9540590783522536</v>
      </c>
      <c r="D1489" s="40">
        <v>40.802353349477734</v>
      </c>
      <c r="E1489" s="40">
        <v>3.6384805705137534E-3</v>
      </c>
      <c r="F1489" s="40">
        <f t="shared" si="258"/>
        <v>5.8575272396658935</v>
      </c>
      <c r="G1489" s="40">
        <f t="shared" si="259"/>
        <v>49.613939667495877</v>
      </c>
      <c r="H1489" s="84">
        <f t="shared" si="260"/>
        <v>6.2039768241776202E-3</v>
      </c>
      <c r="I1489" s="34"/>
      <c r="J1489" s="16">
        <v>8</v>
      </c>
      <c r="K1489" s="20">
        <f t="shared" si="261"/>
        <v>1.9851116625310174E-2</v>
      </c>
      <c r="L1489" s="13"/>
      <c r="M1489" s="24"/>
      <c r="N1489" s="33"/>
      <c r="O1489" s="29"/>
      <c r="P1489" s="29"/>
      <c r="Q1489" s="39"/>
      <c r="R1489" s="89">
        <f t="shared" si="262"/>
        <v>573.98624286798338</v>
      </c>
      <c r="S1489" s="7"/>
      <c r="T1489" s="37">
        <v>15913</v>
      </c>
      <c r="U1489" s="20">
        <f t="shared" si="263"/>
        <v>4.2235259926135405E-3</v>
      </c>
      <c r="V1489" s="34"/>
    </row>
    <row r="1490" spans="1:22" x14ac:dyDescent="0.3">
      <c r="A1490" s="2">
        <v>28117</v>
      </c>
      <c r="B1490" s="2" t="s">
        <v>1314</v>
      </c>
      <c r="C1490" s="47">
        <v>3.5251974986424708</v>
      </c>
      <c r="D1490" s="40">
        <v>40.802353349477734</v>
      </c>
      <c r="E1490" s="40">
        <v>2.0375491194877019E-3</v>
      </c>
      <c r="F1490" s="40">
        <f t="shared" si="258"/>
        <v>3.2802152542129002</v>
      </c>
      <c r="G1490" s="40">
        <f t="shared" si="259"/>
        <v>47.607766102333102</v>
      </c>
      <c r="H1490" s="84">
        <f t="shared" si="260"/>
        <v>5.9531147804262E-3</v>
      </c>
      <c r="I1490" s="34"/>
      <c r="J1490" s="16">
        <v>5</v>
      </c>
      <c r="K1490" s="20">
        <f t="shared" si="261"/>
        <v>1.2406947890818859E-2</v>
      </c>
      <c r="L1490" s="13"/>
      <c r="M1490" s="24"/>
      <c r="N1490" s="33"/>
      <c r="O1490" s="29"/>
      <c r="P1490" s="29"/>
      <c r="Q1490" s="39"/>
      <c r="R1490" s="89">
        <f t="shared" si="262"/>
        <v>358.74140179248963</v>
      </c>
      <c r="S1490" s="7"/>
      <c r="T1490" s="37">
        <v>18442</v>
      </c>
      <c r="U1490" s="20">
        <f t="shared" si="263"/>
        <v>4.894756887813669E-3</v>
      </c>
      <c r="V1490" s="34"/>
    </row>
    <row r="1491" spans="1:22" x14ac:dyDescent="0.3">
      <c r="A1491" s="2">
        <v>28119</v>
      </c>
      <c r="B1491" s="2" t="s">
        <v>2970</v>
      </c>
      <c r="C1491" s="47">
        <v>0.25179982133160506</v>
      </c>
      <c r="D1491" s="40">
        <v>0</v>
      </c>
      <c r="E1491" s="40">
        <v>1.4553922282055013E-4</v>
      </c>
      <c r="F1491" s="40">
        <f t="shared" si="258"/>
        <v>0.23430108958663573</v>
      </c>
      <c r="G1491" s="40">
        <f t="shared" si="259"/>
        <v>0.48610091091824081</v>
      </c>
      <c r="H1491" s="84">
        <f t="shared" si="260"/>
        <v>6.078450543858227E-5</v>
      </c>
      <c r="I1491" s="34"/>
      <c r="J1491" s="16">
        <v>0</v>
      </c>
      <c r="K1491" s="20">
        <f t="shared" si="261"/>
        <v>0</v>
      </c>
      <c r="L1491" s="13"/>
      <c r="M1491" s="24"/>
      <c r="N1491" s="33"/>
      <c r="O1491" s="29"/>
      <c r="P1491" s="29"/>
      <c r="Q1491" s="39"/>
      <c r="R1491" s="89">
        <f t="shared" si="262"/>
        <v>0</v>
      </c>
      <c r="S1491" s="7"/>
      <c r="T1491" s="37">
        <v>4649</v>
      </c>
      <c r="U1491" s="20">
        <f t="shared" si="263"/>
        <v>1.2339076440432571E-3</v>
      </c>
      <c r="V1491" s="34"/>
    </row>
    <row r="1492" spans="1:22" x14ac:dyDescent="0.3">
      <c r="A1492" s="2">
        <v>28121</v>
      </c>
      <c r="B1492" s="2" t="s">
        <v>1315</v>
      </c>
      <c r="C1492" s="47">
        <v>142.96832711039525</v>
      </c>
      <c r="D1492" s="40">
        <v>194.90859148226315</v>
      </c>
      <c r="E1492" s="40">
        <v>8.3393974676175223E-2</v>
      </c>
      <c r="F1492" s="40">
        <f t="shared" si="258"/>
        <v>134.25452433314229</v>
      </c>
      <c r="G1492" s="40">
        <f t="shared" si="259"/>
        <v>472.13144292580068</v>
      </c>
      <c r="H1492" s="84">
        <f t="shared" si="260"/>
        <v>5.9037692823982177E-2</v>
      </c>
      <c r="I1492" s="34"/>
      <c r="J1492" s="16">
        <v>33</v>
      </c>
      <c r="K1492" s="20">
        <f t="shared" si="261"/>
        <v>8.1885856079404462E-2</v>
      </c>
      <c r="L1492" s="13"/>
      <c r="M1492" s="24"/>
      <c r="N1492" s="33"/>
      <c r="O1492" s="29"/>
      <c r="P1492" s="29"/>
      <c r="Q1492" s="39"/>
      <c r="R1492" s="89">
        <f t="shared" si="262"/>
        <v>2367.6932518304311</v>
      </c>
      <c r="S1492" s="7"/>
      <c r="T1492" s="37">
        <v>267757</v>
      </c>
      <c r="U1492" s="20">
        <f t="shared" si="263"/>
        <v>7.106633879244792E-2</v>
      </c>
      <c r="V1492" s="34"/>
    </row>
    <row r="1493" spans="1:22" x14ac:dyDescent="0.3">
      <c r="A1493" s="2">
        <v>28123</v>
      </c>
      <c r="B1493" s="2" t="s">
        <v>1316</v>
      </c>
      <c r="C1493" s="47">
        <v>1.0071992853264202</v>
      </c>
      <c r="D1493" s="40">
        <v>6.8003922249129554</v>
      </c>
      <c r="E1493" s="40">
        <v>5.8215689128220051E-4</v>
      </c>
      <c r="F1493" s="40">
        <f t="shared" si="258"/>
        <v>0.93720435834654292</v>
      </c>
      <c r="G1493" s="40">
        <f t="shared" si="259"/>
        <v>8.7447958685859177</v>
      </c>
      <c r="H1493" s="84">
        <f t="shared" si="260"/>
        <v>1.0934933058020038E-3</v>
      </c>
      <c r="I1493" s="34"/>
      <c r="J1493" s="16">
        <v>6</v>
      </c>
      <c r="K1493" s="20">
        <f t="shared" si="261"/>
        <v>1.488833746898263E-2</v>
      </c>
      <c r="L1493" s="13"/>
      <c r="M1493" s="24"/>
      <c r="N1493" s="33"/>
      <c r="O1493" s="29"/>
      <c r="P1493" s="29"/>
      <c r="Q1493" s="39"/>
      <c r="R1493" s="89">
        <f t="shared" si="262"/>
        <v>430.48968215098751</v>
      </c>
      <c r="S1493" s="7"/>
      <c r="T1493" s="37">
        <v>14157</v>
      </c>
      <c r="U1493" s="20">
        <f t="shared" si="263"/>
        <v>3.7574597798925341E-3</v>
      </c>
      <c r="V1493" s="34"/>
    </row>
    <row r="1494" spans="1:22" x14ac:dyDescent="0.3">
      <c r="A1494" s="2">
        <v>28125</v>
      </c>
      <c r="B1494" s="2" t="s">
        <v>1317</v>
      </c>
      <c r="C1494" s="47">
        <v>0.50359964266321011</v>
      </c>
      <c r="D1494" s="40">
        <v>0</v>
      </c>
      <c r="E1494" s="40">
        <v>2.9107844564110026E-4</v>
      </c>
      <c r="F1494" s="40">
        <f t="shared" si="258"/>
        <v>0.46860217917327146</v>
      </c>
      <c r="G1494" s="40">
        <f t="shared" si="259"/>
        <v>0.97220182183648163</v>
      </c>
      <c r="H1494" s="84">
        <f t="shared" si="260"/>
        <v>1.2156901087716454E-4</v>
      </c>
      <c r="I1494" s="34"/>
      <c r="J1494" s="16">
        <v>1</v>
      </c>
      <c r="K1494" s="20">
        <f t="shared" si="261"/>
        <v>2.4813895781637717E-3</v>
      </c>
      <c r="L1494" s="13"/>
      <c r="M1494" s="24"/>
      <c r="N1494" s="33"/>
      <c r="O1494" s="29"/>
      <c r="P1494" s="29"/>
      <c r="Q1494" s="39"/>
      <c r="R1494" s="89">
        <f t="shared" si="262"/>
        <v>71.748280358497922</v>
      </c>
      <c r="S1494" s="7"/>
      <c r="T1494" s="37">
        <v>119</v>
      </c>
      <c r="U1494" s="20">
        <f t="shared" si="263"/>
        <v>3.1584213732232218E-5</v>
      </c>
      <c r="V1494" s="34"/>
    </row>
    <row r="1495" spans="1:22" x14ac:dyDescent="0.3">
      <c r="A1495" s="2">
        <v>28127</v>
      </c>
      <c r="B1495" s="2" t="s">
        <v>1318</v>
      </c>
      <c r="C1495" s="47">
        <v>6.0431957119585213</v>
      </c>
      <c r="D1495" s="40">
        <v>40.802353349477734</v>
      </c>
      <c r="E1495" s="40">
        <v>3.4929413476932035E-3</v>
      </c>
      <c r="F1495" s="40">
        <f t="shared" si="258"/>
        <v>5.6232261500792582</v>
      </c>
      <c r="G1495" s="40">
        <f t="shared" si="259"/>
        <v>52.468775211515506</v>
      </c>
      <c r="H1495" s="84">
        <f t="shared" si="260"/>
        <v>6.5609598348120223E-3</v>
      </c>
      <c r="I1495" s="34"/>
      <c r="J1495" s="16">
        <v>2</v>
      </c>
      <c r="K1495" s="20">
        <f t="shared" si="261"/>
        <v>4.9627791563275434E-3</v>
      </c>
      <c r="L1495" s="13"/>
      <c r="M1495" s="24"/>
      <c r="N1495" s="33"/>
      <c r="O1495" s="29"/>
      <c r="P1495" s="29"/>
      <c r="Q1495" s="39"/>
      <c r="R1495" s="89">
        <f t="shared" si="262"/>
        <v>143.49656071699584</v>
      </c>
      <c r="S1495" s="7"/>
      <c r="T1495" s="37">
        <v>7014</v>
      </c>
      <c r="U1495" s="20">
        <f t="shared" si="263"/>
        <v>1.8616107152762756E-3</v>
      </c>
      <c r="V1495" s="34"/>
    </row>
    <row r="1496" spans="1:22" x14ac:dyDescent="0.3">
      <c r="A1496" s="2">
        <v>28129</v>
      </c>
      <c r="B1496" s="2" t="s">
        <v>1319</v>
      </c>
      <c r="C1496" s="47">
        <v>0.50359964266321011</v>
      </c>
      <c r="D1496" s="40">
        <v>6.8003922249129554</v>
      </c>
      <c r="E1496" s="40">
        <v>2.9107844564110026E-4</v>
      </c>
      <c r="F1496" s="40">
        <f t="shared" si="258"/>
        <v>0.46860217917327146</v>
      </c>
      <c r="G1496" s="40">
        <f t="shared" si="259"/>
        <v>7.772594046749437</v>
      </c>
      <c r="H1496" s="84">
        <f t="shared" si="260"/>
        <v>9.7192429492483931E-4</v>
      </c>
      <c r="I1496" s="34"/>
      <c r="J1496" s="16">
        <v>4</v>
      </c>
      <c r="K1496" s="20">
        <f t="shared" si="261"/>
        <v>9.9255583126550868E-3</v>
      </c>
      <c r="L1496" s="13"/>
      <c r="M1496" s="24"/>
      <c r="N1496" s="33"/>
      <c r="O1496" s="29"/>
      <c r="P1496" s="29"/>
      <c r="Q1496" s="39"/>
      <c r="R1496" s="89">
        <f t="shared" si="262"/>
        <v>286.99312143399169</v>
      </c>
      <c r="S1496" s="7"/>
      <c r="T1496" s="37">
        <v>6223</v>
      </c>
      <c r="U1496" s="20">
        <f t="shared" si="263"/>
        <v>1.6516685887032025E-3</v>
      </c>
      <c r="V1496" s="34"/>
    </row>
    <row r="1497" spans="1:22" x14ac:dyDescent="0.3">
      <c r="A1497" s="2">
        <v>28131</v>
      </c>
      <c r="B1497" s="2" t="s">
        <v>1320</v>
      </c>
      <c r="C1497" s="47">
        <v>3.5228536050196708</v>
      </c>
      <c r="D1497" s="40">
        <v>0</v>
      </c>
      <c r="E1497" s="40">
        <v>2.9107844564110028E-3</v>
      </c>
      <c r="F1497" s="40">
        <f t="shared" ref="F1497:F1513" si="264">E1497*$F$1431</f>
        <v>4.6860217917327152</v>
      </c>
      <c r="G1497" s="40">
        <f t="shared" ref="G1497:G1513" si="265">SUM(F1497,D1497,C1497)</f>
        <v>8.2088753967523864</v>
      </c>
      <c r="H1497" s="84">
        <f t="shared" ref="H1497:H1513" si="266">G1497/$G$1431</f>
        <v>1.0264791116231084E-3</v>
      </c>
      <c r="I1497" s="34"/>
      <c r="J1497" s="16">
        <v>1</v>
      </c>
      <c r="K1497" s="20">
        <f t="shared" ref="K1497:K1513" si="267">J1497/$J$1431</f>
        <v>2.4813895781637717E-3</v>
      </c>
      <c r="L1497" s="13"/>
      <c r="M1497" s="24"/>
      <c r="N1497" s="33"/>
      <c r="O1497" s="29"/>
      <c r="P1497" s="29"/>
      <c r="Q1497" s="39"/>
      <c r="R1497" s="89">
        <f t="shared" ref="R1497:R1513" si="268">P$1431*K1497</f>
        <v>71.748280358497922</v>
      </c>
      <c r="S1497" s="7"/>
      <c r="T1497" s="37">
        <v>21241</v>
      </c>
      <c r="U1497" s="20">
        <f t="shared" ref="U1497:U1513" si="269">T1497/$T$1431</f>
        <v>5.6376494444230641E-3</v>
      </c>
      <c r="V1497" s="34"/>
    </row>
    <row r="1498" spans="1:22" x14ac:dyDescent="0.3">
      <c r="A1498" s="2">
        <v>28133</v>
      </c>
      <c r="B1498" s="2" t="s">
        <v>1321</v>
      </c>
      <c r="C1498" s="47">
        <v>1.7625987493212354</v>
      </c>
      <c r="D1498" s="40">
        <v>6.8003922249129554</v>
      </c>
      <c r="E1498" s="40">
        <v>1.0187745597438509E-3</v>
      </c>
      <c r="F1498" s="40">
        <f t="shared" si="264"/>
        <v>1.6401076271064501</v>
      </c>
      <c r="G1498" s="40">
        <f t="shared" si="265"/>
        <v>10.20309860134064</v>
      </c>
      <c r="H1498" s="84">
        <f t="shared" si="266"/>
        <v>1.2758468221177506E-3</v>
      </c>
      <c r="I1498" s="34"/>
      <c r="J1498" s="16">
        <v>2</v>
      </c>
      <c r="K1498" s="20">
        <f t="shared" si="267"/>
        <v>4.9627791563275434E-3</v>
      </c>
      <c r="L1498" s="13"/>
      <c r="M1498" s="24"/>
      <c r="N1498" s="33"/>
      <c r="O1498" s="29"/>
      <c r="P1498" s="29"/>
      <c r="Q1498" s="39"/>
      <c r="R1498" s="89">
        <f t="shared" si="268"/>
        <v>143.49656071699584</v>
      </c>
      <c r="S1498" s="7"/>
      <c r="T1498" s="37">
        <v>8533</v>
      </c>
      <c r="U1498" s="20">
        <f t="shared" si="269"/>
        <v>2.2647739140935928E-3</v>
      </c>
      <c r="V1498" s="34"/>
    </row>
    <row r="1499" spans="1:22" x14ac:dyDescent="0.3">
      <c r="A1499" s="2">
        <v>28135</v>
      </c>
      <c r="B1499" s="2" t="s">
        <v>2971</v>
      </c>
      <c r="C1499" s="47">
        <v>1.0071992853264202</v>
      </c>
      <c r="D1499" s="40">
        <v>6.8003922249129554</v>
      </c>
      <c r="E1499" s="40">
        <v>5.8215689128220051E-4</v>
      </c>
      <c r="F1499" s="40">
        <f t="shared" si="264"/>
        <v>0.93720435834654292</v>
      </c>
      <c r="G1499" s="40">
        <f t="shared" si="265"/>
        <v>8.7447958685859177</v>
      </c>
      <c r="H1499" s="84">
        <f t="shared" si="266"/>
        <v>1.0934933058020038E-3</v>
      </c>
      <c r="I1499" s="34"/>
      <c r="J1499" s="16">
        <v>0</v>
      </c>
      <c r="K1499" s="20">
        <f t="shared" si="267"/>
        <v>0</v>
      </c>
      <c r="L1499" s="13"/>
      <c r="M1499" s="24"/>
      <c r="N1499" s="33"/>
      <c r="O1499" s="29"/>
      <c r="P1499" s="29"/>
      <c r="Q1499" s="39"/>
      <c r="R1499" s="89">
        <f t="shared" si="268"/>
        <v>0</v>
      </c>
      <c r="S1499" s="7"/>
      <c r="T1499" s="37">
        <v>10425</v>
      </c>
      <c r="U1499" s="20">
        <f t="shared" si="269"/>
        <v>2.7669363710800077E-3</v>
      </c>
      <c r="V1499" s="34"/>
    </row>
    <row r="1500" spans="1:22" x14ac:dyDescent="0.3">
      <c r="A1500" s="2">
        <v>28137</v>
      </c>
      <c r="B1500" s="2" t="s">
        <v>1322</v>
      </c>
      <c r="C1500" s="47">
        <v>11.330991959922226</v>
      </c>
      <c r="D1500" s="40">
        <v>6.8003922249129554</v>
      </c>
      <c r="E1500" s="40">
        <v>6.5492650269247561E-3</v>
      </c>
      <c r="F1500" s="40">
        <f t="shared" si="264"/>
        <v>10.543549031398609</v>
      </c>
      <c r="G1500" s="40">
        <f t="shared" si="265"/>
        <v>28.674933216233789</v>
      </c>
      <c r="H1500" s="84">
        <f t="shared" si="266"/>
        <v>3.5856580287838766E-3</v>
      </c>
      <c r="I1500" s="34"/>
      <c r="J1500" s="16">
        <v>1</v>
      </c>
      <c r="K1500" s="20">
        <f t="shared" si="267"/>
        <v>2.4813895781637717E-3</v>
      </c>
      <c r="L1500" s="13"/>
      <c r="M1500" s="24"/>
      <c r="N1500" s="33"/>
      <c r="O1500" s="29"/>
      <c r="P1500" s="29"/>
      <c r="Q1500" s="39"/>
      <c r="R1500" s="89">
        <f t="shared" si="268"/>
        <v>71.748280358497922</v>
      </c>
      <c r="S1500" s="7"/>
      <c r="T1500" s="37">
        <v>53438</v>
      </c>
      <c r="U1500" s="20">
        <f t="shared" si="269"/>
        <v>1.4183169860697693E-2</v>
      </c>
      <c r="V1500" s="34"/>
    </row>
    <row r="1501" spans="1:22" x14ac:dyDescent="0.3">
      <c r="A1501" s="2">
        <v>28139</v>
      </c>
      <c r="B1501" s="2" t="s">
        <v>1323</v>
      </c>
      <c r="C1501" s="47">
        <v>0.60251385035079397</v>
      </c>
      <c r="D1501" s="40">
        <v>40.802353349477734</v>
      </c>
      <c r="E1501" s="40">
        <v>7.2769611410275069E-4</v>
      </c>
      <c r="F1501" s="40">
        <f t="shared" si="264"/>
        <v>1.1715054479331788</v>
      </c>
      <c r="G1501" s="40">
        <f t="shared" si="265"/>
        <v>42.576372647761708</v>
      </c>
      <c r="H1501" s="84">
        <f t="shared" si="266"/>
        <v>5.3239640096010019E-3</v>
      </c>
      <c r="I1501" s="34"/>
      <c r="J1501" s="16">
        <v>3</v>
      </c>
      <c r="K1501" s="20">
        <f t="shared" si="267"/>
        <v>7.4441687344913151E-3</v>
      </c>
      <c r="L1501" s="13"/>
      <c r="M1501" s="24"/>
      <c r="N1501" s="33"/>
      <c r="O1501" s="29"/>
      <c r="P1501" s="29"/>
      <c r="Q1501" s="39"/>
      <c r="R1501" s="89">
        <f t="shared" si="268"/>
        <v>215.24484107549375</v>
      </c>
      <c r="S1501" s="7"/>
      <c r="T1501" s="37">
        <v>9075</v>
      </c>
      <c r="U1501" s="20">
        <f t="shared" si="269"/>
        <v>2.4086280640336758E-3</v>
      </c>
      <c r="V1501" s="34"/>
    </row>
    <row r="1502" spans="1:22" x14ac:dyDescent="0.3">
      <c r="A1502" s="2">
        <v>28141</v>
      </c>
      <c r="B1502" s="2" t="s">
        <v>1324</v>
      </c>
      <c r="C1502" s="47">
        <v>0.50359964266321011</v>
      </c>
      <c r="D1502" s="40">
        <v>6.8003922249129554</v>
      </c>
      <c r="E1502" s="40">
        <v>2.9107844564110026E-4</v>
      </c>
      <c r="F1502" s="40">
        <f t="shared" si="264"/>
        <v>0.46860217917327146</v>
      </c>
      <c r="G1502" s="40">
        <f t="shared" si="265"/>
        <v>7.772594046749437</v>
      </c>
      <c r="H1502" s="84">
        <f t="shared" si="266"/>
        <v>9.7192429492483931E-4</v>
      </c>
      <c r="I1502" s="34"/>
      <c r="J1502" s="16">
        <v>2</v>
      </c>
      <c r="K1502" s="20">
        <f t="shared" si="267"/>
        <v>4.9627791563275434E-3</v>
      </c>
      <c r="L1502" s="13"/>
      <c r="M1502" s="24"/>
      <c r="N1502" s="33"/>
      <c r="O1502" s="29"/>
      <c r="P1502" s="29"/>
      <c r="Q1502" s="39"/>
      <c r="R1502" s="89">
        <f t="shared" si="268"/>
        <v>143.49656071699584</v>
      </c>
      <c r="S1502" s="7"/>
      <c r="T1502" s="37">
        <v>10376</v>
      </c>
      <c r="U1502" s="20">
        <f t="shared" si="269"/>
        <v>2.7539311066020295E-3</v>
      </c>
      <c r="V1502" s="34"/>
    </row>
    <row r="1503" spans="1:22" x14ac:dyDescent="0.3">
      <c r="A1503" s="2">
        <v>28143</v>
      </c>
      <c r="B1503" s="2" t="s">
        <v>1325</v>
      </c>
      <c r="C1503" s="47">
        <v>3.7769973199740758</v>
      </c>
      <c r="D1503" s="40">
        <v>0</v>
      </c>
      <c r="E1503" s="40">
        <v>2.1830883423082522E-3</v>
      </c>
      <c r="F1503" s="40">
        <f t="shared" si="264"/>
        <v>3.5145163437995364</v>
      </c>
      <c r="G1503" s="40">
        <f t="shared" si="265"/>
        <v>7.2915136637736122</v>
      </c>
      <c r="H1503" s="84">
        <f t="shared" si="266"/>
        <v>9.1176758157873402E-4</v>
      </c>
      <c r="I1503" s="34"/>
      <c r="J1503" s="16">
        <v>1</v>
      </c>
      <c r="K1503" s="20">
        <f t="shared" si="267"/>
        <v>2.4813895781637717E-3</v>
      </c>
      <c r="L1503" s="13"/>
      <c r="M1503" s="24"/>
      <c r="N1503" s="33"/>
      <c r="O1503" s="29"/>
      <c r="P1503" s="29"/>
      <c r="Q1503" s="39"/>
      <c r="R1503" s="89">
        <f t="shared" si="268"/>
        <v>71.748280358497922</v>
      </c>
      <c r="S1503" s="7"/>
      <c r="T1503" s="37">
        <v>36311</v>
      </c>
      <c r="U1503" s="20">
        <f t="shared" si="269"/>
        <v>9.6374318053032287E-3</v>
      </c>
      <c r="V1503" s="34"/>
    </row>
    <row r="1504" spans="1:22" x14ac:dyDescent="0.3">
      <c r="A1504" s="2">
        <v>28145</v>
      </c>
      <c r="B1504" s="2" t="s">
        <v>1326</v>
      </c>
      <c r="C1504" s="47">
        <v>2.1311208367304313</v>
      </c>
      <c r="D1504" s="40">
        <v>6.8003922249129554</v>
      </c>
      <c r="E1504" s="40">
        <v>2.7652452335904525E-3</v>
      </c>
      <c r="F1504" s="40">
        <f t="shared" si="264"/>
        <v>4.451720702146079</v>
      </c>
      <c r="G1504" s="40">
        <f t="shared" si="265"/>
        <v>13.383233763789466</v>
      </c>
      <c r="H1504" s="84">
        <f t="shared" si="266"/>
        <v>1.6735069349370201E-3</v>
      </c>
      <c r="I1504" s="34"/>
      <c r="J1504" s="16">
        <v>6</v>
      </c>
      <c r="K1504" s="20">
        <f t="shared" si="267"/>
        <v>1.488833746898263E-2</v>
      </c>
      <c r="L1504" s="13"/>
      <c r="M1504" s="24"/>
      <c r="N1504" s="33"/>
      <c r="O1504" s="29"/>
      <c r="P1504" s="29"/>
      <c r="Q1504" s="39"/>
      <c r="R1504" s="89">
        <f t="shared" si="268"/>
        <v>430.48968215098751</v>
      </c>
      <c r="S1504" s="7"/>
      <c r="T1504" s="37">
        <v>12840</v>
      </c>
      <c r="U1504" s="20">
        <f t="shared" si="269"/>
        <v>3.407910120351779E-3</v>
      </c>
      <c r="V1504" s="34"/>
    </row>
    <row r="1505" spans="1:22" x14ac:dyDescent="0.3">
      <c r="A1505" s="2">
        <v>28147</v>
      </c>
      <c r="B1505" s="2" t="s">
        <v>2972</v>
      </c>
      <c r="C1505" s="47">
        <v>0</v>
      </c>
      <c r="D1505" s="40">
        <v>0</v>
      </c>
      <c r="E1505" s="40">
        <v>0</v>
      </c>
      <c r="F1505" s="40">
        <f t="shared" si="264"/>
        <v>0</v>
      </c>
      <c r="G1505" s="40">
        <f t="shared" si="265"/>
        <v>0</v>
      </c>
      <c r="H1505" s="84">
        <f t="shared" si="266"/>
        <v>0</v>
      </c>
      <c r="I1505" s="34"/>
      <c r="J1505" s="16">
        <v>0</v>
      </c>
      <c r="K1505" s="20">
        <f t="shared" si="267"/>
        <v>0</v>
      </c>
      <c r="L1505" s="13"/>
      <c r="M1505" s="24"/>
      <c r="N1505" s="33"/>
      <c r="O1505" s="29"/>
      <c r="P1505" s="29"/>
      <c r="Q1505" s="39"/>
      <c r="R1505" s="89">
        <f t="shared" si="268"/>
        <v>0</v>
      </c>
      <c r="S1505" s="7"/>
      <c r="T1505" s="37">
        <v>4383</v>
      </c>
      <c r="U1505" s="20">
        <f t="shared" si="269"/>
        <v>1.1633076368770909E-3</v>
      </c>
      <c r="V1505" s="34"/>
    </row>
    <row r="1506" spans="1:22" x14ac:dyDescent="0.3">
      <c r="A1506" s="2">
        <v>28149</v>
      </c>
      <c r="B1506" s="2" t="s">
        <v>1327</v>
      </c>
      <c r="C1506" s="47">
        <v>1.7625987493212354</v>
      </c>
      <c r="D1506" s="40">
        <v>40.802353349477734</v>
      </c>
      <c r="E1506" s="40">
        <v>1.0187745597438509E-3</v>
      </c>
      <c r="F1506" s="40">
        <f t="shared" si="264"/>
        <v>1.6401076271064501</v>
      </c>
      <c r="G1506" s="40">
        <f t="shared" si="265"/>
        <v>44.205059725905421</v>
      </c>
      <c r="H1506" s="84">
        <f t="shared" si="266"/>
        <v>5.5276232423561254E-3</v>
      </c>
      <c r="I1506" s="34"/>
      <c r="J1506" s="16">
        <v>5</v>
      </c>
      <c r="K1506" s="20">
        <f t="shared" si="267"/>
        <v>1.2406947890818859E-2</v>
      </c>
      <c r="L1506" s="13"/>
      <c r="M1506" s="24"/>
      <c r="N1506" s="33"/>
      <c r="O1506" s="29"/>
      <c r="P1506" s="29"/>
      <c r="Q1506" s="39"/>
      <c r="R1506" s="89">
        <f t="shared" si="268"/>
        <v>358.74140179248963</v>
      </c>
      <c r="S1506" s="7"/>
      <c r="T1506" s="37">
        <v>71757</v>
      </c>
      <c r="U1506" s="20">
        <f t="shared" si="269"/>
        <v>1.9045280880536031E-2</v>
      </c>
      <c r="V1506" s="34"/>
    </row>
    <row r="1507" spans="1:22" x14ac:dyDescent="0.3">
      <c r="A1507" s="2">
        <v>28151</v>
      </c>
      <c r="B1507" s="2" t="s">
        <v>1328</v>
      </c>
      <c r="C1507" s="47">
        <v>2.5179982133160506</v>
      </c>
      <c r="D1507" s="40">
        <v>70.943740194693476</v>
      </c>
      <c r="E1507" s="40">
        <v>1.4553922282055014E-3</v>
      </c>
      <c r="F1507" s="40">
        <f t="shared" si="264"/>
        <v>2.3430108958663576</v>
      </c>
      <c r="G1507" s="40">
        <f t="shared" si="265"/>
        <v>75.80474930387588</v>
      </c>
      <c r="H1507" s="84">
        <f t="shared" si="266"/>
        <v>9.4790075328758331E-3</v>
      </c>
      <c r="I1507" s="34"/>
      <c r="J1507" s="16">
        <v>10</v>
      </c>
      <c r="K1507" s="20">
        <f t="shared" si="267"/>
        <v>2.4813895781637719E-2</v>
      </c>
      <c r="L1507" s="13"/>
      <c r="M1507" s="24"/>
      <c r="N1507" s="33"/>
      <c r="O1507" s="29"/>
      <c r="P1507" s="29"/>
      <c r="Q1507" s="39"/>
      <c r="R1507" s="89">
        <f t="shared" si="268"/>
        <v>717.48280358497925</v>
      </c>
      <c r="S1507" s="7"/>
      <c r="T1507" s="37">
        <v>18568</v>
      </c>
      <c r="U1507" s="20">
        <f t="shared" si="269"/>
        <v>4.9281989964713264E-3</v>
      </c>
      <c r="V1507" s="34"/>
    </row>
    <row r="1508" spans="1:22" x14ac:dyDescent="0.3">
      <c r="A1508" s="2">
        <v>28153</v>
      </c>
      <c r="B1508" s="2" t="s">
        <v>1329</v>
      </c>
      <c r="C1508" s="47">
        <v>0.50359964266321011</v>
      </c>
      <c r="D1508" s="40">
        <v>6.8003922249129554</v>
      </c>
      <c r="E1508" s="40">
        <v>2.9107844564110026E-4</v>
      </c>
      <c r="F1508" s="40">
        <f t="shared" si="264"/>
        <v>0.46860217917327146</v>
      </c>
      <c r="G1508" s="40">
        <f t="shared" si="265"/>
        <v>7.772594046749437</v>
      </c>
      <c r="H1508" s="84">
        <f t="shared" si="266"/>
        <v>9.7192429492483931E-4</v>
      </c>
      <c r="I1508" s="34"/>
      <c r="J1508" s="16">
        <v>2</v>
      </c>
      <c r="K1508" s="20">
        <f t="shared" si="267"/>
        <v>4.9627791563275434E-3</v>
      </c>
      <c r="L1508" s="13"/>
      <c r="M1508" s="24"/>
      <c r="N1508" s="33"/>
      <c r="O1508" s="29"/>
      <c r="P1508" s="29"/>
      <c r="Q1508" s="39"/>
      <c r="R1508" s="89">
        <f t="shared" si="268"/>
        <v>143.49656071699584</v>
      </c>
      <c r="S1508" s="7"/>
      <c r="T1508" s="37">
        <v>17194</v>
      </c>
      <c r="U1508" s="20">
        <f t="shared" si="269"/>
        <v>4.5635207639663933E-3</v>
      </c>
      <c r="V1508" s="34"/>
    </row>
    <row r="1509" spans="1:22" x14ac:dyDescent="0.3">
      <c r="A1509" s="2">
        <v>28155</v>
      </c>
      <c r="B1509" s="2" t="s">
        <v>2973</v>
      </c>
      <c r="C1509" s="47">
        <v>0.50359964266321011</v>
      </c>
      <c r="D1509" s="40">
        <v>40.802353349477734</v>
      </c>
      <c r="E1509" s="40">
        <v>2.9107844564110026E-4</v>
      </c>
      <c r="F1509" s="40">
        <f t="shared" si="264"/>
        <v>0.46860217917327146</v>
      </c>
      <c r="G1509" s="40">
        <f t="shared" si="265"/>
        <v>41.774555171314219</v>
      </c>
      <c r="H1509" s="84">
        <f t="shared" si="266"/>
        <v>5.2237007151632138E-3</v>
      </c>
      <c r="I1509" s="34"/>
      <c r="J1509" s="16">
        <v>0</v>
      </c>
      <c r="K1509" s="20">
        <f t="shared" si="267"/>
        <v>0</v>
      </c>
      <c r="L1509" s="13"/>
      <c r="M1509" s="24"/>
      <c r="N1509" s="33"/>
      <c r="O1509" s="29"/>
      <c r="P1509" s="29"/>
      <c r="Q1509" s="39"/>
      <c r="R1509" s="89">
        <f t="shared" si="268"/>
        <v>0</v>
      </c>
      <c r="S1509" s="7"/>
      <c r="T1509" s="37">
        <v>6432</v>
      </c>
      <c r="U1509" s="20">
        <f t="shared" si="269"/>
        <v>1.7071400229051903E-3</v>
      </c>
      <c r="V1509" s="34"/>
    </row>
    <row r="1510" spans="1:22" x14ac:dyDescent="0.3">
      <c r="A1510" s="2">
        <v>28157</v>
      </c>
      <c r="B1510" s="2" t="s">
        <v>1330</v>
      </c>
      <c r="C1510" s="47">
        <v>0</v>
      </c>
      <c r="D1510" s="40">
        <v>0</v>
      </c>
      <c r="E1510" s="40">
        <v>0</v>
      </c>
      <c r="F1510" s="40">
        <f t="shared" si="264"/>
        <v>0</v>
      </c>
      <c r="G1510" s="40">
        <f t="shared" si="265"/>
        <v>0</v>
      </c>
      <c r="H1510" s="84">
        <f t="shared" si="266"/>
        <v>0</v>
      </c>
      <c r="I1510" s="34"/>
      <c r="J1510" s="16">
        <v>1</v>
      </c>
      <c r="K1510" s="20">
        <f t="shared" si="267"/>
        <v>2.4813895781637717E-3</v>
      </c>
      <c r="L1510" s="13"/>
      <c r="M1510" s="24"/>
      <c r="N1510" s="33"/>
      <c r="O1510" s="29"/>
      <c r="P1510" s="29"/>
      <c r="Q1510" s="39"/>
      <c r="R1510" s="89">
        <f t="shared" si="268"/>
        <v>71.748280358497922</v>
      </c>
      <c r="S1510" s="7"/>
      <c r="T1510" s="37">
        <v>5078</v>
      </c>
      <c r="U1510" s="20">
        <f t="shared" si="269"/>
        <v>1.3477700616157582E-3</v>
      </c>
      <c r="V1510" s="34"/>
    </row>
    <row r="1511" spans="1:22" x14ac:dyDescent="0.3">
      <c r="A1511" s="2">
        <v>28159</v>
      </c>
      <c r="B1511" s="2" t="s">
        <v>1331</v>
      </c>
      <c r="C1511" s="47">
        <v>8.0575942826113618</v>
      </c>
      <c r="D1511" s="40">
        <v>6.8003922249129554</v>
      </c>
      <c r="E1511" s="40">
        <v>4.6572551302576041E-3</v>
      </c>
      <c r="F1511" s="40">
        <f t="shared" si="264"/>
        <v>7.4976348667723434</v>
      </c>
      <c r="G1511" s="40">
        <f t="shared" si="265"/>
        <v>22.355621374296661</v>
      </c>
      <c r="H1511" s="84">
        <f t="shared" si="266"/>
        <v>2.7954594580823075E-3</v>
      </c>
      <c r="I1511" s="34"/>
      <c r="J1511" s="16">
        <v>6</v>
      </c>
      <c r="K1511" s="20">
        <f t="shared" si="267"/>
        <v>1.488833746898263E-2</v>
      </c>
      <c r="L1511" s="13"/>
      <c r="M1511" s="24"/>
      <c r="N1511" s="33"/>
      <c r="O1511" s="29"/>
      <c r="P1511" s="29"/>
      <c r="Q1511" s="39"/>
      <c r="R1511" s="89">
        <f t="shared" si="268"/>
        <v>430.48968215098751</v>
      </c>
      <c r="S1511" s="7"/>
      <c r="T1511" s="37">
        <v>12283</v>
      </c>
      <c r="U1511" s="20">
        <f t="shared" si="269"/>
        <v>3.2600747670000702E-3</v>
      </c>
      <c r="V1511" s="34"/>
    </row>
    <row r="1512" spans="1:22" x14ac:dyDescent="0.3">
      <c r="A1512" s="2">
        <v>28161</v>
      </c>
      <c r="B1512" s="2" t="s">
        <v>1332</v>
      </c>
      <c r="C1512" s="47">
        <v>2.5179982133160506</v>
      </c>
      <c r="D1512" s="40">
        <v>119.00686393597674</v>
      </c>
      <c r="E1512" s="40">
        <v>1.4553922282055014E-3</v>
      </c>
      <c r="F1512" s="40">
        <f t="shared" si="264"/>
        <v>2.3430108958663576</v>
      </c>
      <c r="G1512" s="40">
        <f t="shared" si="265"/>
        <v>123.86787304515914</v>
      </c>
      <c r="H1512" s="84">
        <f t="shared" si="266"/>
        <v>1.5489062525220133E-2</v>
      </c>
      <c r="I1512" s="34"/>
      <c r="J1512" s="16">
        <v>3</v>
      </c>
      <c r="K1512" s="20">
        <f t="shared" si="267"/>
        <v>7.4441687344913151E-3</v>
      </c>
      <c r="L1512" s="13"/>
      <c r="M1512" s="24"/>
      <c r="N1512" s="33"/>
      <c r="O1512" s="29"/>
      <c r="P1512" s="29"/>
      <c r="Q1512" s="39"/>
      <c r="R1512" s="89">
        <f t="shared" si="268"/>
        <v>215.24484107549375</v>
      </c>
      <c r="S1512" s="7"/>
      <c r="T1512" s="37">
        <v>9192</v>
      </c>
      <c r="U1512" s="20">
        <f t="shared" si="269"/>
        <v>2.4396814506443577E-3</v>
      </c>
      <c r="V1512" s="34"/>
    </row>
    <row r="1513" spans="1:22" x14ac:dyDescent="0.3">
      <c r="A1513" s="2">
        <v>28163</v>
      </c>
      <c r="B1513" s="2" t="s">
        <v>1333</v>
      </c>
      <c r="C1513" s="47">
        <v>1.5107989279896303</v>
      </c>
      <c r="D1513" s="40">
        <v>6.8003922249129554</v>
      </c>
      <c r="E1513" s="40">
        <v>8.7323533692330087E-4</v>
      </c>
      <c r="F1513" s="40">
        <f t="shared" si="264"/>
        <v>1.4058065375198145</v>
      </c>
      <c r="G1513" s="40">
        <f t="shared" si="265"/>
        <v>9.7169976904223994</v>
      </c>
      <c r="H1513" s="84">
        <f t="shared" si="266"/>
        <v>1.2150623166791682E-3</v>
      </c>
      <c r="I1513" s="34"/>
      <c r="J1513" s="16">
        <v>5</v>
      </c>
      <c r="K1513" s="20">
        <f t="shared" si="267"/>
        <v>1.2406947890818859E-2</v>
      </c>
      <c r="L1513" s="13"/>
      <c r="M1513" s="24"/>
      <c r="N1513" s="33"/>
      <c r="O1513" s="29"/>
      <c r="P1513" s="29"/>
      <c r="Q1513" s="39"/>
      <c r="R1513" s="89">
        <f t="shared" si="268"/>
        <v>358.74140179248963</v>
      </c>
      <c r="S1513" s="7"/>
      <c r="T1513" s="37">
        <v>8241</v>
      </c>
      <c r="U1513" s="20">
        <f t="shared" si="269"/>
        <v>2.187273154347275E-3</v>
      </c>
      <c r="V1513" s="34"/>
    </row>
    <row r="1514" spans="1:22" s="4" customFormat="1" x14ac:dyDescent="0.3">
      <c r="A1514" s="4">
        <v>29000</v>
      </c>
      <c r="B1514" s="4" t="s">
        <v>3172</v>
      </c>
      <c r="C1514" s="45">
        <v>2779.8791249942042</v>
      </c>
      <c r="D1514" s="46">
        <v>10363.013501913267</v>
      </c>
      <c r="E1514" s="46"/>
      <c r="F1514" s="46">
        <v>874.27058704616479</v>
      </c>
      <c r="G1514" s="46">
        <v>14017.163213953636</v>
      </c>
      <c r="H1514" s="46"/>
      <c r="I1514" s="12">
        <f t="shared" ref="I1514" si="270">G1514/$G$3203</f>
        <v>2.2324778423927404E-2</v>
      </c>
      <c r="J1514" s="15">
        <f>SUM(J1515:J1629)</f>
        <v>836</v>
      </c>
      <c r="K1514" s="19"/>
      <c r="L1514" s="12">
        <f t="shared" ref="L1514" si="271">J1514/$J$3203</f>
        <v>2.1844787039456495E-2</v>
      </c>
      <c r="M1514" s="25">
        <v>37624</v>
      </c>
      <c r="N1514" s="32">
        <f t="shared" ref="N1514" si="272">M1514/$M$3203</f>
        <v>1.7232479541468747E-2</v>
      </c>
      <c r="O1514" s="30">
        <v>-1.3432568311691284</v>
      </c>
      <c r="P1514" s="28">
        <f>M1514-(M1514*(O1514/100))</f>
        <v>38129.386950159074</v>
      </c>
      <c r="Q1514" s="32">
        <f>P1514/$M$3203</f>
        <v>1.7463956000089348E-2</v>
      </c>
      <c r="R1514" s="88"/>
      <c r="S1514" s="6"/>
      <c r="T1514" s="15">
        <v>9549378</v>
      </c>
      <c r="U1514" s="19"/>
      <c r="V1514" s="12">
        <f>T1514/$T$3203</f>
        <v>1.7961632019305781E-2</v>
      </c>
    </row>
    <row r="1515" spans="1:22" x14ac:dyDescent="0.3">
      <c r="A1515" s="2">
        <v>29001</v>
      </c>
      <c r="B1515" s="2" t="s">
        <v>1334</v>
      </c>
      <c r="C1515" s="47">
        <v>10.564808337573041</v>
      </c>
      <c r="D1515" s="40">
        <v>24.643615014998783</v>
      </c>
      <c r="E1515" s="40">
        <v>3.3743673061301005E-3</v>
      </c>
      <c r="F1515" s="40">
        <f>E1515*$F$1514</f>
        <v>2.9501100856397486</v>
      </c>
      <c r="G1515" s="40">
        <f>SUM(F1515,D1515,C1515)</f>
        <v>38.158533438211578</v>
      </c>
      <c r="H1515" s="84">
        <f>G1515/$G$1514</f>
        <v>2.7222721784551942E-3</v>
      </c>
      <c r="I1515" s="34"/>
      <c r="J1515" s="16">
        <v>6</v>
      </c>
      <c r="K1515" s="20">
        <f>J1515/$J$1514</f>
        <v>7.1770334928229667E-3</v>
      </c>
      <c r="L1515" s="13"/>
      <c r="M1515" s="24"/>
      <c r="N1515" s="33"/>
      <c r="O1515" s="29"/>
      <c r="P1515" s="29"/>
      <c r="Q1515" s="39"/>
      <c r="R1515" s="89">
        <f>P$1514*K1515</f>
        <v>273.6558872020986</v>
      </c>
      <c r="S1515" s="7"/>
      <c r="T1515" s="37">
        <v>47278</v>
      </c>
      <c r="U1515" s="20">
        <f>T1515/$T$1514</f>
        <v>4.9508983726479355E-3</v>
      </c>
      <c r="V1515" s="34"/>
    </row>
    <row r="1516" spans="1:22" x14ac:dyDescent="0.3">
      <c r="A1516" s="2">
        <v>29003</v>
      </c>
      <c r="B1516" s="2" t="s">
        <v>2974</v>
      </c>
      <c r="C1516" s="47">
        <v>1.1508741162930891</v>
      </c>
      <c r="D1516" s="40">
        <v>40.217609528831744</v>
      </c>
      <c r="E1516" s="40">
        <v>2.4995313378741487E-4</v>
      </c>
      <c r="F1516" s="40">
        <f t="shared" ref="F1516:F1579" si="273">E1516*$F$1514</f>
        <v>0.21852667301035178</v>
      </c>
      <c r="G1516" s="40">
        <f t="shared" ref="G1516:G1579" si="274">SUM(F1516,D1516,C1516)</f>
        <v>41.587010318135185</v>
      </c>
      <c r="H1516" s="84">
        <f t="shared" ref="H1516:H1579" si="275">G1516/$G$1514</f>
        <v>2.9668635289012437E-3</v>
      </c>
      <c r="I1516" s="34"/>
      <c r="J1516" s="16">
        <v>0</v>
      </c>
      <c r="K1516" s="20">
        <f t="shared" ref="K1516:K1579" si="276">J1516/$J$1514</f>
        <v>0</v>
      </c>
      <c r="L1516" s="13"/>
      <c r="M1516" s="24"/>
      <c r="N1516" s="33"/>
      <c r="O1516" s="29"/>
      <c r="P1516" s="29"/>
      <c r="Q1516" s="39"/>
      <c r="R1516" s="89">
        <f t="shared" ref="R1516:R1579" si="277">P$1514*K1516</f>
        <v>0</v>
      </c>
      <c r="S1516" s="7"/>
      <c r="T1516" s="37">
        <v>21430</v>
      </c>
      <c r="U1516" s="20">
        <f t="shared" ref="U1516:U1579" si="278">T1516/$T$1514</f>
        <v>2.2441252194645555E-3</v>
      </c>
      <c r="V1516" s="34"/>
    </row>
    <row r="1517" spans="1:22" x14ac:dyDescent="0.3">
      <c r="A1517" s="2">
        <v>29005</v>
      </c>
      <c r="B1517" s="2" t="s">
        <v>2975</v>
      </c>
      <c r="C1517" s="47">
        <v>0.28771852907327228</v>
      </c>
      <c r="D1517" s="40">
        <v>6.7029349214719565</v>
      </c>
      <c r="E1517" s="40">
        <v>6.2488283446853718E-5</v>
      </c>
      <c r="F1517" s="40">
        <f t="shared" si="273"/>
        <v>5.4631668252587945E-2</v>
      </c>
      <c r="G1517" s="40">
        <f t="shared" si="274"/>
        <v>7.0452851187978167</v>
      </c>
      <c r="H1517" s="84">
        <f t="shared" si="275"/>
        <v>5.0261846931941702E-4</v>
      </c>
      <c r="I1517" s="34"/>
      <c r="J1517" s="16">
        <v>0</v>
      </c>
      <c r="K1517" s="20">
        <f t="shared" si="276"/>
        <v>0</v>
      </c>
      <c r="L1517" s="13"/>
      <c r="M1517" s="24"/>
      <c r="N1517" s="33"/>
      <c r="O1517" s="29"/>
      <c r="P1517" s="29"/>
      <c r="Q1517" s="39"/>
      <c r="R1517" s="89">
        <f t="shared" si="277"/>
        <v>0</v>
      </c>
      <c r="S1517" s="7"/>
      <c r="T1517" s="37">
        <v>3245</v>
      </c>
      <c r="U1517" s="20">
        <f t="shared" si="278"/>
        <v>3.3981270822036787E-4</v>
      </c>
      <c r="V1517" s="34"/>
    </row>
    <row r="1518" spans="1:22" x14ac:dyDescent="0.3">
      <c r="A1518" s="2">
        <v>29007</v>
      </c>
      <c r="B1518" s="2" t="s">
        <v>1335</v>
      </c>
      <c r="C1518" s="47">
        <v>0.863155587219817</v>
      </c>
      <c r="D1518" s="40">
        <v>6.7029349214719565</v>
      </c>
      <c r="E1518" s="40">
        <v>1.8746485034056115E-4</v>
      </c>
      <c r="F1518" s="40">
        <f t="shared" si="273"/>
        <v>0.16389500475776383</v>
      </c>
      <c r="G1518" s="40">
        <f t="shared" si="274"/>
        <v>7.7299855134495372</v>
      </c>
      <c r="H1518" s="84">
        <f t="shared" si="275"/>
        <v>5.5146575633467578E-4</v>
      </c>
      <c r="I1518" s="34"/>
      <c r="J1518" s="16">
        <v>6</v>
      </c>
      <c r="K1518" s="20">
        <f t="shared" si="276"/>
        <v>7.1770334928229667E-3</v>
      </c>
      <c r="L1518" s="13"/>
      <c r="M1518" s="24"/>
      <c r="N1518" s="33"/>
      <c r="O1518" s="29"/>
      <c r="P1518" s="29"/>
      <c r="Q1518" s="39"/>
      <c r="R1518" s="89">
        <f t="shared" si="277"/>
        <v>273.6558872020986</v>
      </c>
      <c r="S1518" s="7"/>
      <c r="T1518" s="37">
        <v>19946</v>
      </c>
      <c r="U1518" s="20">
        <f t="shared" si="278"/>
        <v>2.0887224277853491E-3</v>
      </c>
      <c r="V1518" s="34"/>
    </row>
    <row r="1519" spans="1:22" x14ac:dyDescent="0.3">
      <c r="A1519" s="2">
        <v>29009</v>
      </c>
      <c r="B1519" s="2" t="s">
        <v>1336</v>
      </c>
      <c r="C1519" s="47">
        <v>2.2021367048925793</v>
      </c>
      <c r="D1519" s="40">
        <v>40.217609528831744</v>
      </c>
      <c r="E1519" s="40">
        <v>8.1234768480909826E-4</v>
      </c>
      <c r="F1519" s="40">
        <f t="shared" si="273"/>
        <v>0.71021168728364314</v>
      </c>
      <c r="G1519" s="40">
        <f t="shared" si="274"/>
        <v>43.129957921007971</v>
      </c>
      <c r="H1519" s="84">
        <f t="shared" si="275"/>
        <v>3.0769391254625248E-3</v>
      </c>
      <c r="I1519" s="34"/>
      <c r="J1519" s="16">
        <v>8</v>
      </c>
      <c r="K1519" s="20">
        <f t="shared" si="276"/>
        <v>9.5693779904306216E-3</v>
      </c>
      <c r="L1519" s="13"/>
      <c r="M1519" s="24"/>
      <c r="N1519" s="33"/>
      <c r="O1519" s="29"/>
      <c r="P1519" s="29"/>
      <c r="Q1519" s="39"/>
      <c r="R1519" s="89">
        <f t="shared" si="277"/>
        <v>364.87451626946483</v>
      </c>
      <c r="S1519" s="7"/>
      <c r="T1519" s="37">
        <v>43018</v>
      </c>
      <c r="U1519" s="20">
        <f t="shared" si="278"/>
        <v>4.5047960191752804E-3</v>
      </c>
      <c r="V1519" s="34"/>
    </row>
    <row r="1520" spans="1:22" x14ac:dyDescent="0.3">
      <c r="A1520" s="2">
        <v>29011</v>
      </c>
      <c r="B1520" s="2" t="s">
        <v>1337</v>
      </c>
      <c r="C1520" s="47">
        <v>0.57543705814654456</v>
      </c>
      <c r="D1520" s="40">
        <v>6.7029349214719565</v>
      </c>
      <c r="E1520" s="40">
        <v>1.2497656689370744E-4</v>
      </c>
      <c r="F1520" s="40">
        <f t="shared" si="273"/>
        <v>0.10926333650517589</v>
      </c>
      <c r="G1520" s="40">
        <f t="shared" si="274"/>
        <v>7.387635316123677</v>
      </c>
      <c r="H1520" s="84">
        <f t="shared" si="275"/>
        <v>5.2704211282704645E-4</v>
      </c>
      <c r="I1520" s="34"/>
      <c r="J1520" s="16">
        <v>3</v>
      </c>
      <c r="K1520" s="20">
        <f t="shared" si="276"/>
        <v>3.5885167464114833E-3</v>
      </c>
      <c r="L1520" s="13"/>
      <c r="M1520" s="24"/>
      <c r="N1520" s="33"/>
      <c r="O1520" s="29"/>
      <c r="P1520" s="29"/>
      <c r="Q1520" s="39"/>
      <c r="R1520" s="89">
        <f t="shared" si="277"/>
        <v>136.8279436010493</v>
      </c>
      <c r="S1520" s="7"/>
      <c r="T1520" s="37">
        <v>14068</v>
      </c>
      <c r="U1520" s="20">
        <f t="shared" si="278"/>
        <v>1.4731849550829383E-3</v>
      </c>
      <c r="V1520" s="34"/>
    </row>
    <row r="1521" spans="1:22" x14ac:dyDescent="0.3">
      <c r="A1521" s="2">
        <v>29013</v>
      </c>
      <c r="B1521" s="2" t="s">
        <v>1338</v>
      </c>
      <c r="C1521" s="47">
        <v>0.28771852907327228</v>
      </c>
      <c r="D1521" s="40">
        <v>6.7029349214719565</v>
      </c>
      <c r="E1521" s="40">
        <v>6.2488283446853718E-5</v>
      </c>
      <c r="F1521" s="40">
        <f t="shared" si="273"/>
        <v>5.4631668252587945E-2</v>
      </c>
      <c r="G1521" s="40">
        <f t="shared" si="274"/>
        <v>7.0452851187978167</v>
      </c>
      <c r="H1521" s="84">
        <f t="shared" si="275"/>
        <v>5.0261846931941702E-4</v>
      </c>
      <c r="I1521" s="34"/>
      <c r="J1521" s="16">
        <v>2</v>
      </c>
      <c r="K1521" s="20">
        <f t="shared" si="276"/>
        <v>2.3923444976076554E-3</v>
      </c>
      <c r="L1521" s="13"/>
      <c r="M1521" s="24"/>
      <c r="N1521" s="33"/>
      <c r="O1521" s="29"/>
      <c r="P1521" s="29"/>
      <c r="Q1521" s="39"/>
      <c r="R1521" s="89">
        <f t="shared" si="277"/>
        <v>91.218629067366209</v>
      </c>
      <c r="S1521" s="7"/>
      <c r="T1521" s="37">
        <v>13467</v>
      </c>
      <c r="U1521" s="20">
        <f t="shared" si="278"/>
        <v>1.410248918830106E-3</v>
      </c>
      <c r="V1521" s="34"/>
    </row>
    <row r="1522" spans="1:22" x14ac:dyDescent="0.3">
      <c r="A1522" s="2">
        <v>29015</v>
      </c>
      <c r="B1522" s="2" t="s">
        <v>1339</v>
      </c>
      <c r="C1522" s="47">
        <v>0</v>
      </c>
      <c r="D1522" s="40">
        <v>0</v>
      </c>
      <c r="E1522" s="40">
        <v>0</v>
      </c>
      <c r="F1522" s="40">
        <f t="shared" si="273"/>
        <v>0</v>
      </c>
      <c r="G1522" s="40">
        <f t="shared" si="274"/>
        <v>0</v>
      </c>
      <c r="H1522" s="84">
        <f t="shared" si="275"/>
        <v>0</v>
      </c>
      <c r="I1522" s="34"/>
      <c r="J1522" s="16">
        <v>5</v>
      </c>
      <c r="K1522" s="20">
        <f t="shared" si="276"/>
        <v>5.9808612440191387E-3</v>
      </c>
      <c r="L1522" s="13"/>
      <c r="M1522" s="24"/>
      <c r="N1522" s="33"/>
      <c r="O1522" s="29"/>
      <c r="P1522" s="29"/>
      <c r="Q1522" s="39"/>
      <c r="R1522" s="89">
        <f t="shared" si="277"/>
        <v>228.04657266841551</v>
      </c>
      <c r="S1522" s="7"/>
      <c r="T1522" s="37">
        <v>18182</v>
      </c>
      <c r="U1522" s="20">
        <f t="shared" si="278"/>
        <v>1.9039983546572353E-3</v>
      </c>
      <c r="V1522" s="34"/>
    </row>
    <row r="1523" spans="1:22" x14ac:dyDescent="0.3">
      <c r="A1523" s="2">
        <v>29017</v>
      </c>
      <c r="B1523" s="2" t="s">
        <v>1340</v>
      </c>
      <c r="C1523" s="47">
        <v>0</v>
      </c>
      <c r="D1523" s="40">
        <v>6.7029349214719565</v>
      </c>
      <c r="E1523" s="40">
        <v>0</v>
      </c>
      <c r="F1523" s="40">
        <f t="shared" si="273"/>
        <v>0</v>
      </c>
      <c r="G1523" s="40">
        <f t="shared" si="274"/>
        <v>6.7029349214719565</v>
      </c>
      <c r="H1523" s="84">
        <f t="shared" si="275"/>
        <v>4.7819482581178764E-4</v>
      </c>
      <c r="I1523" s="34"/>
      <c r="J1523" s="16">
        <v>2</v>
      </c>
      <c r="K1523" s="20">
        <f t="shared" si="276"/>
        <v>2.3923444976076554E-3</v>
      </c>
      <c r="L1523" s="13"/>
      <c r="M1523" s="24"/>
      <c r="N1523" s="33"/>
      <c r="O1523" s="29"/>
      <c r="P1523" s="29"/>
      <c r="Q1523" s="39"/>
      <c r="R1523" s="89">
        <f t="shared" si="277"/>
        <v>91.218629067366209</v>
      </c>
      <c r="S1523" s="7"/>
      <c r="T1523" s="37">
        <v>8566</v>
      </c>
      <c r="U1523" s="20">
        <f t="shared" si="278"/>
        <v>8.9702177461191716E-4</v>
      </c>
      <c r="V1523" s="34"/>
    </row>
    <row r="1524" spans="1:22" x14ac:dyDescent="0.3">
      <c r="A1524" s="2">
        <v>29019</v>
      </c>
      <c r="B1524" s="2" t="s">
        <v>1341</v>
      </c>
      <c r="C1524" s="47">
        <v>205.39804660830981</v>
      </c>
      <c r="D1524" s="40">
        <v>153.08912357802276</v>
      </c>
      <c r="E1524" s="40">
        <v>8.8358432793851152E-2</v>
      </c>
      <c r="F1524" s="40">
        <f t="shared" si="273"/>
        <v>77.24917890915934</v>
      </c>
      <c r="G1524" s="40">
        <f t="shared" si="274"/>
        <v>435.7363490954919</v>
      </c>
      <c r="H1524" s="84">
        <f t="shared" si="275"/>
        <v>3.1085915348530033E-2</v>
      </c>
      <c r="I1524" s="34"/>
      <c r="J1524" s="16">
        <v>16</v>
      </c>
      <c r="K1524" s="20">
        <f t="shared" si="276"/>
        <v>1.9138755980861243E-2</v>
      </c>
      <c r="L1524" s="13"/>
      <c r="M1524" s="24"/>
      <c r="N1524" s="33"/>
      <c r="O1524" s="29"/>
      <c r="P1524" s="29"/>
      <c r="Q1524" s="39"/>
      <c r="R1524" s="89">
        <f t="shared" si="277"/>
        <v>729.74903253892967</v>
      </c>
      <c r="S1524" s="7"/>
      <c r="T1524" s="37">
        <v>472813</v>
      </c>
      <c r="U1524" s="20">
        <f t="shared" si="278"/>
        <v>4.9512439448935838E-2</v>
      </c>
      <c r="V1524" s="34"/>
    </row>
    <row r="1525" spans="1:22" x14ac:dyDescent="0.3">
      <c r="A1525" s="2">
        <v>29021</v>
      </c>
      <c r="B1525" s="2" t="s">
        <v>1342</v>
      </c>
      <c r="C1525" s="47">
        <v>25.890919323964628</v>
      </c>
      <c r="D1525" s="40">
        <v>147.86169008999272</v>
      </c>
      <c r="E1525" s="40">
        <v>5.936386927451103E-3</v>
      </c>
      <c r="F1525" s="40">
        <f t="shared" si="273"/>
        <v>5.1900084839958547</v>
      </c>
      <c r="G1525" s="40">
        <f t="shared" si="274"/>
        <v>178.9426178979532</v>
      </c>
      <c r="H1525" s="84">
        <f t="shared" si="275"/>
        <v>1.276596520755509E-2</v>
      </c>
      <c r="I1525" s="34"/>
      <c r="J1525" s="16">
        <v>8</v>
      </c>
      <c r="K1525" s="20">
        <f t="shared" si="276"/>
        <v>9.5693779904306216E-3</v>
      </c>
      <c r="L1525" s="13"/>
      <c r="M1525" s="24"/>
      <c r="N1525" s="33"/>
      <c r="O1525" s="29"/>
      <c r="P1525" s="29"/>
      <c r="Q1525" s="39"/>
      <c r="R1525" s="89">
        <f t="shared" si="277"/>
        <v>364.87451626946483</v>
      </c>
      <c r="S1525" s="7"/>
      <c r="T1525" s="37">
        <v>92399</v>
      </c>
      <c r="U1525" s="20">
        <f t="shared" si="278"/>
        <v>9.6759181592769705E-3</v>
      </c>
      <c r="V1525" s="34"/>
    </row>
    <row r="1526" spans="1:22" x14ac:dyDescent="0.3">
      <c r="A1526" s="2">
        <v>29023</v>
      </c>
      <c r="B1526" s="2" t="s">
        <v>1343</v>
      </c>
      <c r="C1526" s="47">
        <v>2.7869909078169059</v>
      </c>
      <c r="D1526" s="40">
        <v>40.217609528831744</v>
      </c>
      <c r="E1526" s="40">
        <v>1.5622070861713428E-3</v>
      </c>
      <c r="F1526" s="40">
        <f t="shared" si="273"/>
        <v>1.3657917063146985</v>
      </c>
      <c r="G1526" s="40">
        <f t="shared" si="274"/>
        <v>44.370392142963347</v>
      </c>
      <c r="H1526" s="84">
        <f t="shared" si="275"/>
        <v>3.1654330812666892E-3</v>
      </c>
      <c r="I1526" s="34"/>
      <c r="J1526" s="16">
        <v>15</v>
      </c>
      <c r="K1526" s="20">
        <f t="shared" si="276"/>
        <v>1.7942583732057416E-2</v>
      </c>
      <c r="L1526" s="13"/>
      <c r="M1526" s="24"/>
      <c r="N1526" s="33"/>
      <c r="O1526" s="29"/>
      <c r="P1526" s="29"/>
      <c r="Q1526" s="39"/>
      <c r="R1526" s="89">
        <f t="shared" si="277"/>
        <v>684.13971800524655</v>
      </c>
      <c r="S1526" s="7"/>
      <c r="T1526" s="37">
        <v>25048</v>
      </c>
      <c r="U1526" s="20">
        <f t="shared" si="278"/>
        <v>2.6229980633293605E-3</v>
      </c>
      <c r="V1526" s="34"/>
    </row>
    <row r="1527" spans="1:22" x14ac:dyDescent="0.3">
      <c r="A1527" s="2">
        <v>29025</v>
      </c>
      <c r="B1527" s="2" t="s">
        <v>1344</v>
      </c>
      <c r="C1527" s="47">
        <v>3.1649038198059953</v>
      </c>
      <c r="D1527" s="40">
        <v>40.217609528831744</v>
      </c>
      <c r="E1527" s="40">
        <v>6.8737111791539087E-4</v>
      </c>
      <c r="F1527" s="40">
        <f t="shared" si="273"/>
        <v>0.60094835077846731</v>
      </c>
      <c r="G1527" s="40">
        <f t="shared" si="274"/>
        <v>43.983461699416203</v>
      </c>
      <c r="H1527" s="84">
        <f t="shared" si="275"/>
        <v>3.1378290334546492E-3</v>
      </c>
      <c r="I1527" s="34"/>
      <c r="J1527" s="16">
        <v>1</v>
      </c>
      <c r="K1527" s="20">
        <f t="shared" si="276"/>
        <v>1.1961722488038277E-3</v>
      </c>
      <c r="L1527" s="13"/>
      <c r="M1527" s="24"/>
      <c r="N1527" s="33"/>
      <c r="O1527" s="29"/>
      <c r="P1527" s="29"/>
      <c r="Q1527" s="39"/>
      <c r="R1527" s="89">
        <f t="shared" si="277"/>
        <v>45.609314533683104</v>
      </c>
      <c r="S1527" s="7"/>
      <c r="T1527" s="37">
        <v>5941</v>
      </c>
      <c r="U1527" s="20">
        <f t="shared" si="278"/>
        <v>6.2213476102841465E-4</v>
      </c>
      <c r="V1527" s="34"/>
    </row>
    <row r="1528" spans="1:22" x14ac:dyDescent="0.3">
      <c r="A1528" s="2">
        <v>29027</v>
      </c>
      <c r="B1528" s="2" t="s">
        <v>1345</v>
      </c>
      <c r="C1528" s="47">
        <v>8.6615425071950956</v>
      </c>
      <c r="D1528" s="40">
        <v>40.217609528831744</v>
      </c>
      <c r="E1528" s="40">
        <v>3.249390739236393E-3</v>
      </c>
      <c r="F1528" s="40">
        <f t="shared" si="273"/>
        <v>2.8408467491345726</v>
      </c>
      <c r="G1528" s="40">
        <f t="shared" si="274"/>
        <v>51.719998785161408</v>
      </c>
      <c r="H1528" s="84">
        <f t="shared" si="275"/>
        <v>3.6897621862372132E-3</v>
      </c>
      <c r="I1528" s="34"/>
      <c r="J1528" s="16">
        <v>7</v>
      </c>
      <c r="K1528" s="20">
        <f t="shared" si="276"/>
        <v>8.3732057416267946E-3</v>
      </c>
      <c r="L1528" s="13"/>
      <c r="M1528" s="24"/>
      <c r="N1528" s="33"/>
      <c r="O1528" s="29"/>
      <c r="P1528" s="29"/>
      <c r="Q1528" s="39"/>
      <c r="R1528" s="89">
        <f t="shared" si="277"/>
        <v>319.26520173578172</v>
      </c>
      <c r="S1528" s="7"/>
      <c r="T1528" s="37">
        <v>33581</v>
      </c>
      <c r="U1528" s="20">
        <f t="shared" si="278"/>
        <v>3.516564115484799E-3</v>
      </c>
      <c r="V1528" s="34"/>
    </row>
    <row r="1529" spans="1:22" x14ac:dyDescent="0.3">
      <c r="A1529" s="2">
        <v>29029</v>
      </c>
      <c r="B1529" s="2" t="s">
        <v>1346</v>
      </c>
      <c r="C1529" s="47">
        <v>10.248217130637151</v>
      </c>
      <c r="D1529" s="40">
        <v>6.7029349214719565</v>
      </c>
      <c r="E1529" s="40">
        <v>3.3743673061301005E-3</v>
      </c>
      <c r="F1529" s="40">
        <f t="shared" si="273"/>
        <v>2.9501100856397486</v>
      </c>
      <c r="G1529" s="40">
        <f t="shared" si="274"/>
        <v>19.901262137748859</v>
      </c>
      <c r="H1529" s="84">
        <f t="shared" si="275"/>
        <v>1.4197781558209861E-3</v>
      </c>
      <c r="I1529" s="34"/>
      <c r="J1529" s="16">
        <v>18</v>
      </c>
      <c r="K1529" s="20">
        <f t="shared" si="276"/>
        <v>2.1531100478468901E-2</v>
      </c>
      <c r="L1529" s="13"/>
      <c r="M1529" s="24"/>
      <c r="N1529" s="33"/>
      <c r="O1529" s="29"/>
      <c r="P1529" s="29"/>
      <c r="Q1529" s="39"/>
      <c r="R1529" s="89">
        <f t="shared" si="277"/>
        <v>820.96766160629591</v>
      </c>
      <c r="S1529" s="7"/>
      <c r="T1529" s="37">
        <v>43735</v>
      </c>
      <c r="U1529" s="20">
        <f t="shared" si="278"/>
        <v>4.5798794434569459E-3</v>
      </c>
      <c r="V1529" s="34"/>
    </row>
    <row r="1530" spans="1:22" x14ac:dyDescent="0.3">
      <c r="A1530" s="2">
        <v>29031</v>
      </c>
      <c r="B1530" s="2" t="s">
        <v>1347</v>
      </c>
      <c r="C1530" s="47">
        <v>48.001109150907702</v>
      </c>
      <c r="D1530" s="40">
        <v>289.74917047937964</v>
      </c>
      <c r="E1530" s="40">
        <v>1.1685309004561644E-2</v>
      </c>
      <c r="F1530" s="40">
        <f t="shared" si="273"/>
        <v>10.216121963233944</v>
      </c>
      <c r="G1530" s="40">
        <f t="shared" si="274"/>
        <v>347.96640159352131</v>
      </c>
      <c r="H1530" s="84">
        <f t="shared" si="275"/>
        <v>2.4824309760988723E-2</v>
      </c>
      <c r="I1530" s="34"/>
      <c r="J1530" s="16">
        <v>12</v>
      </c>
      <c r="K1530" s="20">
        <f t="shared" si="276"/>
        <v>1.4354066985645933E-2</v>
      </c>
      <c r="L1530" s="13"/>
      <c r="M1530" s="24"/>
      <c r="N1530" s="33"/>
      <c r="O1530" s="29"/>
      <c r="P1530" s="29"/>
      <c r="Q1530" s="39"/>
      <c r="R1530" s="89">
        <f t="shared" si="277"/>
        <v>547.31177440419719</v>
      </c>
      <c r="S1530" s="7"/>
      <c r="T1530" s="37">
        <v>146006</v>
      </c>
      <c r="U1530" s="20">
        <f t="shared" si="278"/>
        <v>1.528958221153252E-2</v>
      </c>
      <c r="V1530" s="34"/>
    </row>
    <row r="1531" spans="1:22" x14ac:dyDescent="0.3">
      <c r="A1531" s="2">
        <v>29033</v>
      </c>
      <c r="B1531" s="2" t="s">
        <v>1348</v>
      </c>
      <c r="C1531" s="47">
        <v>3.1649038198059953</v>
      </c>
      <c r="D1531" s="40">
        <v>6.7029349214719565</v>
      </c>
      <c r="E1531" s="40">
        <v>6.8737111791539087E-4</v>
      </c>
      <c r="F1531" s="40">
        <f t="shared" si="273"/>
        <v>0.60094835077846731</v>
      </c>
      <c r="G1531" s="40">
        <f t="shared" si="274"/>
        <v>10.46878709205642</v>
      </c>
      <c r="H1531" s="84">
        <f t="shared" si="275"/>
        <v>7.4685490439571102E-4</v>
      </c>
      <c r="I1531" s="34"/>
      <c r="J1531" s="16">
        <v>4</v>
      </c>
      <c r="K1531" s="20">
        <f t="shared" si="276"/>
        <v>4.7846889952153108E-3</v>
      </c>
      <c r="L1531" s="13"/>
      <c r="M1531" s="24"/>
      <c r="N1531" s="33"/>
      <c r="O1531" s="29"/>
      <c r="P1531" s="29"/>
      <c r="Q1531" s="39"/>
      <c r="R1531" s="89">
        <f t="shared" si="277"/>
        <v>182.43725813473242</v>
      </c>
      <c r="S1531" s="7"/>
      <c r="T1531" s="37">
        <v>27153</v>
      </c>
      <c r="U1531" s="20">
        <f t="shared" si="278"/>
        <v>2.8434312685077499E-3</v>
      </c>
      <c r="V1531" s="34"/>
    </row>
    <row r="1532" spans="1:22" x14ac:dyDescent="0.3">
      <c r="A1532" s="2">
        <v>29035</v>
      </c>
      <c r="B1532" s="2" t="s">
        <v>1349</v>
      </c>
      <c r="C1532" s="47">
        <v>0.863155587219817</v>
      </c>
      <c r="D1532" s="40">
        <v>0</v>
      </c>
      <c r="E1532" s="40">
        <v>1.8746485034056115E-4</v>
      </c>
      <c r="F1532" s="40">
        <f t="shared" si="273"/>
        <v>0.16389500475776383</v>
      </c>
      <c r="G1532" s="40">
        <f t="shared" si="274"/>
        <v>1.0270505919775808</v>
      </c>
      <c r="H1532" s="84">
        <f t="shared" si="275"/>
        <v>7.3270930522888176E-5</v>
      </c>
      <c r="I1532" s="34"/>
      <c r="J1532" s="16">
        <v>1</v>
      </c>
      <c r="K1532" s="20">
        <f t="shared" si="276"/>
        <v>1.1961722488038277E-3</v>
      </c>
      <c r="L1532" s="13"/>
      <c r="M1532" s="24"/>
      <c r="N1532" s="33"/>
      <c r="O1532" s="29"/>
      <c r="P1532" s="29"/>
      <c r="Q1532" s="39"/>
      <c r="R1532" s="89">
        <f t="shared" si="277"/>
        <v>45.609314533683104</v>
      </c>
      <c r="S1532" s="7"/>
      <c r="T1532" s="37">
        <v>20895</v>
      </c>
      <c r="U1532" s="20">
        <f t="shared" si="278"/>
        <v>2.18810062812468E-3</v>
      </c>
      <c r="V1532" s="34"/>
    </row>
    <row r="1533" spans="1:22" x14ac:dyDescent="0.3">
      <c r="A1533" s="2">
        <v>29037</v>
      </c>
      <c r="B1533" s="2" t="s">
        <v>1350</v>
      </c>
      <c r="C1533" s="47">
        <v>78.381541485360827</v>
      </c>
      <c r="D1533" s="40">
        <v>40.217609528831744</v>
      </c>
      <c r="E1533" s="40">
        <v>1.9058926451290384E-2</v>
      </c>
      <c r="F1533" s="40">
        <f t="shared" si="273"/>
        <v>16.662658817039322</v>
      </c>
      <c r="G1533" s="40">
        <f t="shared" si="274"/>
        <v>135.26180983123189</v>
      </c>
      <c r="H1533" s="84">
        <f t="shared" si="275"/>
        <v>9.649727820575214E-3</v>
      </c>
      <c r="I1533" s="34"/>
      <c r="J1533" s="16">
        <v>20</v>
      </c>
      <c r="K1533" s="20">
        <f t="shared" si="276"/>
        <v>2.3923444976076555E-2</v>
      </c>
      <c r="L1533" s="13"/>
      <c r="M1533" s="24"/>
      <c r="N1533" s="33"/>
      <c r="O1533" s="29"/>
      <c r="P1533" s="29"/>
      <c r="Q1533" s="39"/>
      <c r="R1533" s="89">
        <f t="shared" si="277"/>
        <v>912.18629067366203</v>
      </c>
      <c r="S1533" s="7"/>
      <c r="T1533" s="37">
        <v>174585</v>
      </c>
      <c r="U1533" s="20">
        <f t="shared" si="278"/>
        <v>1.8282342577705061E-2</v>
      </c>
      <c r="V1533" s="34"/>
    </row>
    <row r="1534" spans="1:22" x14ac:dyDescent="0.3">
      <c r="A1534" s="2">
        <v>29039</v>
      </c>
      <c r="B1534" s="2" t="s">
        <v>1351</v>
      </c>
      <c r="C1534" s="47">
        <v>1.726311174439634</v>
      </c>
      <c r="D1534" s="40">
        <v>6.7029349214719565</v>
      </c>
      <c r="E1534" s="40">
        <v>3.7492970068112231E-4</v>
      </c>
      <c r="F1534" s="40">
        <f t="shared" si="273"/>
        <v>0.32779000951552767</v>
      </c>
      <c r="G1534" s="40">
        <f t="shared" si="274"/>
        <v>8.7570361054271171</v>
      </c>
      <c r="H1534" s="84">
        <f t="shared" si="275"/>
        <v>6.2473668685756397E-4</v>
      </c>
      <c r="I1534" s="34"/>
      <c r="J1534" s="16">
        <v>5</v>
      </c>
      <c r="K1534" s="20">
        <f t="shared" si="276"/>
        <v>5.9808612440191387E-3</v>
      </c>
      <c r="L1534" s="13"/>
      <c r="M1534" s="24"/>
      <c r="N1534" s="33"/>
      <c r="O1534" s="29"/>
      <c r="P1534" s="29"/>
      <c r="Q1534" s="39"/>
      <c r="R1534" s="89">
        <f t="shared" si="277"/>
        <v>228.04657266841551</v>
      </c>
      <c r="S1534" s="7"/>
      <c r="T1534" s="37">
        <v>7204</v>
      </c>
      <c r="U1534" s="20">
        <f t="shared" si="278"/>
        <v>7.5439468413544841E-4</v>
      </c>
      <c r="V1534" s="34"/>
    </row>
    <row r="1535" spans="1:22" x14ac:dyDescent="0.3">
      <c r="A1535" s="2">
        <v>29041</v>
      </c>
      <c r="B1535" s="2" t="s">
        <v>1352</v>
      </c>
      <c r="C1535" s="47">
        <v>0</v>
      </c>
      <c r="D1535" s="40">
        <v>6.7029349214719565</v>
      </c>
      <c r="E1535" s="40">
        <v>0</v>
      </c>
      <c r="F1535" s="40">
        <f t="shared" si="273"/>
        <v>0</v>
      </c>
      <c r="G1535" s="40">
        <f t="shared" si="274"/>
        <v>6.7029349214719565</v>
      </c>
      <c r="H1535" s="84">
        <f t="shared" si="275"/>
        <v>4.7819482581178764E-4</v>
      </c>
      <c r="I1535" s="34"/>
      <c r="J1535" s="16">
        <v>2</v>
      </c>
      <c r="K1535" s="20">
        <f t="shared" si="276"/>
        <v>2.3923444976076554E-3</v>
      </c>
      <c r="L1535" s="13"/>
      <c r="M1535" s="24"/>
      <c r="N1535" s="33"/>
      <c r="O1535" s="29"/>
      <c r="P1535" s="29"/>
      <c r="Q1535" s="39"/>
      <c r="R1535" s="89">
        <f t="shared" si="277"/>
        <v>91.218629067366209</v>
      </c>
      <c r="S1535" s="7"/>
      <c r="T1535" s="37">
        <v>6394</v>
      </c>
      <c r="U1535" s="20">
        <f t="shared" si="278"/>
        <v>6.695724056582533E-4</v>
      </c>
      <c r="V1535" s="34"/>
    </row>
    <row r="1536" spans="1:22" x14ac:dyDescent="0.3">
      <c r="A1536" s="2">
        <v>29043</v>
      </c>
      <c r="B1536" s="2" t="s">
        <v>1353</v>
      </c>
      <c r="C1536" s="47">
        <v>111.29726498750959</v>
      </c>
      <c r="D1536" s="40">
        <v>40.217609528831744</v>
      </c>
      <c r="E1536" s="40">
        <v>2.4370430544272948E-2</v>
      </c>
      <c r="F1536" s="40">
        <f t="shared" si="273"/>
        <v>21.306350618509295</v>
      </c>
      <c r="G1536" s="40">
        <f t="shared" si="274"/>
        <v>172.82122513485064</v>
      </c>
      <c r="H1536" s="84">
        <f t="shared" si="275"/>
        <v>1.2329258245549474E-2</v>
      </c>
      <c r="I1536" s="34"/>
      <c r="J1536" s="16">
        <v>18</v>
      </c>
      <c r="K1536" s="20">
        <f t="shared" si="276"/>
        <v>2.1531100478468901E-2</v>
      </c>
      <c r="L1536" s="13"/>
      <c r="M1536" s="24"/>
      <c r="N1536" s="33"/>
      <c r="O1536" s="29"/>
      <c r="P1536" s="29"/>
      <c r="Q1536" s="39"/>
      <c r="R1536" s="89">
        <f t="shared" si="277"/>
        <v>820.96766160629591</v>
      </c>
      <c r="S1536" s="7"/>
      <c r="T1536" s="37">
        <v>134616</v>
      </c>
      <c r="U1536" s="20">
        <f t="shared" si="278"/>
        <v>1.4096834369735915E-2</v>
      </c>
      <c r="V1536" s="34"/>
    </row>
    <row r="1537" spans="1:22" x14ac:dyDescent="0.3">
      <c r="A1537" s="2">
        <v>29045</v>
      </c>
      <c r="B1537" s="2" t="s">
        <v>2976</v>
      </c>
      <c r="C1537" s="47">
        <v>1.1508741162930891</v>
      </c>
      <c r="D1537" s="40">
        <v>6.7029349214719565</v>
      </c>
      <c r="E1537" s="40">
        <v>2.4995313378741487E-4</v>
      </c>
      <c r="F1537" s="40">
        <f t="shared" si="273"/>
        <v>0.21852667301035178</v>
      </c>
      <c r="G1537" s="40">
        <f t="shared" si="274"/>
        <v>8.0723357107753984</v>
      </c>
      <c r="H1537" s="84">
        <f t="shared" si="275"/>
        <v>5.7588939984230532E-4</v>
      </c>
      <c r="I1537" s="34"/>
      <c r="J1537" s="16">
        <v>0</v>
      </c>
      <c r="K1537" s="20">
        <f t="shared" si="276"/>
        <v>0</v>
      </c>
      <c r="L1537" s="13"/>
      <c r="M1537" s="24"/>
      <c r="N1537" s="33"/>
      <c r="O1537" s="29"/>
      <c r="P1537" s="29"/>
      <c r="Q1537" s="39"/>
      <c r="R1537" s="89">
        <f t="shared" si="277"/>
        <v>0</v>
      </c>
      <c r="S1537" s="7"/>
      <c r="T1537" s="37">
        <v>17230</v>
      </c>
      <c r="U1537" s="20">
        <f t="shared" si="278"/>
        <v>1.8043059977309516E-3</v>
      </c>
      <c r="V1537" s="34"/>
    </row>
    <row r="1538" spans="1:22" x14ac:dyDescent="0.3">
      <c r="A1538" s="2">
        <v>29047</v>
      </c>
      <c r="B1538" s="2" t="s">
        <v>1354</v>
      </c>
      <c r="C1538" s="47">
        <v>62.767490319607695</v>
      </c>
      <c r="D1538" s="40">
        <v>117.30136112575924</v>
      </c>
      <c r="E1538" s="40">
        <v>1.3872398925201524E-2</v>
      </c>
      <c r="F1538" s="40">
        <f t="shared" si="273"/>
        <v>12.128230352074523</v>
      </c>
      <c r="G1538" s="40">
        <f t="shared" si="274"/>
        <v>192.19708179744146</v>
      </c>
      <c r="H1538" s="84">
        <f t="shared" si="275"/>
        <v>1.371155339092545E-2</v>
      </c>
      <c r="I1538" s="34"/>
      <c r="J1538" s="16">
        <v>20</v>
      </c>
      <c r="K1538" s="20">
        <f t="shared" si="276"/>
        <v>2.3923444976076555E-2</v>
      </c>
      <c r="L1538" s="13"/>
      <c r="M1538" s="24"/>
      <c r="N1538" s="33"/>
      <c r="O1538" s="29"/>
      <c r="P1538" s="29"/>
      <c r="Q1538" s="39"/>
      <c r="R1538" s="89">
        <f t="shared" si="277"/>
        <v>912.18629067366203</v>
      </c>
      <c r="S1538" s="7"/>
      <c r="T1538" s="37">
        <v>284500</v>
      </c>
      <c r="U1538" s="20">
        <f t="shared" si="278"/>
        <v>2.9792516329335796E-2</v>
      </c>
      <c r="V1538" s="34"/>
    </row>
    <row r="1539" spans="1:22" x14ac:dyDescent="0.3">
      <c r="A1539" s="2">
        <v>29049</v>
      </c>
      <c r="B1539" s="2" t="s">
        <v>1355</v>
      </c>
      <c r="C1539" s="47">
        <v>7.5753385013862111</v>
      </c>
      <c r="D1539" s="40">
        <v>6.7029349214719565</v>
      </c>
      <c r="E1539" s="40">
        <v>1.749671936511904E-3</v>
      </c>
      <c r="F1539" s="40">
        <f t="shared" si="273"/>
        <v>1.5296867110724623</v>
      </c>
      <c r="G1539" s="40">
        <f t="shared" si="274"/>
        <v>15.80796013393063</v>
      </c>
      <c r="H1539" s="84">
        <f t="shared" si="275"/>
        <v>1.1277574422615207E-3</v>
      </c>
      <c r="I1539" s="34"/>
      <c r="J1539" s="16">
        <v>4</v>
      </c>
      <c r="K1539" s="20">
        <f t="shared" si="276"/>
        <v>4.7846889952153108E-3</v>
      </c>
      <c r="L1539" s="13"/>
      <c r="M1539" s="24"/>
      <c r="N1539" s="33"/>
      <c r="O1539" s="29"/>
      <c r="P1539" s="29"/>
      <c r="Q1539" s="39"/>
      <c r="R1539" s="89">
        <f t="shared" si="277"/>
        <v>182.43725813473242</v>
      </c>
      <c r="S1539" s="7"/>
      <c r="T1539" s="37">
        <v>37420</v>
      </c>
      <c r="U1539" s="20">
        <f t="shared" si="278"/>
        <v>3.9185798279217764E-3</v>
      </c>
      <c r="V1539" s="34"/>
    </row>
    <row r="1540" spans="1:22" x14ac:dyDescent="0.3">
      <c r="A1540" s="2">
        <v>29051</v>
      </c>
      <c r="B1540" s="2" t="s">
        <v>1356</v>
      </c>
      <c r="C1540" s="47">
        <v>45.004985623278664</v>
      </c>
      <c r="D1540" s="40">
        <v>117.99064158696389</v>
      </c>
      <c r="E1540" s="40">
        <v>1.1747797288008498E-2</v>
      </c>
      <c r="F1540" s="40">
        <f t="shared" si="273"/>
        <v>10.270753631486532</v>
      </c>
      <c r="G1540" s="40">
        <f t="shared" si="274"/>
        <v>173.26638084172907</v>
      </c>
      <c r="H1540" s="84">
        <f t="shared" si="275"/>
        <v>1.2361016148349328E-2</v>
      </c>
      <c r="I1540" s="34"/>
      <c r="J1540" s="16">
        <v>13</v>
      </c>
      <c r="K1540" s="20">
        <f t="shared" si="276"/>
        <v>1.555023923444976E-2</v>
      </c>
      <c r="L1540" s="13"/>
      <c r="M1540" s="24"/>
      <c r="N1540" s="33"/>
      <c r="O1540" s="29"/>
      <c r="P1540" s="29"/>
      <c r="Q1540" s="39"/>
      <c r="R1540" s="89">
        <f t="shared" si="277"/>
        <v>592.92108893788031</v>
      </c>
      <c r="S1540" s="7"/>
      <c r="T1540" s="37">
        <v>138795</v>
      </c>
      <c r="U1540" s="20">
        <f t="shared" si="278"/>
        <v>1.453445449536085E-2</v>
      </c>
      <c r="V1540" s="34"/>
    </row>
    <row r="1541" spans="1:22" x14ac:dyDescent="0.3">
      <c r="A1541" s="2">
        <v>29053</v>
      </c>
      <c r="B1541" s="2" t="s">
        <v>1357</v>
      </c>
      <c r="C1541" s="47">
        <v>1.1508741162930891</v>
      </c>
      <c r="D1541" s="40">
        <v>6.7029349214719565</v>
      </c>
      <c r="E1541" s="40">
        <v>2.4995313378741487E-4</v>
      </c>
      <c r="F1541" s="40">
        <f t="shared" si="273"/>
        <v>0.21852667301035178</v>
      </c>
      <c r="G1541" s="40">
        <f t="shared" si="274"/>
        <v>8.0723357107753984</v>
      </c>
      <c r="H1541" s="84">
        <f t="shared" si="275"/>
        <v>5.7588939984230532E-4</v>
      </c>
      <c r="I1541" s="34"/>
      <c r="J1541" s="16">
        <v>8</v>
      </c>
      <c r="K1541" s="20">
        <f t="shared" si="276"/>
        <v>9.5693779904306216E-3</v>
      </c>
      <c r="L1541" s="13"/>
      <c r="M1541" s="24"/>
      <c r="N1541" s="33"/>
      <c r="O1541" s="29"/>
      <c r="P1541" s="29"/>
      <c r="Q1541" s="39"/>
      <c r="R1541" s="89">
        <f t="shared" si="277"/>
        <v>364.87451626946483</v>
      </c>
      <c r="S1541" s="7"/>
      <c r="T1541" s="37">
        <v>17477</v>
      </c>
      <c r="U1541" s="20">
        <f t="shared" si="278"/>
        <v>1.8301715567233803E-3</v>
      </c>
      <c r="V1541" s="34"/>
    </row>
    <row r="1542" spans="1:22" x14ac:dyDescent="0.3">
      <c r="A1542" s="2">
        <v>29055</v>
      </c>
      <c r="B1542" s="2" t="s">
        <v>1358</v>
      </c>
      <c r="C1542" s="47">
        <v>3.1649038198059953</v>
      </c>
      <c r="D1542" s="40">
        <v>21.656510164695906</v>
      </c>
      <c r="E1542" s="40">
        <v>6.8737111791539087E-4</v>
      </c>
      <c r="F1542" s="40">
        <f t="shared" si="273"/>
        <v>0.60094835077846731</v>
      </c>
      <c r="G1542" s="40">
        <f t="shared" si="274"/>
        <v>25.422362335280368</v>
      </c>
      <c r="H1542" s="84">
        <f t="shared" si="275"/>
        <v>1.8136595791346157E-3</v>
      </c>
      <c r="I1542" s="34"/>
      <c r="J1542" s="16">
        <v>4</v>
      </c>
      <c r="K1542" s="20">
        <f t="shared" si="276"/>
        <v>4.7846889952153108E-3</v>
      </c>
      <c r="L1542" s="13"/>
      <c r="M1542" s="24"/>
      <c r="N1542" s="33"/>
      <c r="O1542" s="29"/>
      <c r="P1542" s="29"/>
      <c r="Q1542" s="39"/>
      <c r="R1542" s="89">
        <f t="shared" si="277"/>
        <v>182.43725813473242</v>
      </c>
      <c r="S1542" s="7"/>
      <c r="T1542" s="37">
        <v>12336</v>
      </c>
      <c r="U1542" s="20">
        <f t="shared" si="278"/>
        <v>1.2918118855489854E-3</v>
      </c>
      <c r="V1542" s="34"/>
    </row>
    <row r="1543" spans="1:22" x14ac:dyDescent="0.3">
      <c r="A1543" s="2">
        <v>29057</v>
      </c>
      <c r="B1543" s="2" t="s">
        <v>2977</v>
      </c>
      <c r="C1543" s="47">
        <v>0</v>
      </c>
      <c r="D1543" s="40">
        <v>6.7029349214719565</v>
      </c>
      <c r="E1543" s="40">
        <v>0</v>
      </c>
      <c r="F1543" s="40">
        <f t="shared" si="273"/>
        <v>0</v>
      </c>
      <c r="G1543" s="40">
        <f t="shared" si="274"/>
        <v>6.7029349214719565</v>
      </c>
      <c r="H1543" s="84">
        <f t="shared" si="275"/>
        <v>4.7819482581178764E-4</v>
      </c>
      <c r="I1543" s="34"/>
      <c r="J1543" s="16">
        <v>0</v>
      </c>
      <c r="K1543" s="20">
        <f t="shared" si="276"/>
        <v>0</v>
      </c>
      <c r="L1543" s="13"/>
      <c r="M1543" s="24"/>
      <c r="N1543" s="33"/>
      <c r="O1543" s="29"/>
      <c r="P1543" s="29"/>
      <c r="Q1543" s="39"/>
      <c r="R1543" s="89">
        <f t="shared" si="277"/>
        <v>0</v>
      </c>
      <c r="S1543" s="7"/>
      <c r="T1543" s="37">
        <v>6369</v>
      </c>
      <c r="U1543" s="20">
        <f t="shared" si="278"/>
        <v>6.6695443410031525E-4</v>
      </c>
      <c r="V1543" s="34"/>
    </row>
    <row r="1544" spans="1:22" x14ac:dyDescent="0.3">
      <c r="A1544" s="2">
        <v>29059</v>
      </c>
      <c r="B1544" s="2" t="s">
        <v>1359</v>
      </c>
      <c r="C1544" s="47">
        <v>0</v>
      </c>
      <c r="D1544" s="40">
        <v>6.7029349214719565</v>
      </c>
      <c r="E1544" s="40">
        <v>0</v>
      </c>
      <c r="F1544" s="40">
        <f t="shared" si="273"/>
        <v>0</v>
      </c>
      <c r="G1544" s="40">
        <f t="shared" si="274"/>
        <v>6.7029349214719565</v>
      </c>
      <c r="H1544" s="84">
        <f t="shared" si="275"/>
        <v>4.7819482581178764E-4</v>
      </c>
      <c r="I1544" s="34"/>
      <c r="J1544" s="16">
        <v>2</v>
      </c>
      <c r="K1544" s="20">
        <f t="shared" si="276"/>
        <v>2.3923444976076554E-3</v>
      </c>
      <c r="L1544" s="13"/>
      <c r="M1544" s="24"/>
      <c r="N1544" s="33"/>
      <c r="O1544" s="29"/>
      <c r="P1544" s="29"/>
      <c r="Q1544" s="39"/>
      <c r="R1544" s="89">
        <f t="shared" si="277"/>
        <v>91.218629067366209</v>
      </c>
      <c r="S1544" s="7"/>
      <c r="T1544" s="37">
        <v>13325</v>
      </c>
      <c r="U1544" s="20">
        <f t="shared" si="278"/>
        <v>1.3953788403810174E-3</v>
      </c>
      <c r="V1544" s="34"/>
    </row>
    <row r="1545" spans="1:22" x14ac:dyDescent="0.3">
      <c r="A1545" s="2">
        <v>29061</v>
      </c>
      <c r="B1545" s="2" t="s">
        <v>1360</v>
      </c>
      <c r="C1545" s="47">
        <v>0.28771852907327228</v>
      </c>
      <c r="D1545" s="40">
        <v>6.7029349214719565</v>
      </c>
      <c r="E1545" s="40">
        <v>6.2488283446853718E-5</v>
      </c>
      <c r="F1545" s="40">
        <f t="shared" si="273"/>
        <v>5.4631668252587945E-2</v>
      </c>
      <c r="G1545" s="40">
        <f t="shared" si="274"/>
        <v>7.0452851187978167</v>
      </c>
      <c r="H1545" s="84">
        <f t="shared" si="275"/>
        <v>5.0261846931941702E-4</v>
      </c>
      <c r="I1545" s="34"/>
      <c r="J1545" s="16">
        <v>4</v>
      </c>
      <c r="K1545" s="20">
        <f t="shared" si="276"/>
        <v>4.7846889952153108E-3</v>
      </c>
      <c r="L1545" s="13"/>
      <c r="M1545" s="24"/>
      <c r="N1545" s="33"/>
      <c r="O1545" s="29"/>
      <c r="P1545" s="29"/>
      <c r="Q1545" s="39"/>
      <c r="R1545" s="89">
        <f t="shared" si="277"/>
        <v>182.43725813473242</v>
      </c>
      <c r="S1545" s="7"/>
      <c r="T1545" s="37">
        <v>11371</v>
      </c>
      <c r="U1545" s="20">
        <f t="shared" si="278"/>
        <v>1.1907581834125741E-3</v>
      </c>
      <c r="V1545" s="34"/>
    </row>
    <row r="1546" spans="1:22" x14ac:dyDescent="0.3">
      <c r="A1546" s="2">
        <v>29063</v>
      </c>
      <c r="B1546" s="2" t="s">
        <v>1361</v>
      </c>
      <c r="C1546" s="47">
        <v>0.57543705814654456</v>
      </c>
      <c r="D1546" s="40">
        <v>0</v>
      </c>
      <c r="E1546" s="40">
        <v>1.2497656689370744E-4</v>
      </c>
      <c r="F1546" s="40">
        <f t="shared" si="273"/>
        <v>0.10926333650517589</v>
      </c>
      <c r="G1546" s="40">
        <f t="shared" si="274"/>
        <v>0.6847003946517205</v>
      </c>
      <c r="H1546" s="84">
        <f t="shared" si="275"/>
        <v>4.8847287015258784E-5</v>
      </c>
      <c r="I1546" s="34"/>
      <c r="J1546" s="16">
        <v>2</v>
      </c>
      <c r="K1546" s="20">
        <f t="shared" si="276"/>
        <v>2.3923444976076554E-3</v>
      </c>
      <c r="L1546" s="13"/>
      <c r="M1546" s="24"/>
      <c r="N1546" s="33"/>
      <c r="O1546" s="29"/>
      <c r="P1546" s="29"/>
      <c r="Q1546" s="39"/>
      <c r="R1546" s="89">
        <f t="shared" si="277"/>
        <v>91.218629067366209</v>
      </c>
      <c r="S1546" s="7"/>
      <c r="T1546" s="37">
        <v>7153</v>
      </c>
      <c r="U1546" s="20">
        <f t="shared" si="278"/>
        <v>7.4905402215725463E-4</v>
      </c>
      <c r="V1546" s="34"/>
    </row>
    <row r="1547" spans="1:22" x14ac:dyDescent="0.3">
      <c r="A1547" s="2">
        <v>29065</v>
      </c>
      <c r="B1547" s="2" t="s">
        <v>1362</v>
      </c>
      <c r="C1547" s="47">
        <v>1.726311174439634</v>
      </c>
      <c r="D1547" s="40">
        <v>40.217609528831744</v>
      </c>
      <c r="E1547" s="40">
        <v>3.7492970068112231E-4</v>
      </c>
      <c r="F1547" s="40">
        <f t="shared" si="273"/>
        <v>0.32779000951552767</v>
      </c>
      <c r="G1547" s="40">
        <f t="shared" si="274"/>
        <v>42.271710712786906</v>
      </c>
      <c r="H1547" s="84">
        <f t="shared" si="275"/>
        <v>3.0157108159165028E-3</v>
      </c>
      <c r="I1547" s="34"/>
      <c r="J1547" s="16">
        <v>2</v>
      </c>
      <c r="K1547" s="20">
        <f t="shared" si="276"/>
        <v>2.3923444976076554E-3</v>
      </c>
      <c r="L1547" s="13"/>
      <c r="M1547" s="24"/>
      <c r="N1547" s="33"/>
      <c r="O1547" s="29"/>
      <c r="P1547" s="29"/>
      <c r="Q1547" s="39"/>
      <c r="R1547" s="89">
        <f t="shared" si="277"/>
        <v>91.218629067366209</v>
      </c>
      <c r="S1547" s="7"/>
      <c r="T1547" s="37">
        <v>8208</v>
      </c>
      <c r="U1547" s="20">
        <f t="shared" si="278"/>
        <v>8.5953242190224327E-4</v>
      </c>
      <c r="V1547" s="34"/>
    </row>
    <row r="1548" spans="1:22" x14ac:dyDescent="0.3">
      <c r="A1548" s="2">
        <v>29067</v>
      </c>
      <c r="B1548" s="2" t="s">
        <v>1363</v>
      </c>
      <c r="C1548" s="47">
        <v>0.28771852907327228</v>
      </c>
      <c r="D1548" s="40">
        <v>6.7029349214719565</v>
      </c>
      <c r="E1548" s="40">
        <v>6.2488283446853718E-5</v>
      </c>
      <c r="F1548" s="40">
        <f t="shared" si="273"/>
        <v>5.4631668252587945E-2</v>
      </c>
      <c r="G1548" s="40">
        <f t="shared" si="274"/>
        <v>7.0452851187978167</v>
      </c>
      <c r="H1548" s="84">
        <f t="shared" si="275"/>
        <v>5.0261846931941702E-4</v>
      </c>
      <c r="I1548" s="34"/>
      <c r="J1548" s="16">
        <v>1</v>
      </c>
      <c r="K1548" s="20">
        <f t="shared" si="276"/>
        <v>1.1961722488038277E-3</v>
      </c>
      <c r="L1548" s="13"/>
      <c r="M1548" s="24"/>
      <c r="N1548" s="33"/>
      <c r="O1548" s="29"/>
      <c r="P1548" s="29"/>
      <c r="Q1548" s="39"/>
      <c r="R1548" s="89">
        <f t="shared" si="277"/>
        <v>45.609314533683104</v>
      </c>
      <c r="S1548" s="7"/>
      <c r="T1548" s="37">
        <v>13228</v>
      </c>
      <c r="U1548" s="20">
        <f t="shared" si="278"/>
        <v>1.3852211107362176E-3</v>
      </c>
      <c r="V1548" s="34"/>
    </row>
    <row r="1549" spans="1:22" x14ac:dyDescent="0.3">
      <c r="A1549" s="2">
        <v>29069</v>
      </c>
      <c r="B1549" s="2" t="s">
        <v>1364</v>
      </c>
      <c r="C1549" s="47">
        <v>4.3157779360990851</v>
      </c>
      <c r="D1549" s="40">
        <v>6.7029349214719565</v>
      </c>
      <c r="E1549" s="40">
        <v>9.3732425170280575E-4</v>
      </c>
      <c r="F1549" s="40">
        <f t="shared" si="273"/>
        <v>0.81947502378881909</v>
      </c>
      <c r="G1549" s="40">
        <f t="shared" si="274"/>
        <v>11.838187881359861</v>
      </c>
      <c r="H1549" s="84">
        <f t="shared" si="275"/>
        <v>8.4454947842622853E-4</v>
      </c>
      <c r="I1549" s="34"/>
      <c r="J1549" s="16">
        <v>5</v>
      </c>
      <c r="K1549" s="20">
        <f t="shared" si="276"/>
        <v>5.9808612440191387E-3</v>
      </c>
      <c r="L1549" s="13"/>
      <c r="M1549" s="24"/>
      <c r="N1549" s="33"/>
      <c r="O1549" s="29"/>
      <c r="P1549" s="29"/>
      <c r="Q1549" s="39"/>
      <c r="R1549" s="89">
        <f t="shared" si="277"/>
        <v>228.04657266841551</v>
      </c>
      <c r="S1549" s="7"/>
      <c r="T1549" s="37">
        <v>23560</v>
      </c>
      <c r="U1549" s="20">
        <f t="shared" si="278"/>
        <v>2.4671763962008835E-3</v>
      </c>
      <c r="V1549" s="34"/>
    </row>
    <row r="1550" spans="1:22" x14ac:dyDescent="0.3">
      <c r="A1550" s="2">
        <v>29071</v>
      </c>
      <c r="B1550" s="2" t="s">
        <v>1365</v>
      </c>
      <c r="C1550" s="47">
        <v>71.229281060334586</v>
      </c>
      <c r="D1550" s="40">
        <v>97.080907634843712</v>
      </c>
      <c r="E1550" s="40">
        <v>1.8434043616821844E-2</v>
      </c>
      <c r="F1550" s="40">
        <f t="shared" si="273"/>
        <v>16.116342134513442</v>
      </c>
      <c r="G1550" s="40">
        <f t="shared" si="274"/>
        <v>184.42653082969173</v>
      </c>
      <c r="H1550" s="84">
        <f t="shared" si="275"/>
        <v>1.3157193650003379E-2</v>
      </c>
      <c r="I1550" s="34"/>
      <c r="J1550" s="16">
        <v>23</v>
      </c>
      <c r="K1550" s="20">
        <f t="shared" si="276"/>
        <v>2.751196172248804E-2</v>
      </c>
      <c r="L1550" s="13"/>
      <c r="M1550" s="24"/>
      <c r="N1550" s="33"/>
      <c r="O1550" s="29"/>
      <c r="P1550" s="29"/>
      <c r="Q1550" s="39"/>
      <c r="R1550" s="89">
        <f t="shared" si="277"/>
        <v>1049.0142342747115</v>
      </c>
      <c r="S1550" s="7"/>
      <c r="T1550" s="37">
        <v>166523</v>
      </c>
      <c r="U1550" s="20">
        <f t="shared" si="278"/>
        <v>1.7438099109701177E-2</v>
      </c>
      <c r="V1550" s="34"/>
    </row>
    <row r="1551" spans="1:22" x14ac:dyDescent="0.3">
      <c r="A1551" s="2">
        <v>29073</v>
      </c>
      <c r="B1551" s="2" t="s">
        <v>2978</v>
      </c>
      <c r="C1551" s="47">
        <v>0.863155587219817</v>
      </c>
      <c r="D1551" s="40">
        <v>6.7029349214719565</v>
      </c>
      <c r="E1551" s="40">
        <v>1.8746485034056115E-4</v>
      </c>
      <c r="F1551" s="40">
        <f t="shared" si="273"/>
        <v>0.16389500475776383</v>
      </c>
      <c r="G1551" s="40">
        <f t="shared" si="274"/>
        <v>7.7299855134495372</v>
      </c>
      <c r="H1551" s="84">
        <f t="shared" si="275"/>
        <v>5.5146575633467578E-4</v>
      </c>
      <c r="I1551" s="34"/>
      <c r="J1551" s="16">
        <v>0</v>
      </c>
      <c r="K1551" s="20">
        <f t="shared" si="276"/>
        <v>0</v>
      </c>
      <c r="L1551" s="13"/>
      <c r="M1551" s="24"/>
      <c r="N1551" s="33"/>
      <c r="O1551" s="29"/>
      <c r="P1551" s="29"/>
      <c r="Q1551" s="39"/>
      <c r="R1551" s="89">
        <f t="shared" si="277"/>
        <v>0</v>
      </c>
      <c r="S1551" s="7"/>
      <c r="T1551" s="37">
        <v>6497</v>
      </c>
      <c r="U1551" s="20">
        <f t="shared" si="278"/>
        <v>6.8035844847695842E-4</v>
      </c>
      <c r="V1551" s="34"/>
    </row>
    <row r="1552" spans="1:22" x14ac:dyDescent="0.3">
      <c r="A1552" s="2">
        <v>29075</v>
      </c>
      <c r="B1552" s="2" t="s">
        <v>2979</v>
      </c>
      <c r="C1552" s="47">
        <v>1.1508741162930891</v>
      </c>
      <c r="D1552" s="40">
        <v>6.7029349214719565</v>
      </c>
      <c r="E1552" s="40">
        <v>2.4995313378741487E-4</v>
      </c>
      <c r="F1552" s="40">
        <f t="shared" si="273"/>
        <v>0.21852667301035178</v>
      </c>
      <c r="G1552" s="40">
        <f t="shared" si="274"/>
        <v>8.0723357107753984</v>
      </c>
      <c r="H1552" s="84">
        <f t="shared" si="275"/>
        <v>5.7588939984230532E-4</v>
      </c>
      <c r="I1552" s="34"/>
      <c r="J1552" s="16">
        <v>0</v>
      </c>
      <c r="K1552" s="20">
        <f t="shared" si="276"/>
        <v>0</v>
      </c>
      <c r="L1552" s="13"/>
      <c r="M1552" s="24"/>
      <c r="N1552" s="33"/>
      <c r="O1552" s="29"/>
      <c r="P1552" s="29"/>
      <c r="Q1552" s="39"/>
      <c r="R1552" s="89">
        <f t="shared" si="277"/>
        <v>0</v>
      </c>
      <c r="S1552" s="7"/>
      <c r="T1552" s="37">
        <v>4703</v>
      </c>
      <c r="U1552" s="20">
        <f t="shared" si="278"/>
        <v>4.9249280947931894E-4</v>
      </c>
      <c r="V1552" s="34"/>
    </row>
    <row r="1553" spans="1:22" x14ac:dyDescent="0.3">
      <c r="A1553" s="2">
        <v>29077</v>
      </c>
      <c r="B1553" s="2" t="s">
        <v>1366</v>
      </c>
      <c r="C1553" s="47">
        <v>201.95551318305911</v>
      </c>
      <c r="D1553" s="40">
        <v>376.37521113816325</v>
      </c>
      <c r="E1553" s="40">
        <v>0.10085608948322189</v>
      </c>
      <c r="F1553" s="40">
        <f t="shared" si="273"/>
        <v>88.175512559676932</v>
      </c>
      <c r="G1553" s="40">
        <f t="shared" si="274"/>
        <v>666.50623688089922</v>
      </c>
      <c r="H1553" s="84">
        <f t="shared" si="275"/>
        <v>4.7549295581962948E-2</v>
      </c>
      <c r="I1553" s="34"/>
      <c r="J1553" s="16">
        <v>30</v>
      </c>
      <c r="K1553" s="20">
        <f t="shared" si="276"/>
        <v>3.5885167464114832E-2</v>
      </c>
      <c r="L1553" s="13"/>
      <c r="M1553" s="24"/>
      <c r="N1553" s="33"/>
      <c r="O1553" s="29"/>
      <c r="P1553" s="29"/>
      <c r="Q1553" s="39"/>
      <c r="R1553" s="89">
        <f t="shared" si="277"/>
        <v>1368.2794360104931</v>
      </c>
      <c r="S1553" s="7"/>
      <c r="T1553" s="37">
        <v>550441</v>
      </c>
      <c r="U1553" s="20">
        <f t="shared" si="278"/>
        <v>5.764155529292065E-2</v>
      </c>
      <c r="V1553" s="34"/>
    </row>
    <row r="1554" spans="1:22" x14ac:dyDescent="0.3">
      <c r="A1554" s="2">
        <v>29079</v>
      </c>
      <c r="B1554" s="2" t="s">
        <v>1367</v>
      </c>
      <c r="C1554" s="47">
        <v>1.1508741162930891</v>
      </c>
      <c r="D1554" s="40">
        <v>40.217609528831744</v>
      </c>
      <c r="E1554" s="40">
        <v>2.4995313378741487E-4</v>
      </c>
      <c r="F1554" s="40">
        <f t="shared" si="273"/>
        <v>0.21852667301035178</v>
      </c>
      <c r="G1554" s="40">
        <f t="shared" si="274"/>
        <v>41.587010318135185</v>
      </c>
      <c r="H1554" s="84">
        <f t="shared" si="275"/>
        <v>2.9668635289012437E-3</v>
      </c>
      <c r="I1554" s="34"/>
      <c r="J1554" s="16">
        <v>1</v>
      </c>
      <c r="K1554" s="20">
        <f t="shared" si="276"/>
        <v>1.1961722488038277E-3</v>
      </c>
      <c r="L1554" s="13"/>
      <c r="M1554" s="24"/>
      <c r="N1554" s="33"/>
      <c r="O1554" s="29"/>
      <c r="P1554" s="29"/>
      <c r="Q1554" s="39"/>
      <c r="R1554" s="89">
        <f t="shared" si="277"/>
        <v>45.609314533683104</v>
      </c>
      <c r="S1554" s="7"/>
      <c r="T1554" s="37">
        <v>10169</v>
      </c>
      <c r="U1554" s="20">
        <f t="shared" si="278"/>
        <v>1.0648861109069092E-3</v>
      </c>
      <c r="V1554" s="34"/>
    </row>
    <row r="1555" spans="1:22" x14ac:dyDescent="0.3">
      <c r="A1555" s="2">
        <v>29081</v>
      </c>
      <c r="B1555" s="2" t="s">
        <v>2980</v>
      </c>
      <c r="C1555" s="47">
        <v>0.863155587219817</v>
      </c>
      <c r="D1555" s="40">
        <v>0</v>
      </c>
      <c r="E1555" s="40">
        <v>1.8746485034056115E-4</v>
      </c>
      <c r="F1555" s="40">
        <f t="shared" si="273"/>
        <v>0.16389500475776383</v>
      </c>
      <c r="G1555" s="40">
        <f t="shared" si="274"/>
        <v>1.0270505919775808</v>
      </c>
      <c r="H1555" s="84">
        <f t="shared" si="275"/>
        <v>7.3270930522888176E-5</v>
      </c>
      <c r="I1555" s="34"/>
      <c r="J1555" s="16">
        <v>0</v>
      </c>
      <c r="K1555" s="20">
        <f t="shared" si="276"/>
        <v>0</v>
      </c>
      <c r="L1555" s="13"/>
      <c r="M1555" s="24"/>
      <c r="N1555" s="33"/>
      <c r="O1555" s="29"/>
      <c r="P1555" s="29"/>
      <c r="Q1555" s="39"/>
      <c r="R1555" s="89">
        <f t="shared" si="277"/>
        <v>0</v>
      </c>
      <c r="S1555" s="7"/>
      <c r="T1555" s="37">
        <v>4969</v>
      </c>
      <c r="U1555" s="20">
        <f t="shared" si="278"/>
        <v>5.2034802685578052E-4</v>
      </c>
      <c r="V1555" s="34"/>
    </row>
    <row r="1556" spans="1:22" x14ac:dyDescent="0.3">
      <c r="A1556" s="2">
        <v>29083</v>
      </c>
      <c r="B1556" s="2" t="s">
        <v>1368</v>
      </c>
      <c r="C1556" s="47">
        <v>1.24553086177422</v>
      </c>
      <c r="D1556" s="40">
        <v>40.217609528831744</v>
      </c>
      <c r="E1556" s="40">
        <v>3.7492970068112231E-4</v>
      </c>
      <c r="F1556" s="40">
        <f t="shared" si="273"/>
        <v>0.32779000951552767</v>
      </c>
      <c r="G1556" s="40">
        <f t="shared" si="274"/>
        <v>41.790930400121489</v>
      </c>
      <c r="H1556" s="84">
        <f t="shared" si="275"/>
        <v>2.9814114141526126E-3</v>
      </c>
      <c r="I1556" s="34"/>
      <c r="J1556" s="16">
        <v>6</v>
      </c>
      <c r="K1556" s="20">
        <f t="shared" si="276"/>
        <v>7.1770334928229667E-3</v>
      </c>
      <c r="L1556" s="13"/>
      <c r="M1556" s="24"/>
      <c r="N1556" s="33"/>
      <c r="O1556" s="29"/>
      <c r="P1556" s="29"/>
      <c r="Q1556" s="39"/>
      <c r="R1556" s="89">
        <f t="shared" si="277"/>
        <v>273.6558872020986</v>
      </c>
      <c r="S1556" s="7"/>
      <c r="T1556" s="37">
        <v>12998</v>
      </c>
      <c r="U1556" s="20">
        <f t="shared" si="278"/>
        <v>1.3611357724031868E-3</v>
      </c>
      <c r="V1556" s="34"/>
    </row>
    <row r="1557" spans="1:22" x14ac:dyDescent="0.3">
      <c r="A1557" s="2">
        <v>29085</v>
      </c>
      <c r="B1557" s="2" t="s">
        <v>1369</v>
      </c>
      <c r="C1557" s="47">
        <v>0</v>
      </c>
      <c r="D1557" s="40">
        <v>0</v>
      </c>
      <c r="E1557" s="40">
        <v>0</v>
      </c>
      <c r="F1557" s="40">
        <f t="shared" si="273"/>
        <v>0</v>
      </c>
      <c r="G1557" s="40">
        <f t="shared" si="274"/>
        <v>0</v>
      </c>
      <c r="H1557" s="84">
        <f t="shared" si="275"/>
        <v>0</v>
      </c>
      <c r="I1557" s="34"/>
      <c r="J1557" s="16">
        <v>1</v>
      </c>
      <c r="K1557" s="20">
        <f t="shared" si="276"/>
        <v>1.1961722488038277E-3</v>
      </c>
      <c r="L1557" s="13"/>
      <c r="M1557" s="24"/>
      <c r="N1557" s="33"/>
      <c r="O1557" s="29"/>
      <c r="P1557" s="29"/>
      <c r="Q1557" s="39"/>
      <c r="R1557" s="89">
        <f t="shared" si="277"/>
        <v>45.609314533683104</v>
      </c>
      <c r="S1557" s="7"/>
      <c r="T1557" s="37">
        <v>7917</v>
      </c>
      <c r="U1557" s="20">
        <f t="shared" si="278"/>
        <v>8.2905923296784352E-4</v>
      </c>
      <c r="V1557" s="34"/>
    </row>
    <row r="1558" spans="1:22" x14ac:dyDescent="0.3">
      <c r="A1558" s="2">
        <v>29087</v>
      </c>
      <c r="B1558" s="2" t="s">
        <v>2981</v>
      </c>
      <c r="C1558" s="47">
        <v>0</v>
      </c>
      <c r="D1558" s="40">
        <v>6.7029349214719565</v>
      </c>
      <c r="E1558" s="40">
        <v>0</v>
      </c>
      <c r="F1558" s="40">
        <f t="shared" si="273"/>
        <v>0</v>
      </c>
      <c r="G1558" s="40">
        <f t="shared" si="274"/>
        <v>6.7029349214719565</v>
      </c>
      <c r="H1558" s="84">
        <f t="shared" si="275"/>
        <v>4.7819482581178764E-4</v>
      </c>
      <c r="I1558" s="34"/>
      <c r="J1558" s="16">
        <v>0</v>
      </c>
      <c r="K1558" s="20">
        <f t="shared" si="276"/>
        <v>0</v>
      </c>
      <c r="L1558" s="13"/>
      <c r="M1558" s="24"/>
      <c r="N1558" s="33"/>
      <c r="O1558" s="29"/>
      <c r="P1558" s="29"/>
      <c r="Q1558" s="39"/>
      <c r="R1558" s="89">
        <f t="shared" si="277"/>
        <v>0</v>
      </c>
      <c r="S1558" s="7"/>
      <c r="T1558" s="37">
        <v>10200</v>
      </c>
      <c r="U1558" s="20">
        <f t="shared" si="278"/>
        <v>1.0681323956387525E-3</v>
      </c>
      <c r="V1558" s="34"/>
    </row>
    <row r="1559" spans="1:22" x14ac:dyDescent="0.3">
      <c r="A1559" s="2">
        <v>29089</v>
      </c>
      <c r="B1559" s="2" t="s">
        <v>2982</v>
      </c>
      <c r="C1559" s="47">
        <v>0.28771852907327228</v>
      </c>
      <c r="D1559" s="40">
        <v>0</v>
      </c>
      <c r="E1559" s="40">
        <v>6.2488283446853718E-5</v>
      </c>
      <c r="F1559" s="40">
        <f t="shared" si="273"/>
        <v>5.4631668252587945E-2</v>
      </c>
      <c r="G1559" s="40">
        <f t="shared" si="274"/>
        <v>0.34235019732586025</v>
      </c>
      <c r="H1559" s="84">
        <f t="shared" si="275"/>
        <v>2.4423643507629392E-5</v>
      </c>
      <c r="I1559" s="34"/>
      <c r="J1559" s="16">
        <v>0</v>
      </c>
      <c r="K1559" s="20">
        <f t="shared" si="276"/>
        <v>0</v>
      </c>
      <c r="L1559" s="13"/>
      <c r="M1559" s="24"/>
      <c r="N1559" s="33"/>
      <c r="O1559" s="29"/>
      <c r="P1559" s="29"/>
      <c r="Q1559" s="39"/>
      <c r="R1559" s="89">
        <f t="shared" si="277"/>
        <v>0</v>
      </c>
      <c r="S1559" s="7"/>
      <c r="T1559" s="37">
        <v>23658</v>
      </c>
      <c r="U1559" s="20">
        <f t="shared" si="278"/>
        <v>2.4774388447080008E-3</v>
      </c>
      <c r="V1559" s="34"/>
    </row>
    <row r="1560" spans="1:22" x14ac:dyDescent="0.3">
      <c r="A1560" s="2">
        <v>29091</v>
      </c>
      <c r="B1560" s="2" t="s">
        <v>1370</v>
      </c>
      <c r="C1560" s="47">
        <v>3.0627504890651052</v>
      </c>
      <c r="D1560" s="40">
        <v>27.630719865301664</v>
      </c>
      <c r="E1560" s="40">
        <v>1.1872773854902205E-3</v>
      </c>
      <c r="F1560" s="40">
        <f t="shared" si="273"/>
        <v>1.0380016967991708</v>
      </c>
      <c r="G1560" s="40">
        <f t="shared" si="274"/>
        <v>31.731472051165941</v>
      </c>
      <c r="H1560" s="84">
        <f t="shared" si="275"/>
        <v>2.2637584771488055E-3</v>
      </c>
      <c r="I1560" s="34"/>
      <c r="J1560" s="16">
        <v>6</v>
      </c>
      <c r="K1560" s="20">
        <f t="shared" si="276"/>
        <v>7.1770334928229667E-3</v>
      </c>
      <c r="L1560" s="13"/>
      <c r="M1560" s="24"/>
      <c r="N1560" s="33"/>
      <c r="O1560" s="29"/>
      <c r="P1560" s="29"/>
      <c r="Q1560" s="39"/>
      <c r="R1560" s="89">
        <f t="shared" si="277"/>
        <v>273.6558872020986</v>
      </c>
      <c r="S1560" s="7"/>
      <c r="T1560" s="37">
        <v>48324</v>
      </c>
      <c r="U1560" s="20">
        <f t="shared" si="278"/>
        <v>5.0604343026320669E-3</v>
      </c>
      <c r="V1560" s="34"/>
    </row>
    <row r="1561" spans="1:22" x14ac:dyDescent="0.3">
      <c r="A1561" s="2">
        <v>29093</v>
      </c>
      <c r="B1561" s="2" t="s">
        <v>1371</v>
      </c>
      <c r="C1561" s="47">
        <v>0</v>
      </c>
      <c r="D1561" s="40">
        <v>6.7029349214719565</v>
      </c>
      <c r="E1561" s="40">
        <v>0</v>
      </c>
      <c r="F1561" s="40">
        <f t="shared" si="273"/>
        <v>0</v>
      </c>
      <c r="G1561" s="40">
        <f t="shared" si="274"/>
        <v>6.7029349214719565</v>
      </c>
      <c r="H1561" s="84">
        <f t="shared" si="275"/>
        <v>4.7819482581178764E-4</v>
      </c>
      <c r="I1561" s="34"/>
      <c r="J1561" s="16">
        <v>1</v>
      </c>
      <c r="K1561" s="20">
        <f t="shared" si="276"/>
        <v>1.1961722488038277E-3</v>
      </c>
      <c r="L1561" s="13"/>
      <c r="M1561" s="24"/>
      <c r="N1561" s="33"/>
      <c r="O1561" s="29"/>
      <c r="P1561" s="29"/>
      <c r="Q1561" s="39"/>
      <c r="R1561" s="89">
        <f t="shared" si="277"/>
        <v>45.609314533683104</v>
      </c>
      <c r="S1561" s="7"/>
      <c r="T1561" s="37">
        <v>8103</v>
      </c>
      <c r="U1561" s="20">
        <f t="shared" si="278"/>
        <v>8.4853694135890315E-4</v>
      </c>
      <c r="V1561" s="34"/>
    </row>
    <row r="1562" spans="1:22" x14ac:dyDescent="0.3">
      <c r="A1562" s="2">
        <v>29095</v>
      </c>
      <c r="B1562" s="2" t="s">
        <v>1372</v>
      </c>
      <c r="C1562" s="47">
        <v>439.14227112581818</v>
      </c>
      <c r="D1562" s="40">
        <v>2513.6005955519836</v>
      </c>
      <c r="E1562" s="40">
        <v>0.24145472723864275</v>
      </c>
      <c r="F1562" s="40">
        <f t="shared" si="273"/>
        <v>211.09676612799979</v>
      </c>
      <c r="G1562" s="40">
        <f t="shared" si="274"/>
        <v>3163.8396328058016</v>
      </c>
      <c r="H1562" s="84">
        <f t="shared" si="275"/>
        <v>0.22571183516335894</v>
      </c>
      <c r="I1562" s="34"/>
      <c r="J1562" s="16">
        <v>75</v>
      </c>
      <c r="K1562" s="20">
        <f t="shared" si="276"/>
        <v>8.9712918660287078E-2</v>
      </c>
      <c r="L1562" s="13"/>
      <c r="M1562" s="24"/>
      <c r="N1562" s="33"/>
      <c r="O1562" s="29"/>
      <c r="P1562" s="29"/>
      <c r="Q1562" s="39"/>
      <c r="R1562" s="89">
        <f t="shared" si="277"/>
        <v>3420.6985900262325</v>
      </c>
      <c r="S1562" s="7"/>
      <c r="T1562" s="37">
        <v>1785548</v>
      </c>
      <c r="U1562" s="20">
        <f t="shared" si="278"/>
        <v>0.1869805551733317</v>
      </c>
      <c r="V1562" s="34"/>
    </row>
    <row r="1563" spans="1:22" x14ac:dyDescent="0.3">
      <c r="A1563" s="2">
        <v>29097</v>
      </c>
      <c r="B1563" s="2" t="s">
        <v>1373</v>
      </c>
      <c r="C1563" s="47">
        <v>89.189709790019975</v>
      </c>
      <c r="D1563" s="40">
        <v>138.90037553908405</v>
      </c>
      <c r="E1563" s="40">
        <v>2.3183153158782728E-2</v>
      </c>
      <c r="F1563" s="40">
        <f t="shared" si="273"/>
        <v>20.268348921710125</v>
      </c>
      <c r="G1563" s="40">
        <f t="shared" si="274"/>
        <v>248.35843425081416</v>
      </c>
      <c r="H1563" s="84">
        <f t="shared" si="275"/>
        <v>1.7718166683225983E-2</v>
      </c>
      <c r="I1563" s="34"/>
      <c r="J1563" s="16">
        <v>12</v>
      </c>
      <c r="K1563" s="20">
        <f t="shared" si="276"/>
        <v>1.4354066985645933E-2</v>
      </c>
      <c r="L1563" s="13"/>
      <c r="M1563" s="24"/>
      <c r="N1563" s="33"/>
      <c r="O1563" s="29"/>
      <c r="P1563" s="29"/>
      <c r="Q1563" s="39"/>
      <c r="R1563" s="89">
        <f t="shared" si="277"/>
        <v>547.31177440419719</v>
      </c>
      <c r="S1563" s="7"/>
      <c r="T1563" s="37">
        <v>146390</v>
      </c>
      <c r="U1563" s="20">
        <f t="shared" si="278"/>
        <v>1.532979425466245E-2</v>
      </c>
      <c r="V1563" s="34"/>
    </row>
    <row r="1564" spans="1:22" x14ac:dyDescent="0.3">
      <c r="A1564" s="2">
        <v>29099</v>
      </c>
      <c r="B1564" s="2" t="s">
        <v>1374</v>
      </c>
      <c r="C1564" s="47">
        <v>135.61079800892782</v>
      </c>
      <c r="D1564" s="40">
        <v>139.64715175165978</v>
      </c>
      <c r="E1564" s="40">
        <v>3.2493907392363928E-2</v>
      </c>
      <c r="F1564" s="40">
        <f t="shared" si="273"/>
        <v>28.408467491345725</v>
      </c>
      <c r="G1564" s="40">
        <f t="shared" si="274"/>
        <v>303.66641725193335</v>
      </c>
      <c r="H1564" s="84">
        <f t="shared" si="275"/>
        <v>2.1663899650511537E-2</v>
      </c>
      <c r="I1564" s="34"/>
      <c r="J1564" s="16">
        <v>38</v>
      </c>
      <c r="K1564" s="20">
        <f t="shared" si="276"/>
        <v>4.5454545454545456E-2</v>
      </c>
      <c r="L1564" s="13"/>
      <c r="M1564" s="24"/>
      <c r="N1564" s="33"/>
      <c r="O1564" s="29"/>
      <c r="P1564" s="29"/>
      <c r="Q1564" s="39"/>
      <c r="R1564" s="89">
        <f t="shared" si="277"/>
        <v>1733.153952279958</v>
      </c>
      <c r="S1564" s="7"/>
      <c r="T1564" s="37">
        <v>347881</v>
      </c>
      <c r="U1564" s="20">
        <f t="shared" si="278"/>
        <v>3.6429702541882832E-2</v>
      </c>
      <c r="V1564" s="34"/>
    </row>
    <row r="1565" spans="1:22" x14ac:dyDescent="0.3">
      <c r="A1565" s="2">
        <v>29101</v>
      </c>
      <c r="B1565" s="2" t="s">
        <v>1375</v>
      </c>
      <c r="C1565" s="47">
        <v>6.9482679462810086</v>
      </c>
      <c r="D1565" s="40">
        <v>32.111377140755991</v>
      </c>
      <c r="E1565" s="40">
        <v>4.6866212585140289E-3</v>
      </c>
      <c r="F1565" s="40">
        <f t="shared" si="273"/>
        <v>4.0973751189440959</v>
      </c>
      <c r="G1565" s="40">
        <f t="shared" si="274"/>
        <v>43.157020205981091</v>
      </c>
      <c r="H1565" s="84">
        <f t="shared" si="275"/>
        <v>3.0788697789449768E-3</v>
      </c>
      <c r="I1565" s="34"/>
      <c r="J1565" s="16">
        <v>6</v>
      </c>
      <c r="K1565" s="20">
        <f t="shared" si="276"/>
        <v>7.1770334928229667E-3</v>
      </c>
      <c r="L1565" s="13"/>
      <c r="M1565" s="24"/>
      <c r="N1565" s="33"/>
      <c r="O1565" s="29"/>
      <c r="P1565" s="29"/>
      <c r="Q1565" s="39"/>
      <c r="R1565" s="89">
        <f t="shared" si="277"/>
        <v>273.6558872020986</v>
      </c>
      <c r="S1565" s="7"/>
      <c r="T1565" s="37">
        <v>57930</v>
      </c>
      <c r="U1565" s="20">
        <f t="shared" si="278"/>
        <v>6.0663636940542099E-3</v>
      </c>
      <c r="V1565" s="34"/>
    </row>
    <row r="1566" spans="1:22" x14ac:dyDescent="0.3">
      <c r="A1566" s="2">
        <v>29103</v>
      </c>
      <c r="B1566" s="2" t="s">
        <v>2983</v>
      </c>
      <c r="C1566" s="47">
        <v>0</v>
      </c>
      <c r="D1566" s="40">
        <v>6.7029349214719565</v>
      </c>
      <c r="E1566" s="40">
        <v>0</v>
      </c>
      <c r="F1566" s="40">
        <f t="shared" si="273"/>
        <v>0</v>
      </c>
      <c r="G1566" s="40">
        <f t="shared" si="274"/>
        <v>6.7029349214719565</v>
      </c>
      <c r="H1566" s="84">
        <f t="shared" si="275"/>
        <v>4.7819482581178764E-4</v>
      </c>
      <c r="I1566" s="34"/>
      <c r="J1566" s="16">
        <v>0</v>
      </c>
      <c r="K1566" s="20">
        <f t="shared" si="276"/>
        <v>0</v>
      </c>
      <c r="L1566" s="13"/>
      <c r="M1566" s="24"/>
      <c r="N1566" s="33"/>
      <c r="O1566" s="29"/>
      <c r="P1566" s="29"/>
      <c r="Q1566" s="39"/>
      <c r="R1566" s="89">
        <f t="shared" si="277"/>
        <v>0</v>
      </c>
      <c r="S1566" s="7"/>
      <c r="T1566" s="37">
        <v>3478</v>
      </c>
      <c r="U1566" s="20">
        <f t="shared" si="278"/>
        <v>3.6421220314035115E-4</v>
      </c>
      <c r="V1566" s="34"/>
    </row>
    <row r="1567" spans="1:22" x14ac:dyDescent="0.3">
      <c r="A1567" s="2">
        <v>29105</v>
      </c>
      <c r="B1567" s="2" t="s">
        <v>1376</v>
      </c>
      <c r="C1567" s="47">
        <v>4.4104346815802158</v>
      </c>
      <c r="D1567" s="40">
        <v>40.217609528831744</v>
      </c>
      <c r="E1567" s="40">
        <v>1.0623008185965132E-3</v>
      </c>
      <c r="F1567" s="40">
        <f t="shared" si="273"/>
        <v>0.92873836029399504</v>
      </c>
      <c r="G1567" s="40">
        <f t="shared" si="274"/>
        <v>45.556782570705955</v>
      </c>
      <c r="H1567" s="84">
        <f t="shared" si="275"/>
        <v>3.2500714927365362E-3</v>
      </c>
      <c r="I1567" s="34"/>
      <c r="J1567" s="16">
        <v>6</v>
      </c>
      <c r="K1567" s="20">
        <f t="shared" si="276"/>
        <v>7.1770334928229667E-3</v>
      </c>
      <c r="L1567" s="13"/>
      <c r="M1567" s="24"/>
      <c r="N1567" s="33"/>
      <c r="O1567" s="29"/>
      <c r="P1567" s="29"/>
      <c r="Q1567" s="39"/>
      <c r="R1567" s="89">
        <f t="shared" si="277"/>
        <v>273.6558872020986</v>
      </c>
      <c r="S1567" s="7"/>
      <c r="T1567" s="37">
        <v>19865</v>
      </c>
      <c r="U1567" s="20">
        <f t="shared" si="278"/>
        <v>2.0802401999376295E-3</v>
      </c>
      <c r="V1567" s="34"/>
    </row>
    <row r="1568" spans="1:22" x14ac:dyDescent="0.3">
      <c r="A1568" s="2">
        <v>29107</v>
      </c>
      <c r="B1568" s="2" t="s">
        <v>1377</v>
      </c>
      <c r="C1568" s="47">
        <v>7.7684002849783536</v>
      </c>
      <c r="D1568" s="40">
        <v>37.338810628786042</v>
      </c>
      <c r="E1568" s="40">
        <v>1.6871836530650503E-3</v>
      </c>
      <c r="F1568" s="40">
        <f t="shared" si="273"/>
        <v>1.4750550428198743</v>
      </c>
      <c r="G1568" s="40">
        <f t="shared" si="274"/>
        <v>46.582265956584273</v>
      </c>
      <c r="H1568" s="84">
        <f t="shared" si="275"/>
        <v>3.3232306170347735E-3</v>
      </c>
      <c r="I1568" s="34"/>
      <c r="J1568" s="16">
        <v>7</v>
      </c>
      <c r="K1568" s="20">
        <f t="shared" si="276"/>
        <v>8.3732057416267946E-3</v>
      </c>
      <c r="L1568" s="13"/>
      <c r="M1568" s="24"/>
      <c r="N1568" s="33"/>
      <c r="O1568" s="29"/>
      <c r="P1568" s="29"/>
      <c r="Q1568" s="39"/>
      <c r="R1568" s="89">
        <f t="shared" si="277"/>
        <v>319.26520173578172</v>
      </c>
      <c r="S1568" s="7"/>
      <c r="T1568" s="37">
        <v>45386</v>
      </c>
      <c r="U1568" s="20">
        <f t="shared" si="278"/>
        <v>4.7527702851431789E-3</v>
      </c>
      <c r="V1568" s="34"/>
    </row>
    <row r="1569" spans="1:22" x14ac:dyDescent="0.3">
      <c r="A1569" s="2">
        <v>29109</v>
      </c>
      <c r="B1569" s="2" t="s">
        <v>1378</v>
      </c>
      <c r="C1569" s="47">
        <v>2.1049381563641574</v>
      </c>
      <c r="D1569" s="40">
        <v>6.7029349214719565</v>
      </c>
      <c r="E1569" s="40">
        <v>8.74835968255952E-4</v>
      </c>
      <c r="F1569" s="40">
        <f t="shared" si="273"/>
        <v>0.76484335553623117</v>
      </c>
      <c r="G1569" s="40">
        <f t="shared" si="274"/>
        <v>9.5727164333723458</v>
      </c>
      <c r="H1569" s="84">
        <f t="shared" si="275"/>
        <v>6.829282278630396E-4</v>
      </c>
      <c r="I1569" s="34"/>
      <c r="J1569" s="16">
        <v>8</v>
      </c>
      <c r="K1569" s="20">
        <f t="shared" si="276"/>
        <v>9.5693779904306216E-3</v>
      </c>
      <c r="L1569" s="13"/>
      <c r="M1569" s="24"/>
      <c r="N1569" s="33"/>
      <c r="O1569" s="29"/>
      <c r="P1569" s="29"/>
      <c r="Q1569" s="39"/>
      <c r="R1569" s="89">
        <f t="shared" si="277"/>
        <v>364.87451626946483</v>
      </c>
      <c r="S1569" s="7"/>
      <c r="T1569" s="37">
        <v>17954</v>
      </c>
      <c r="U1569" s="20">
        <f t="shared" si="278"/>
        <v>1.8801224540488397E-3</v>
      </c>
      <c r="V1569" s="34"/>
    </row>
    <row r="1570" spans="1:22" x14ac:dyDescent="0.3">
      <c r="A1570" s="2">
        <v>29111</v>
      </c>
      <c r="B1570" s="2" t="s">
        <v>1379</v>
      </c>
      <c r="C1570" s="47">
        <v>1.0524690781820787</v>
      </c>
      <c r="D1570" s="40">
        <v>6.7029349214719565</v>
      </c>
      <c r="E1570" s="40">
        <v>4.37417984127976E-4</v>
      </c>
      <c r="F1570" s="40">
        <f t="shared" si="273"/>
        <v>0.38242167776811559</v>
      </c>
      <c r="G1570" s="40">
        <f t="shared" si="274"/>
        <v>8.1378256774221498</v>
      </c>
      <c r="H1570" s="84">
        <f t="shared" si="275"/>
        <v>5.8056152683741359E-4</v>
      </c>
      <c r="I1570" s="34"/>
      <c r="J1570" s="16">
        <v>6</v>
      </c>
      <c r="K1570" s="20">
        <f t="shared" si="276"/>
        <v>7.1770334928229667E-3</v>
      </c>
      <c r="L1570" s="13"/>
      <c r="M1570" s="24"/>
      <c r="N1570" s="33"/>
      <c r="O1570" s="29"/>
      <c r="P1570" s="29"/>
      <c r="Q1570" s="39"/>
      <c r="R1570" s="89">
        <f t="shared" si="277"/>
        <v>273.6558872020986</v>
      </c>
      <c r="S1570" s="7"/>
      <c r="T1570" s="37">
        <v>22451</v>
      </c>
      <c r="U1570" s="20">
        <f t="shared" si="278"/>
        <v>2.3510431778907483E-3</v>
      </c>
      <c r="V1570" s="34"/>
    </row>
    <row r="1571" spans="1:22" x14ac:dyDescent="0.3">
      <c r="A1571" s="2">
        <v>29113</v>
      </c>
      <c r="B1571" s="2" t="s">
        <v>1380</v>
      </c>
      <c r="C1571" s="47">
        <v>14.385926453663615</v>
      </c>
      <c r="D1571" s="40">
        <v>6.7029349214719565</v>
      </c>
      <c r="E1571" s="40">
        <v>3.1244141723426855E-3</v>
      </c>
      <c r="F1571" s="40">
        <f t="shared" si="273"/>
        <v>2.731583412629397</v>
      </c>
      <c r="G1571" s="40">
        <f t="shared" si="274"/>
        <v>23.82044478776497</v>
      </c>
      <c r="H1571" s="84">
        <f t="shared" si="275"/>
        <v>1.6993770011932573E-3</v>
      </c>
      <c r="I1571" s="34"/>
      <c r="J1571" s="16">
        <v>16</v>
      </c>
      <c r="K1571" s="20">
        <f t="shared" si="276"/>
        <v>1.9138755980861243E-2</v>
      </c>
      <c r="L1571" s="13"/>
      <c r="M1571" s="24"/>
      <c r="N1571" s="33"/>
      <c r="O1571" s="29"/>
      <c r="P1571" s="29"/>
      <c r="Q1571" s="39"/>
      <c r="R1571" s="89">
        <f t="shared" si="277"/>
        <v>729.74903253892967</v>
      </c>
      <c r="S1571" s="7"/>
      <c r="T1571" s="37">
        <v>65118</v>
      </c>
      <c r="U1571" s="20">
        <f t="shared" si="278"/>
        <v>6.8190828763925772E-3</v>
      </c>
      <c r="V1571" s="34"/>
    </row>
    <row r="1572" spans="1:22" x14ac:dyDescent="0.3">
      <c r="A1572" s="2">
        <v>29115</v>
      </c>
      <c r="B1572" s="2" t="s">
        <v>1381</v>
      </c>
      <c r="C1572" s="47">
        <v>0</v>
      </c>
      <c r="D1572" s="40">
        <v>0</v>
      </c>
      <c r="E1572" s="40">
        <v>0</v>
      </c>
      <c r="F1572" s="40">
        <f t="shared" si="273"/>
        <v>0</v>
      </c>
      <c r="G1572" s="40">
        <f t="shared" si="274"/>
        <v>0</v>
      </c>
      <c r="H1572" s="84">
        <f t="shared" si="275"/>
        <v>0</v>
      </c>
      <c r="I1572" s="34"/>
      <c r="J1572" s="16">
        <v>3</v>
      </c>
      <c r="K1572" s="20">
        <f t="shared" si="276"/>
        <v>3.5885167464114833E-3</v>
      </c>
      <c r="L1572" s="13"/>
      <c r="M1572" s="24"/>
      <c r="N1572" s="33"/>
      <c r="O1572" s="29"/>
      <c r="P1572" s="29"/>
      <c r="Q1572" s="39"/>
      <c r="R1572" s="89">
        <f t="shared" si="277"/>
        <v>136.8279436010493</v>
      </c>
      <c r="S1572" s="7"/>
      <c r="T1572" s="37">
        <v>14701</v>
      </c>
      <c r="U1572" s="20">
        <f t="shared" si="278"/>
        <v>1.5394719949299316E-3</v>
      </c>
      <c r="V1572" s="34"/>
    </row>
    <row r="1573" spans="1:22" x14ac:dyDescent="0.3">
      <c r="A1573" s="2">
        <v>29117</v>
      </c>
      <c r="B1573" s="2" t="s">
        <v>1382</v>
      </c>
      <c r="C1573" s="47">
        <v>4.4104346815802158</v>
      </c>
      <c r="D1573" s="40">
        <v>40.217609528831744</v>
      </c>
      <c r="E1573" s="40">
        <v>1.0623008185965132E-3</v>
      </c>
      <c r="F1573" s="40">
        <f t="shared" si="273"/>
        <v>0.92873836029399504</v>
      </c>
      <c r="G1573" s="40">
        <f t="shared" si="274"/>
        <v>45.556782570705955</v>
      </c>
      <c r="H1573" s="84">
        <f t="shared" si="275"/>
        <v>3.2500714927365362E-3</v>
      </c>
      <c r="I1573" s="34"/>
      <c r="J1573" s="16">
        <v>6</v>
      </c>
      <c r="K1573" s="20">
        <f t="shared" si="276"/>
        <v>7.1770334928229667E-3</v>
      </c>
      <c r="L1573" s="13"/>
      <c r="M1573" s="24"/>
      <c r="N1573" s="33"/>
      <c r="O1573" s="29"/>
      <c r="P1573" s="29"/>
      <c r="Q1573" s="39"/>
      <c r="R1573" s="89">
        <f t="shared" si="277"/>
        <v>273.6558872020986</v>
      </c>
      <c r="S1573" s="7"/>
      <c r="T1573" s="37">
        <v>14514</v>
      </c>
      <c r="U1573" s="20">
        <f t="shared" si="278"/>
        <v>1.5198895676765544E-3</v>
      </c>
      <c r="V1573" s="34"/>
    </row>
    <row r="1574" spans="1:22" x14ac:dyDescent="0.3">
      <c r="A1574" s="2">
        <v>29119</v>
      </c>
      <c r="B1574" s="2" t="s">
        <v>1383</v>
      </c>
      <c r="C1574" s="47">
        <v>1.1508741162930891</v>
      </c>
      <c r="D1574" s="40">
        <v>40.217609528831744</v>
      </c>
      <c r="E1574" s="40">
        <v>2.4995313378741487E-4</v>
      </c>
      <c r="F1574" s="40">
        <f t="shared" si="273"/>
        <v>0.21852667301035178</v>
      </c>
      <c r="G1574" s="40">
        <f t="shared" si="274"/>
        <v>41.587010318135185</v>
      </c>
      <c r="H1574" s="84">
        <f t="shared" si="275"/>
        <v>2.9668635289012437E-3</v>
      </c>
      <c r="I1574" s="34"/>
      <c r="J1574" s="16">
        <v>2</v>
      </c>
      <c r="K1574" s="20">
        <f t="shared" si="276"/>
        <v>2.3923444976076554E-3</v>
      </c>
      <c r="L1574" s="13"/>
      <c r="M1574" s="24"/>
      <c r="N1574" s="33"/>
      <c r="O1574" s="29"/>
      <c r="P1574" s="29"/>
      <c r="Q1574" s="39"/>
      <c r="R1574" s="89">
        <f t="shared" si="277"/>
        <v>91.218629067366209</v>
      </c>
      <c r="S1574" s="7"/>
      <c r="T1574" s="37">
        <v>39994</v>
      </c>
      <c r="U1574" s="20">
        <f t="shared" si="278"/>
        <v>4.1881261795270854E-3</v>
      </c>
      <c r="V1574" s="34"/>
    </row>
    <row r="1575" spans="1:22" x14ac:dyDescent="0.3">
      <c r="A1575" s="2">
        <v>29121</v>
      </c>
      <c r="B1575" s="2" t="s">
        <v>1384</v>
      </c>
      <c r="C1575" s="47">
        <v>1.1508741162930891</v>
      </c>
      <c r="D1575" s="40">
        <v>6.7029349214719565</v>
      </c>
      <c r="E1575" s="40">
        <v>2.4995313378741487E-4</v>
      </c>
      <c r="F1575" s="40">
        <f t="shared" si="273"/>
        <v>0.21852667301035178</v>
      </c>
      <c r="G1575" s="40">
        <f t="shared" si="274"/>
        <v>8.0723357107753984</v>
      </c>
      <c r="H1575" s="84">
        <f t="shared" si="275"/>
        <v>5.7588939984230532E-4</v>
      </c>
      <c r="I1575" s="34"/>
      <c r="J1575" s="16">
        <v>2</v>
      </c>
      <c r="K1575" s="20">
        <f t="shared" si="276"/>
        <v>2.3923444976076554E-3</v>
      </c>
      <c r="L1575" s="13"/>
      <c r="M1575" s="24"/>
      <c r="N1575" s="33"/>
      <c r="O1575" s="29"/>
      <c r="P1575" s="29"/>
      <c r="Q1575" s="39"/>
      <c r="R1575" s="89">
        <f t="shared" si="277"/>
        <v>91.218629067366209</v>
      </c>
      <c r="S1575" s="7"/>
      <c r="T1575" s="37">
        <v>12286</v>
      </c>
      <c r="U1575" s="20">
        <f t="shared" si="278"/>
        <v>1.2865759424331093E-3</v>
      </c>
      <c r="V1575" s="34"/>
    </row>
    <row r="1576" spans="1:22" x14ac:dyDescent="0.3">
      <c r="A1576" s="2">
        <v>29123</v>
      </c>
      <c r="B1576" s="2" t="s">
        <v>2984</v>
      </c>
      <c r="C1576" s="47">
        <v>0.47703202003553397</v>
      </c>
      <c r="D1576" s="40">
        <v>40.217609528831744</v>
      </c>
      <c r="E1576" s="40">
        <v>3.1244141723426856E-4</v>
      </c>
      <c r="F1576" s="40">
        <f t="shared" si="273"/>
        <v>0.2731583412629397</v>
      </c>
      <c r="G1576" s="40">
        <f t="shared" si="274"/>
        <v>40.967799890130223</v>
      </c>
      <c r="H1576" s="84">
        <f t="shared" si="275"/>
        <v>2.9226883688810937E-3</v>
      </c>
      <c r="I1576" s="34"/>
      <c r="J1576" s="16">
        <v>0</v>
      </c>
      <c r="K1576" s="20">
        <f t="shared" si="276"/>
        <v>0</v>
      </c>
      <c r="L1576" s="13"/>
      <c r="M1576" s="24"/>
      <c r="N1576" s="33"/>
      <c r="O1576" s="29"/>
      <c r="P1576" s="29"/>
      <c r="Q1576" s="39"/>
      <c r="R1576" s="89">
        <f t="shared" si="277"/>
        <v>0</v>
      </c>
      <c r="S1576" s="7"/>
      <c r="T1576" s="37">
        <v>7153</v>
      </c>
      <c r="U1576" s="20">
        <f t="shared" si="278"/>
        <v>7.4905402215725463E-4</v>
      </c>
      <c r="V1576" s="34"/>
    </row>
    <row r="1577" spans="1:22" x14ac:dyDescent="0.3">
      <c r="A1577" s="2">
        <v>29125</v>
      </c>
      <c r="B1577" s="2" t="s">
        <v>2985</v>
      </c>
      <c r="C1577" s="47">
        <v>0</v>
      </c>
      <c r="D1577" s="40">
        <v>6.7029349214719565</v>
      </c>
      <c r="E1577" s="40">
        <v>0</v>
      </c>
      <c r="F1577" s="40">
        <f t="shared" si="273"/>
        <v>0</v>
      </c>
      <c r="G1577" s="40">
        <f t="shared" si="274"/>
        <v>6.7029349214719565</v>
      </c>
      <c r="H1577" s="84">
        <f t="shared" si="275"/>
        <v>4.7819482581178764E-4</v>
      </c>
      <c r="I1577" s="34"/>
      <c r="J1577" s="16">
        <v>0</v>
      </c>
      <c r="K1577" s="20">
        <f t="shared" si="276"/>
        <v>0</v>
      </c>
      <c r="L1577" s="13"/>
      <c r="M1577" s="24"/>
      <c r="N1577" s="33"/>
      <c r="O1577" s="29"/>
      <c r="P1577" s="29"/>
      <c r="Q1577" s="39"/>
      <c r="R1577" s="89">
        <f t="shared" si="277"/>
        <v>0</v>
      </c>
      <c r="S1577" s="7"/>
      <c r="T1577" s="37">
        <v>7516</v>
      </c>
      <c r="U1577" s="20">
        <f t="shared" si="278"/>
        <v>7.8706696917851609E-4</v>
      </c>
      <c r="V1577" s="34"/>
    </row>
    <row r="1578" spans="1:22" x14ac:dyDescent="0.3">
      <c r="A1578" s="2">
        <v>29127</v>
      </c>
      <c r="B1578" s="2" t="s">
        <v>1385</v>
      </c>
      <c r="C1578" s="47">
        <v>12.371896750150709</v>
      </c>
      <c r="D1578" s="40">
        <v>39.579139266513202</v>
      </c>
      <c r="E1578" s="40">
        <v>2.6869961882147095E-3</v>
      </c>
      <c r="F1578" s="40">
        <f t="shared" si="273"/>
        <v>2.3491617348612812</v>
      </c>
      <c r="G1578" s="40">
        <f t="shared" si="274"/>
        <v>54.300197751525197</v>
      </c>
      <c r="H1578" s="84">
        <f t="shared" si="275"/>
        <v>3.8738364476965706E-3</v>
      </c>
      <c r="I1578" s="34"/>
      <c r="J1578" s="16">
        <v>5</v>
      </c>
      <c r="K1578" s="20">
        <f t="shared" si="276"/>
        <v>5.9808612440191387E-3</v>
      </c>
      <c r="L1578" s="13"/>
      <c r="M1578" s="24"/>
      <c r="N1578" s="33"/>
      <c r="O1578" s="29"/>
      <c r="P1578" s="29"/>
      <c r="Q1578" s="39"/>
      <c r="R1578" s="89">
        <f t="shared" si="277"/>
        <v>228.04657266841551</v>
      </c>
      <c r="S1578" s="7"/>
      <c r="T1578" s="37">
        <v>23966</v>
      </c>
      <c r="U1578" s="20">
        <f t="shared" si="278"/>
        <v>2.5096922543017984E-3</v>
      </c>
      <c r="V1578" s="34"/>
    </row>
    <row r="1579" spans="1:22" x14ac:dyDescent="0.3">
      <c r="A1579" s="2">
        <v>29129</v>
      </c>
      <c r="B1579" s="2" t="s">
        <v>1386</v>
      </c>
      <c r="C1579" s="47">
        <v>0</v>
      </c>
      <c r="D1579" s="40">
        <v>6.7029349214719565</v>
      </c>
      <c r="E1579" s="40">
        <v>0</v>
      </c>
      <c r="F1579" s="40">
        <f t="shared" si="273"/>
        <v>0</v>
      </c>
      <c r="G1579" s="40">
        <f t="shared" si="274"/>
        <v>6.7029349214719565</v>
      </c>
      <c r="H1579" s="84">
        <f t="shared" si="275"/>
        <v>4.7819482581178764E-4</v>
      </c>
      <c r="I1579" s="34"/>
      <c r="J1579" s="16">
        <v>2</v>
      </c>
      <c r="K1579" s="20">
        <f t="shared" si="276"/>
        <v>2.3923444976076554E-3</v>
      </c>
      <c r="L1579" s="13"/>
      <c r="M1579" s="24"/>
      <c r="N1579" s="33"/>
      <c r="O1579" s="29"/>
      <c r="P1579" s="29"/>
      <c r="Q1579" s="39"/>
      <c r="R1579" s="89">
        <f t="shared" si="277"/>
        <v>91.218629067366209</v>
      </c>
      <c r="S1579" s="7"/>
      <c r="T1579" s="37">
        <v>7428</v>
      </c>
      <c r="U1579" s="20">
        <f t="shared" si="278"/>
        <v>7.778517092945739E-4</v>
      </c>
      <c r="V1579" s="34"/>
    </row>
    <row r="1580" spans="1:22" x14ac:dyDescent="0.3">
      <c r="A1580" s="2">
        <v>29131</v>
      </c>
      <c r="B1580" s="2" t="s">
        <v>1387</v>
      </c>
      <c r="C1580" s="47">
        <v>5.8213117256380658</v>
      </c>
      <c r="D1580" s="40">
        <v>40.325915479088927</v>
      </c>
      <c r="E1580" s="40">
        <v>5.311504092982566E-3</v>
      </c>
      <c r="F1580" s="40">
        <f t="shared" ref="F1580:F1629" si="279">E1580*$F$1514</f>
        <v>4.6436918014699753</v>
      </c>
      <c r="G1580" s="40">
        <f t="shared" ref="G1580:G1629" si="280">SUM(F1580,D1580,C1580)</f>
        <v>50.790919006196972</v>
      </c>
      <c r="H1580" s="84">
        <f t="shared" ref="H1580:H1629" si="281">G1580/$G$1514</f>
        <v>3.6234806023829587E-3</v>
      </c>
      <c r="I1580" s="34"/>
      <c r="J1580" s="16">
        <v>13</v>
      </c>
      <c r="K1580" s="20">
        <f t="shared" ref="K1580:K1629" si="282">J1580/$J$1514</f>
        <v>1.555023923444976E-2</v>
      </c>
      <c r="L1580" s="13"/>
      <c r="M1580" s="24"/>
      <c r="N1580" s="33"/>
      <c r="O1580" s="29"/>
      <c r="P1580" s="29"/>
      <c r="Q1580" s="39"/>
      <c r="R1580" s="89">
        <f t="shared" ref="R1580:R1629" si="283">P$1514*K1580</f>
        <v>592.92108893788031</v>
      </c>
      <c r="S1580" s="7"/>
      <c r="T1580" s="37">
        <v>22571</v>
      </c>
      <c r="U1580" s="20">
        <f t="shared" ref="U1580:U1629" si="284">T1580/$T$1514</f>
        <v>2.3636094413688516E-3</v>
      </c>
      <c r="V1580" s="34"/>
    </row>
    <row r="1581" spans="1:22" x14ac:dyDescent="0.3">
      <c r="A1581" s="2">
        <v>29133</v>
      </c>
      <c r="B1581" s="2" t="s">
        <v>1388</v>
      </c>
      <c r="C1581" s="47">
        <v>2.0140297035129064</v>
      </c>
      <c r="D1581" s="40">
        <v>40.217609528831744</v>
      </c>
      <c r="E1581" s="40">
        <v>4.37417984127976E-4</v>
      </c>
      <c r="F1581" s="40">
        <f t="shared" si="279"/>
        <v>0.38242167776811559</v>
      </c>
      <c r="G1581" s="40">
        <f t="shared" si="280"/>
        <v>42.614060910112762</v>
      </c>
      <c r="H1581" s="84">
        <f t="shared" si="281"/>
        <v>3.0401344594241319E-3</v>
      </c>
      <c r="I1581" s="34"/>
      <c r="J1581" s="16">
        <v>1</v>
      </c>
      <c r="K1581" s="20">
        <f t="shared" si="282"/>
        <v>1.1961722488038277E-3</v>
      </c>
      <c r="L1581" s="13"/>
      <c r="M1581" s="24"/>
      <c r="N1581" s="33"/>
      <c r="O1581" s="29"/>
      <c r="P1581" s="29"/>
      <c r="Q1581" s="39"/>
      <c r="R1581" s="89">
        <f t="shared" si="283"/>
        <v>45.609314533683104</v>
      </c>
      <c r="S1581" s="7"/>
      <c r="T1581" s="37">
        <v>4919</v>
      </c>
      <c r="U1581" s="20">
        <f t="shared" si="284"/>
        <v>5.151120837399043E-4</v>
      </c>
      <c r="V1581" s="34"/>
    </row>
    <row r="1582" spans="1:22" x14ac:dyDescent="0.3">
      <c r="A1582" s="2">
        <v>29135</v>
      </c>
      <c r="B1582" s="2" t="s">
        <v>1389</v>
      </c>
      <c r="C1582" s="47">
        <v>0</v>
      </c>
      <c r="D1582" s="40">
        <v>24.643615014998783</v>
      </c>
      <c r="E1582" s="40">
        <v>0</v>
      </c>
      <c r="F1582" s="40">
        <f t="shared" si="279"/>
        <v>0</v>
      </c>
      <c r="G1582" s="40">
        <f t="shared" si="280"/>
        <v>24.643615014998783</v>
      </c>
      <c r="H1582" s="84">
        <f t="shared" si="281"/>
        <v>1.7581028799369945E-3</v>
      </c>
      <c r="I1582" s="34"/>
      <c r="J1582" s="16">
        <v>7</v>
      </c>
      <c r="K1582" s="20">
        <f t="shared" si="282"/>
        <v>8.3732057416267946E-3</v>
      </c>
      <c r="L1582" s="13"/>
      <c r="M1582" s="24"/>
      <c r="N1582" s="33"/>
      <c r="O1582" s="29"/>
      <c r="P1582" s="29"/>
      <c r="Q1582" s="39"/>
      <c r="R1582" s="89">
        <f t="shared" si="283"/>
        <v>319.26520173578172</v>
      </c>
      <c r="S1582" s="7"/>
      <c r="T1582" s="37">
        <v>10110</v>
      </c>
      <c r="U1582" s="20">
        <f t="shared" si="284"/>
        <v>1.0587076980301754E-3</v>
      </c>
      <c r="V1582" s="34"/>
    </row>
    <row r="1583" spans="1:22" x14ac:dyDescent="0.3">
      <c r="A1583" s="2">
        <v>29137</v>
      </c>
      <c r="B1583" s="2" t="s">
        <v>1390</v>
      </c>
      <c r="C1583" s="47">
        <v>0.23791276522647281</v>
      </c>
      <c r="D1583" s="40">
        <v>6.7029349214719565</v>
      </c>
      <c r="E1583" s="40">
        <v>2.4995313378741487E-4</v>
      </c>
      <c r="F1583" s="40">
        <f t="shared" si="279"/>
        <v>0.21852667301035178</v>
      </c>
      <c r="G1583" s="40">
        <f t="shared" si="280"/>
        <v>7.1593743597087816</v>
      </c>
      <c r="H1583" s="84">
        <f t="shared" si="281"/>
        <v>5.1075772254559001E-4</v>
      </c>
      <c r="I1583" s="34"/>
      <c r="J1583" s="16">
        <v>1</v>
      </c>
      <c r="K1583" s="20">
        <f t="shared" si="282"/>
        <v>1.1961722488038277E-3</v>
      </c>
      <c r="L1583" s="13"/>
      <c r="M1583" s="24"/>
      <c r="N1583" s="33"/>
      <c r="O1583" s="29"/>
      <c r="P1583" s="29"/>
      <c r="Q1583" s="39"/>
      <c r="R1583" s="89">
        <f t="shared" si="283"/>
        <v>45.609314533683104</v>
      </c>
      <c r="S1583" s="7"/>
      <c r="T1583" s="37">
        <v>8497</v>
      </c>
      <c r="U1583" s="20">
        <f t="shared" si="284"/>
        <v>8.897961731120079E-4</v>
      </c>
      <c r="V1583" s="34"/>
    </row>
    <row r="1584" spans="1:22" x14ac:dyDescent="0.3">
      <c r="A1584" s="2">
        <v>29139</v>
      </c>
      <c r="B1584" s="2" t="s">
        <v>1391</v>
      </c>
      <c r="C1584" s="47">
        <v>5.7543705814654462</v>
      </c>
      <c r="D1584" s="40">
        <v>5.2274334880300453</v>
      </c>
      <c r="E1584" s="40">
        <v>1.2497656689370743E-3</v>
      </c>
      <c r="F1584" s="40">
        <f t="shared" si="279"/>
        <v>1.0926333650517588</v>
      </c>
      <c r="G1584" s="40">
        <f t="shared" si="280"/>
        <v>12.074437434547249</v>
      </c>
      <c r="H1584" s="84">
        <f t="shared" si="281"/>
        <v>8.6140378407861687E-4</v>
      </c>
      <c r="I1584" s="34"/>
      <c r="J1584" s="16">
        <v>5</v>
      </c>
      <c r="K1584" s="20">
        <f t="shared" si="282"/>
        <v>5.9808612440191387E-3</v>
      </c>
      <c r="L1584" s="13"/>
      <c r="M1584" s="24"/>
      <c r="N1584" s="33"/>
      <c r="O1584" s="29"/>
      <c r="P1584" s="29"/>
      <c r="Q1584" s="39"/>
      <c r="R1584" s="89">
        <f t="shared" si="283"/>
        <v>228.04657266841551</v>
      </c>
      <c r="S1584" s="7"/>
      <c r="T1584" s="37">
        <v>10291</v>
      </c>
      <c r="U1584" s="20">
        <f t="shared" si="284"/>
        <v>1.0776618121096473E-3</v>
      </c>
      <c r="V1584" s="34"/>
    </row>
    <row r="1585" spans="1:22" x14ac:dyDescent="0.3">
      <c r="A1585" s="2">
        <v>29141</v>
      </c>
      <c r="B1585" s="2" t="s">
        <v>1392</v>
      </c>
      <c r="C1585" s="47">
        <v>1.1508741162930891</v>
      </c>
      <c r="D1585" s="40">
        <v>6.7029349214719565</v>
      </c>
      <c r="E1585" s="40">
        <v>2.4995313378741487E-4</v>
      </c>
      <c r="F1585" s="40">
        <f t="shared" si="279"/>
        <v>0.21852667301035178</v>
      </c>
      <c r="G1585" s="40">
        <f t="shared" si="280"/>
        <v>8.0723357107753984</v>
      </c>
      <c r="H1585" s="84">
        <f t="shared" si="281"/>
        <v>5.7588939984230532E-4</v>
      </c>
      <c r="I1585" s="34"/>
      <c r="J1585" s="16">
        <v>8</v>
      </c>
      <c r="K1585" s="20">
        <f t="shared" si="282"/>
        <v>9.5693779904306216E-3</v>
      </c>
      <c r="L1585" s="13"/>
      <c r="M1585" s="24"/>
      <c r="N1585" s="33"/>
      <c r="O1585" s="29"/>
      <c r="P1585" s="29"/>
      <c r="Q1585" s="39"/>
      <c r="R1585" s="89">
        <f t="shared" si="283"/>
        <v>364.87451626946483</v>
      </c>
      <c r="S1585" s="7"/>
      <c r="T1585" s="37">
        <v>23056</v>
      </c>
      <c r="U1585" s="20">
        <f t="shared" si="284"/>
        <v>2.4143980895928508E-3</v>
      </c>
      <c r="V1585" s="34"/>
    </row>
    <row r="1586" spans="1:22" x14ac:dyDescent="0.3">
      <c r="A1586" s="2">
        <v>29143</v>
      </c>
      <c r="B1586" s="2" t="s">
        <v>1393</v>
      </c>
      <c r="C1586" s="47">
        <v>2.0140297035129064</v>
      </c>
      <c r="D1586" s="40">
        <v>34.351705778483158</v>
      </c>
      <c r="E1586" s="40">
        <v>4.37417984127976E-4</v>
      </c>
      <c r="F1586" s="40">
        <f t="shared" si="279"/>
        <v>0.38242167776811559</v>
      </c>
      <c r="G1586" s="40">
        <f t="shared" si="280"/>
        <v>36.748157159764176</v>
      </c>
      <c r="H1586" s="84">
        <f t="shared" si="281"/>
        <v>2.6216543674958829E-3</v>
      </c>
      <c r="I1586" s="34"/>
      <c r="J1586" s="16">
        <v>1</v>
      </c>
      <c r="K1586" s="20">
        <f t="shared" si="282"/>
        <v>1.1961722488038277E-3</v>
      </c>
      <c r="L1586" s="13"/>
      <c r="M1586" s="24"/>
      <c r="N1586" s="33"/>
      <c r="O1586" s="29"/>
      <c r="P1586" s="29"/>
      <c r="Q1586" s="39"/>
      <c r="R1586" s="89">
        <f t="shared" si="283"/>
        <v>45.609314533683104</v>
      </c>
      <c r="S1586" s="7"/>
      <c r="T1586" s="37">
        <v>13263</v>
      </c>
      <c r="U1586" s="20">
        <f t="shared" si="284"/>
        <v>1.3888862709173309E-3</v>
      </c>
      <c r="V1586" s="34"/>
    </row>
    <row r="1587" spans="1:22" x14ac:dyDescent="0.3">
      <c r="A1587" s="2">
        <v>29145</v>
      </c>
      <c r="B1587" s="2" t="s">
        <v>1394</v>
      </c>
      <c r="C1587" s="47">
        <v>8.2416840123840078</v>
      </c>
      <c r="D1587" s="40">
        <v>132.17938962590256</v>
      </c>
      <c r="E1587" s="40">
        <v>2.3120664875335875E-3</v>
      </c>
      <c r="F1587" s="40">
        <f t="shared" si="279"/>
        <v>2.0213717253457539</v>
      </c>
      <c r="G1587" s="40">
        <f t="shared" si="280"/>
        <v>142.44244536363232</v>
      </c>
      <c r="H1587" s="84">
        <f t="shared" si="281"/>
        <v>1.0162002338806717E-2</v>
      </c>
      <c r="I1587" s="34"/>
      <c r="J1587" s="16">
        <v>12</v>
      </c>
      <c r="K1587" s="20">
        <f t="shared" si="282"/>
        <v>1.4354066985645933E-2</v>
      </c>
      <c r="L1587" s="13"/>
      <c r="M1587" s="24"/>
      <c r="N1587" s="33"/>
      <c r="O1587" s="29"/>
      <c r="P1587" s="29"/>
      <c r="Q1587" s="39"/>
      <c r="R1587" s="89">
        <f t="shared" si="283"/>
        <v>547.31177440419719</v>
      </c>
      <c r="S1587" s="7"/>
      <c r="T1587" s="37">
        <v>34196</v>
      </c>
      <c r="U1587" s="20">
        <f t="shared" si="284"/>
        <v>3.5809662158100769E-3</v>
      </c>
      <c r="V1587" s="34"/>
    </row>
    <row r="1588" spans="1:22" x14ac:dyDescent="0.3">
      <c r="A1588" s="2">
        <v>29147</v>
      </c>
      <c r="B1588" s="2" t="s">
        <v>1395</v>
      </c>
      <c r="C1588" s="47">
        <v>5.7064853771366684</v>
      </c>
      <c r="D1588" s="40">
        <v>6.7029349214719565</v>
      </c>
      <c r="E1588" s="40">
        <v>2.2495782040867335E-3</v>
      </c>
      <c r="F1588" s="40">
        <f t="shared" si="279"/>
        <v>1.9667400570931657</v>
      </c>
      <c r="G1588" s="40">
        <f t="shared" si="280"/>
        <v>14.376160355701792</v>
      </c>
      <c r="H1588" s="84">
        <f t="shared" si="281"/>
        <v>1.0256112550213288E-3</v>
      </c>
      <c r="I1588" s="34"/>
      <c r="J1588" s="16">
        <v>6</v>
      </c>
      <c r="K1588" s="20">
        <f t="shared" si="282"/>
        <v>7.1770334928229667E-3</v>
      </c>
      <c r="L1588" s="13"/>
      <c r="M1588" s="24"/>
      <c r="N1588" s="33"/>
      <c r="O1588" s="29"/>
      <c r="P1588" s="29"/>
      <c r="Q1588" s="39"/>
      <c r="R1588" s="89">
        <f t="shared" si="283"/>
        <v>273.6558872020986</v>
      </c>
      <c r="S1588" s="7"/>
      <c r="T1588" s="37">
        <v>38971</v>
      </c>
      <c r="U1588" s="20">
        <f t="shared" si="284"/>
        <v>4.0809987833762577E-3</v>
      </c>
      <c r="V1588" s="34"/>
    </row>
    <row r="1589" spans="1:22" x14ac:dyDescent="0.3">
      <c r="A1589" s="2">
        <v>29149</v>
      </c>
      <c r="B1589" s="2" t="s">
        <v>1396</v>
      </c>
      <c r="C1589" s="47">
        <v>0.57543705814654456</v>
      </c>
      <c r="D1589" s="40">
        <v>0</v>
      </c>
      <c r="E1589" s="40">
        <v>1.2497656689370744E-4</v>
      </c>
      <c r="F1589" s="40">
        <f t="shared" si="279"/>
        <v>0.10926333650517589</v>
      </c>
      <c r="G1589" s="40">
        <f t="shared" si="280"/>
        <v>0.6847003946517205</v>
      </c>
      <c r="H1589" s="84">
        <f t="shared" si="281"/>
        <v>4.8847287015258784E-5</v>
      </c>
      <c r="I1589" s="34"/>
      <c r="J1589" s="16">
        <v>1</v>
      </c>
      <c r="K1589" s="20">
        <f t="shared" si="282"/>
        <v>1.1961722488038277E-3</v>
      </c>
      <c r="L1589" s="13"/>
      <c r="M1589" s="24"/>
      <c r="N1589" s="33"/>
      <c r="O1589" s="29"/>
      <c r="P1589" s="29"/>
      <c r="Q1589" s="39"/>
      <c r="R1589" s="89">
        <f t="shared" si="283"/>
        <v>45.609314533683104</v>
      </c>
      <c r="S1589" s="7"/>
      <c r="T1589" s="37">
        <v>8665</v>
      </c>
      <c r="U1589" s="20">
        <f t="shared" si="284"/>
        <v>9.0738894198135204E-4</v>
      </c>
      <c r="V1589" s="34"/>
    </row>
    <row r="1590" spans="1:22" x14ac:dyDescent="0.3">
      <c r="A1590" s="2">
        <v>29151</v>
      </c>
      <c r="B1590" s="2" t="s">
        <v>1397</v>
      </c>
      <c r="C1590" s="47">
        <v>0</v>
      </c>
      <c r="D1590" s="40">
        <v>6.7029349214719565</v>
      </c>
      <c r="E1590" s="40">
        <v>0</v>
      </c>
      <c r="F1590" s="40">
        <f t="shared" si="279"/>
        <v>0</v>
      </c>
      <c r="G1590" s="40">
        <f t="shared" si="280"/>
        <v>6.7029349214719565</v>
      </c>
      <c r="H1590" s="84">
        <f t="shared" si="281"/>
        <v>4.7819482581178764E-4</v>
      </c>
      <c r="I1590" s="34"/>
      <c r="J1590" s="16">
        <v>3</v>
      </c>
      <c r="K1590" s="20">
        <f t="shared" si="282"/>
        <v>3.5885167464114833E-3</v>
      </c>
      <c r="L1590" s="13"/>
      <c r="M1590" s="24"/>
      <c r="N1590" s="33"/>
      <c r="O1590" s="29"/>
      <c r="P1590" s="29"/>
      <c r="Q1590" s="39"/>
      <c r="R1590" s="89">
        <f t="shared" si="283"/>
        <v>136.8279436010493</v>
      </c>
      <c r="S1590" s="7"/>
      <c r="T1590" s="37">
        <v>11148</v>
      </c>
      <c r="U1590" s="20">
        <f t="shared" si="284"/>
        <v>1.1674058771157661E-3</v>
      </c>
      <c r="V1590" s="34"/>
    </row>
    <row r="1591" spans="1:22" x14ac:dyDescent="0.3">
      <c r="A1591" s="2">
        <v>29153</v>
      </c>
      <c r="B1591" s="2" t="s">
        <v>1398</v>
      </c>
      <c r="C1591" s="47">
        <v>0.52563129429974509</v>
      </c>
      <c r="D1591" s="40">
        <v>0</v>
      </c>
      <c r="E1591" s="40">
        <v>3.1244141723426856E-4</v>
      </c>
      <c r="F1591" s="40">
        <f t="shared" si="279"/>
        <v>0.2731583412629397</v>
      </c>
      <c r="G1591" s="40">
        <f t="shared" si="280"/>
        <v>0.79878963556268479</v>
      </c>
      <c r="H1591" s="84">
        <f t="shared" si="281"/>
        <v>5.6986540241431688E-5</v>
      </c>
      <c r="I1591" s="34"/>
      <c r="J1591" s="16">
        <v>3</v>
      </c>
      <c r="K1591" s="20">
        <f t="shared" si="282"/>
        <v>3.5885167464114833E-3</v>
      </c>
      <c r="L1591" s="13"/>
      <c r="M1591" s="24"/>
      <c r="N1591" s="33"/>
      <c r="O1591" s="29"/>
      <c r="P1591" s="29"/>
      <c r="Q1591" s="39"/>
      <c r="R1591" s="89">
        <f t="shared" si="283"/>
        <v>136.8279436010493</v>
      </c>
      <c r="S1591" s="7"/>
      <c r="T1591" s="37">
        <v>6666</v>
      </c>
      <c r="U1591" s="20">
        <f t="shared" si="284"/>
        <v>6.9805593620862012E-4</v>
      </c>
      <c r="V1591" s="34"/>
    </row>
    <row r="1592" spans="1:22" x14ac:dyDescent="0.3">
      <c r="A1592" s="2">
        <v>29155</v>
      </c>
      <c r="B1592" s="2" t="s">
        <v>2986</v>
      </c>
      <c r="C1592" s="47">
        <v>1.3982040262973432</v>
      </c>
      <c r="D1592" s="40">
        <v>0</v>
      </c>
      <c r="E1592" s="40">
        <v>4.9990626757482975E-4</v>
      </c>
      <c r="F1592" s="40">
        <f t="shared" si="279"/>
        <v>0.43705334602070356</v>
      </c>
      <c r="G1592" s="40">
        <f t="shared" si="280"/>
        <v>1.8352573723180468</v>
      </c>
      <c r="H1592" s="84">
        <f t="shared" si="281"/>
        <v>1.3092930033739686E-4</v>
      </c>
      <c r="I1592" s="34"/>
      <c r="J1592" s="16">
        <v>0</v>
      </c>
      <c r="K1592" s="20">
        <f t="shared" si="282"/>
        <v>0</v>
      </c>
      <c r="L1592" s="13"/>
      <c r="M1592" s="24"/>
      <c r="N1592" s="33"/>
      <c r="O1592" s="29"/>
      <c r="P1592" s="29"/>
      <c r="Q1592" s="39"/>
      <c r="R1592" s="89">
        <f t="shared" si="283"/>
        <v>0</v>
      </c>
      <c r="S1592" s="7"/>
      <c r="T1592" s="37">
        <v>13891</v>
      </c>
      <c r="U1592" s="20">
        <f t="shared" si="284"/>
        <v>1.4546497164527365E-3</v>
      </c>
      <c r="V1592" s="34"/>
    </row>
    <row r="1593" spans="1:22" x14ac:dyDescent="0.3">
      <c r="A1593" s="2">
        <v>29157</v>
      </c>
      <c r="B1593" s="2" t="s">
        <v>1399</v>
      </c>
      <c r="C1593" s="47">
        <v>6.8977481124987756</v>
      </c>
      <c r="D1593" s="40">
        <v>69.450187769542026</v>
      </c>
      <c r="E1593" s="40">
        <v>2.1246016371930265E-3</v>
      </c>
      <c r="F1593" s="40">
        <f t="shared" si="279"/>
        <v>1.8574767205879901</v>
      </c>
      <c r="G1593" s="40">
        <f t="shared" si="280"/>
        <v>78.205412602628797</v>
      </c>
      <c r="H1593" s="84">
        <f t="shared" si="281"/>
        <v>5.5792610394075903E-3</v>
      </c>
      <c r="I1593" s="34"/>
      <c r="J1593" s="16">
        <v>4</v>
      </c>
      <c r="K1593" s="20">
        <f t="shared" si="282"/>
        <v>4.7846889952153108E-3</v>
      </c>
      <c r="L1593" s="13"/>
      <c r="M1593" s="24"/>
      <c r="N1593" s="33"/>
      <c r="O1593" s="29"/>
      <c r="P1593" s="29"/>
      <c r="Q1593" s="39"/>
      <c r="R1593" s="89">
        <f t="shared" si="283"/>
        <v>182.43725813473242</v>
      </c>
      <c r="S1593" s="7"/>
      <c r="T1593" s="37">
        <v>12050</v>
      </c>
      <c r="U1593" s="20">
        <f t="shared" si="284"/>
        <v>1.2618622909261734E-3</v>
      </c>
      <c r="V1593" s="34"/>
    </row>
    <row r="1594" spans="1:22" x14ac:dyDescent="0.3">
      <c r="A1594" s="2">
        <v>29159</v>
      </c>
      <c r="B1594" s="2" t="s">
        <v>1400</v>
      </c>
      <c r="C1594" s="47">
        <v>4.2173728979880742</v>
      </c>
      <c r="D1594" s="40">
        <v>81.398607170753564</v>
      </c>
      <c r="E1594" s="40">
        <v>1.1247891020433668E-3</v>
      </c>
      <c r="F1594" s="40">
        <f t="shared" si="279"/>
        <v>0.98337002854658284</v>
      </c>
      <c r="G1594" s="40">
        <f t="shared" si="280"/>
        <v>86.599350097288223</v>
      </c>
      <c r="H1594" s="84">
        <f t="shared" si="281"/>
        <v>6.1780938678862888E-3</v>
      </c>
      <c r="I1594" s="34"/>
      <c r="J1594" s="16">
        <v>4</v>
      </c>
      <c r="K1594" s="20">
        <f t="shared" si="282"/>
        <v>4.7846889952153108E-3</v>
      </c>
      <c r="L1594" s="13"/>
      <c r="M1594" s="24"/>
      <c r="N1594" s="33"/>
      <c r="O1594" s="29"/>
      <c r="P1594" s="29"/>
      <c r="Q1594" s="39"/>
      <c r="R1594" s="89">
        <f t="shared" si="283"/>
        <v>182.43725813473242</v>
      </c>
      <c r="S1594" s="7"/>
      <c r="T1594" s="37">
        <v>14847</v>
      </c>
      <c r="U1594" s="20">
        <f t="shared" si="284"/>
        <v>1.5547609488282901E-3</v>
      </c>
      <c r="V1594" s="34"/>
    </row>
    <row r="1595" spans="1:22" x14ac:dyDescent="0.3">
      <c r="A1595" s="2">
        <v>29161</v>
      </c>
      <c r="B1595" s="2" t="s">
        <v>1401</v>
      </c>
      <c r="C1595" s="47">
        <v>21.906011989343405</v>
      </c>
      <c r="D1595" s="40">
        <v>6.7029349214719565</v>
      </c>
      <c r="E1595" s="40">
        <v>7.1236643129413239E-3</v>
      </c>
      <c r="F1595" s="40">
        <f t="shared" si="279"/>
        <v>6.2280101807950254</v>
      </c>
      <c r="G1595" s="40">
        <f t="shared" si="280"/>
        <v>34.836957091610387</v>
      </c>
      <c r="H1595" s="84">
        <f t="shared" si="281"/>
        <v>2.4853072308476309E-3</v>
      </c>
      <c r="I1595" s="34"/>
      <c r="J1595" s="16">
        <v>8</v>
      </c>
      <c r="K1595" s="20">
        <f t="shared" si="282"/>
        <v>9.5693779904306216E-3</v>
      </c>
      <c r="L1595" s="13"/>
      <c r="M1595" s="24"/>
      <c r="N1595" s="33"/>
      <c r="O1595" s="29"/>
      <c r="P1595" s="29"/>
      <c r="Q1595" s="39"/>
      <c r="R1595" s="89">
        <f t="shared" si="283"/>
        <v>364.87451626946483</v>
      </c>
      <c r="S1595" s="7"/>
      <c r="T1595" s="37">
        <v>67706</v>
      </c>
      <c r="U1595" s="20">
        <f t="shared" si="284"/>
        <v>7.0900952920703317E-3</v>
      </c>
      <c r="V1595" s="34"/>
    </row>
    <row r="1596" spans="1:22" x14ac:dyDescent="0.3">
      <c r="A1596" s="2">
        <v>29163</v>
      </c>
      <c r="B1596" s="2" t="s">
        <v>1402</v>
      </c>
      <c r="C1596" s="47">
        <v>3.452622348879268</v>
      </c>
      <c r="D1596" s="40">
        <v>40.217609528831744</v>
      </c>
      <c r="E1596" s="40">
        <v>7.4985940136224462E-4</v>
      </c>
      <c r="F1596" s="40">
        <f t="shared" si="279"/>
        <v>0.65558001903105534</v>
      </c>
      <c r="G1596" s="40">
        <f t="shared" si="280"/>
        <v>44.325811896742067</v>
      </c>
      <c r="H1596" s="84">
        <f t="shared" si="281"/>
        <v>3.1622526769622791E-3</v>
      </c>
      <c r="I1596" s="34"/>
      <c r="J1596" s="16">
        <v>5</v>
      </c>
      <c r="K1596" s="20">
        <f t="shared" si="282"/>
        <v>5.9808612440191387E-3</v>
      </c>
      <c r="L1596" s="13"/>
      <c r="M1596" s="24"/>
      <c r="N1596" s="33"/>
      <c r="O1596" s="29"/>
      <c r="P1596" s="29"/>
      <c r="Q1596" s="39"/>
      <c r="R1596" s="89">
        <f t="shared" si="283"/>
        <v>228.04657266841551</v>
      </c>
      <c r="S1596" s="7"/>
      <c r="T1596" s="37">
        <v>10752</v>
      </c>
      <c r="U1596" s="20">
        <f t="shared" si="284"/>
        <v>1.1259372076380262E-3</v>
      </c>
      <c r="V1596" s="34"/>
    </row>
    <row r="1597" spans="1:22" x14ac:dyDescent="0.3">
      <c r="A1597" s="2">
        <v>29165</v>
      </c>
      <c r="B1597" s="2" t="s">
        <v>1403</v>
      </c>
      <c r="C1597" s="47">
        <v>62.618073028067293</v>
      </c>
      <c r="D1597" s="40">
        <v>74.677621257572085</v>
      </c>
      <c r="E1597" s="40">
        <v>1.4247328625882648E-2</v>
      </c>
      <c r="F1597" s="40">
        <f t="shared" si="279"/>
        <v>12.456020361590051</v>
      </c>
      <c r="G1597" s="40">
        <f t="shared" si="280"/>
        <v>149.75171464722942</v>
      </c>
      <c r="H1597" s="84">
        <f t="shared" si="281"/>
        <v>1.0683453731790495E-2</v>
      </c>
      <c r="I1597" s="34"/>
      <c r="J1597" s="16">
        <v>15</v>
      </c>
      <c r="K1597" s="20">
        <f t="shared" si="282"/>
        <v>1.7942583732057416E-2</v>
      </c>
      <c r="L1597" s="13"/>
      <c r="M1597" s="24"/>
      <c r="N1597" s="33"/>
      <c r="O1597" s="29"/>
      <c r="P1597" s="29"/>
      <c r="Q1597" s="39"/>
      <c r="R1597" s="89">
        <f t="shared" si="283"/>
        <v>684.13971800524655</v>
      </c>
      <c r="S1597" s="7"/>
      <c r="T1597" s="37">
        <v>163620</v>
      </c>
      <c r="U1597" s="20">
        <f t="shared" si="284"/>
        <v>1.7134100252393401E-2</v>
      </c>
      <c r="V1597" s="34"/>
    </row>
    <row r="1598" spans="1:22" x14ac:dyDescent="0.3">
      <c r="A1598" s="2">
        <v>29167</v>
      </c>
      <c r="B1598" s="2" t="s">
        <v>1404</v>
      </c>
      <c r="C1598" s="47">
        <v>16.975393215323066</v>
      </c>
      <c r="D1598" s="40">
        <v>0</v>
      </c>
      <c r="E1598" s="40">
        <v>3.686808723364369E-3</v>
      </c>
      <c r="F1598" s="40">
        <f t="shared" si="279"/>
        <v>3.2232684269026883</v>
      </c>
      <c r="G1598" s="40">
        <f t="shared" si="280"/>
        <v>20.198661642225755</v>
      </c>
      <c r="H1598" s="84">
        <f t="shared" si="281"/>
        <v>1.440994966950134E-3</v>
      </c>
      <c r="I1598" s="34"/>
      <c r="J1598" s="16">
        <v>5</v>
      </c>
      <c r="K1598" s="20">
        <f t="shared" si="282"/>
        <v>5.9808612440191387E-3</v>
      </c>
      <c r="L1598" s="13"/>
      <c r="M1598" s="24"/>
      <c r="N1598" s="33"/>
      <c r="O1598" s="29"/>
      <c r="P1598" s="29"/>
      <c r="Q1598" s="39"/>
      <c r="R1598" s="89">
        <f t="shared" si="283"/>
        <v>228.04657266841551</v>
      </c>
      <c r="S1598" s="7"/>
      <c r="T1598" s="37">
        <v>35019</v>
      </c>
      <c r="U1598" s="20">
        <f t="shared" si="284"/>
        <v>3.6671498394973997E-3</v>
      </c>
      <c r="V1598" s="34"/>
    </row>
    <row r="1599" spans="1:22" x14ac:dyDescent="0.3">
      <c r="A1599" s="2">
        <v>29169</v>
      </c>
      <c r="B1599" s="2" t="s">
        <v>2987</v>
      </c>
      <c r="C1599" s="47">
        <v>20.715734093275607</v>
      </c>
      <c r="D1599" s="40">
        <v>40.217609528831744</v>
      </c>
      <c r="E1599" s="40">
        <v>4.4991564081734671E-3</v>
      </c>
      <c r="F1599" s="40">
        <f t="shared" si="279"/>
        <v>3.9334801141863314</v>
      </c>
      <c r="G1599" s="40">
        <f t="shared" si="280"/>
        <v>64.866823736293682</v>
      </c>
      <c r="H1599" s="84">
        <f t="shared" si="281"/>
        <v>4.6276712874200425E-3</v>
      </c>
      <c r="I1599" s="34"/>
      <c r="J1599" s="16">
        <v>0</v>
      </c>
      <c r="K1599" s="20">
        <f t="shared" si="282"/>
        <v>0</v>
      </c>
      <c r="L1599" s="13"/>
      <c r="M1599" s="24"/>
      <c r="N1599" s="33"/>
      <c r="O1599" s="29"/>
      <c r="P1599" s="29"/>
      <c r="Q1599" s="39"/>
      <c r="R1599" s="89">
        <f t="shared" si="283"/>
        <v>0</v>
      </c>
      <c r="S1599" s="7"/>
      <c r="T1599" s="37">
        <v>78809</v>
      </c>
      <c r="U1599" s="20">
        <f t="shared" si="284"/>
        <v>8.2527888203818098E-3</v>
      </c>
      <c r="V1599" s="34"/>
    </row>
    <row r="1600" spans="1:22" x14ac:dyDescent="0.3">
      <c r="A1600" s="2">
        <v>29171</v>
      </c>
      <c r="B1600" s="2" t="s">
        <v>2988</v>
      </c>
      <c r="C1600" s="47">
        <v>0.863155587219817</v>
      </c>
      <c r="D1600" s="40">
        <v>6.7029349214719565</v>
      </c>
      <c r="E1600" s="40">
        <v>1.8746485034056115E-4</v>
      </c>
      <c r="F1600" s="40">
        <f t="shared" si="279"/>
        <v>0.16389500475776383</v>
      </c>
      <c r="G1600" s="40">
        <f t="shared" si="280"/>
        <v>7.7299855134495372</v>
      </c>
      <c r="H1600" s="84">
        <f t="shared" si="281"/>
        <v>5.5146575633467578E-4</v>
      </c>
      <c r="I1600" s="34"/>
      <c r="J1600" s="16">
        <v>0</v>
      </c>
      <c r="K1600" s="20">
        <f t="shared" si="282"/>
        <v>0</v>
      </c>
      <c r="L1600" s="13"/>
      <c r="M1600" s="24"/>
      <c r="N1600" s="33"/>
      <c r="O1600" s="29"/>
      <c r="P1600" s="29"/>
      <c r="Q1600" s="39"/>
      <c r="R1600" s="89">
        <f t="shared" si="283"/>
        <v>0</v>
      </c>
      <c r="S1600" s="7"/>
      <c r="T1600" s="37">
        <v>13289</v>
      </c>
      <c r="U1600" s="20">
        <f t="shared" si="284"/>
        <v>1.3916089613375867E-3</v>
      </c>
      <c r="V1600" s="34"/>
    </row>
    <row r="1601" spans="1:22" x14ac:dyDescent="0.3">
      <c r="A1601" s="2">
        <v>29173</v>
      </c>
      <c r="B1601" s="2" t="s">
        <v>1405</v>
      </c>
      <c r="C1601" s="47">
        <v>0</v>
      </c>
      <c r="D1601" s="40">
        <v>6.7029349214719565</v>
      </c>
      <c r="E1601" s="40">
        <v>0</v>
      </c>
      <c r="F1601" s="40">
        <f t="shared" si="279"/>
        <v>0</v>
      </c>
      <c r="G1601" s="40">
        <f t="shared" si="280"/>
        <v>6.7029349214719565</v>
      </c>
      <c r="H1601" s="84">
        <f t="shared" si="281"/>
        <v>4.7819482581178764E-4</v>
      </c>
      <c r="I1601" s="34"/>
      <c r="J1601" s="16">
        <v>3</v>
      </c>
      <c r="K1601" s="20">
        <f t="shared" si="282"/>
        <v>3.5885167464114833E-3</v>
      </c>
      <c r="L1601" s="13"/>
      <c r="M1601" s="24"/>
      <c r="N1601" s="33"/>
      <c r="O1601" s="29"/>
      <c r="P1601" s="29"/>
      <c r="Q1601" s="39"/>
      <c r="R1601" s="89">
        <f t="shared" si="283"/>
        <v>136.8279436010493</v>
      </c>
      <c r="S1601" s="7"/>
      <c r="T1601" s="37">
        <v>5805</v>
      </c>
      <c r="U1601" s="20">
        <f t="shared" si="284"/>
        <v>6.0789299575323124E-4</v>
      </c>
      <c r="V1601" s="34"/>
    </row>
    <row r="1602" spans="1:22" x14ac:dyDescent="0.3">
      <c r="A1602" s="2">
        <v>29175</v>
      </c>
      <c r="B1602" s="2" t="s">
        <v>1406</v>
      </c>
      <c r="C1602" s="47">
        <v>4.0280594070258129</v>
      </c>
      <c r="D1602" s="40">
        <v>52.274334880300451</v>
      </c>
      <c r="E1602" s="40">
        <v>8.74835968255952E-4</v>
      </c>
      <c r="F1602" s="40">
        <f t="shared" si="279"/>
        <v>0.76484335553623117</v>
      </c>
      <c r="G1602" s="40">
        <f t="shared" si="280"/>
        <v>57.067237642862494</v>
      </c>
      <c r="H1602" s="84">
        <f t="shared" si="281"/>
        <v>4.0712401483671027E-3</v>
      </c>
      <c r="I1602" s="34"/>
      <c r="J1602" s="16">
        <v>1</v>
      </c>
      <c r="K1602" s="20">
        <f t="shared" si="282"/>
        <v>1.1961722488038277E-3</v>
      </c>
      <c r="L1602" s="13"/>
      <c r="M1602" s="24"/>
      <c r="N1602" s="33"/>
      <c r="O1602" s="29"/>
      <c r="P1602" s="29"/>
      <c r="Q1602" s="39"/>
      <c r="R1602" s="89">
        <f t="shared" si="283"/>
        <v>45.609314533683104</v>
      </c>
      <c r="S1602" s="7"/>
      <c r="T1602" s="37">
        <v>25090</v>
      </c>
      <c r="U1602" s="20">
        <f t="shared" si="284"/>
        <v>2.6273962555466964E-3</v>
      </c>
      <c r="V1602" s="34"/>
    </row>
    <row r="1603" spans="1:22" x14ac:dyDescent="0.3">
      <c r="A1603" s="2">
        <v>29177</v>
      </c>
      <c r="B1603" s="2" t="s">
        <v>1407</v>
      </c>
      <c r="C1603" s="47">
        <v>6.0420891105387184</v>
      </c>
      <c r="D1603" s="40">
        <v>0</v>
      </c>
      <c r="E1603" s="40">
        <v>1.312253952383928E-3</v>
      </c>
      <c r="F1603" s="40">
        <f t="shared" si="279"/>
        <v>1.1472650333043468</v>
      </c>
      <c r="G1603" s="40">
        <f t="shared" si="280"/>
        <v>7.1893541438430653</v>
      </c>
      <c r="H1603" s="84">
        <f t="shared" si="281"/>
        <v>5.1289651366021722E-4</v>
      </c>
      <c r="I1603" s="34"/>
      <c r="J1603" s="16">
        <v>2</v>
      </c>
      <c r="K1603" s="20">
        <f t="shared" si="282"/>
        <v>2.3923444976076554E-3</v>
      </c>
      <c r="L1603" s="13"/>
      <c r="M1603" s="24"/>
      <c r="N1603" s="33"/>
      <c r="O1603" s="29"/>
      <c r="P1603" s="29"/>
      <c r="Q1603" s="39"/>
      <c r="R1603" s="89">
        <f t="shared" si="283"/>
        <v>91.218629067366209</v>
      </c>
      <c r="S1603" s="7"/>
      <c r="T1603" s="37">
        <v>40171</v>
      </c>
      <c r="U1603" s="20">
        <f t="shared" si="284"/>
        <v>4.206661418157287E-3</v>
      </c>
      <c r="V1603" s="34"/>
    </row>
    <row r="1604" spans="1:22" x14ac:dyDescent="0.3">
      <c r="A1604" s="2">
        <v>29179</v>
      </c>
      <c r="B1604" s="2" t="s">
        <v>1408</v>
      </c>
      <c r="C1604" s="47">
        <v>0.28771852907327228</v>
      </c>
      <c r="D1604" s="40">
        <v>0</v>
      </c>
      <c r="E1604" s="40">
        <v>6.2488283446853718E-5</v>
      </c>
      <c r="F1604" s="40">
        <f t="shared" si="279"/>
        <v>5.4631668252587945E-2</v>
      </c>
      <c r="G1604" s="40">
        <f t="shared" si="280"/>
        <v>0.34235019732586025</v>
      </c>
      <c r="H1604" s="84">
        <f t="shared" si="281"/>
        <v>2.4423643507629392E-5</v>
      </c>
      <c r="I1604" s="34"/>
      <c r="J1604" s="16">
        <v>1</v>
      </c>
      <c r="K1604" s="20">
        <f t="shared" si="282"/>
        <v>1.1961722488038277E-3</v>
      </c>
      <c r="L1604" s="13"/>
      <c r="M1604" s="24"/>
      <c r="N1604" s="33"/>
      <c r="O1604" s="29"/>
      <c r="P1604" s="29"/>
      <c r="Q1604" s="39"/>
      <c r="R1604" s="89">
        <f t="shared" si="283"/>
        <v>45.609314533683104</v>
      </c>
      <c r="S1604" s="7"/>
      <c r="T1604" s="37">
        <v>7827</v>
      </c>
      <c r="U1604" s="20">
        <f t="shared" si="284"/>
        <v>8.1963453535926632E-4</v>
      </c>
      <c r="V1604" s="34"/>
    </row>
    <row r="1605" spans="1:22" x14ac:dyDescent="0.3">
      <c r="A1605" s="2">
        <v>29181</v>
      </c>
      <c r="B1605" s="2" t="s">
        <v>1409</v>
      </c>
      <c r="C1605" s="47">
        <v>1.24553086177422</v>
      </c>
      <c r="D1605" s="40">
        <v>6.7029349214719565</v>
      </c>
      <c r="E1605" s="40">
        <v>3.7492970068112231E-4</v>
      </c>
      <c r="F1605" s="40">
        <f t="shared" si="279"/>
        <v>0.32779000951552767</v>
      </c>
      <c r="G1605" s="40">
        <f t="shared" si="280"/>
        <v>8.2762557927617042</v>
      </c>
      <c r="H1605" s="84">
        <f t="shared" si="281"/>
        <v>5.9043728509367412E-4</v>
      </c>
      <c r="I1605" s="34"/>
      <c r="J1605" s="16">
        <v>2</v>
      </c>
      <c r="K1605" s="20">
        <f t="shared" si="282"/>
        <v>2.3923444976076554E-3</v>
      </c>
      <c r="L1605" s="13"/>
      <c r="M1605" s="24"/>
      <c r="N1605" s="33"/>
      <c r="O1605" s="29"/>
      <c r="P1605" s="29"/>
      <c r="Q1605" s="39"/>
      <c r="R1605" s="89">
        <f t="shared" si="283"/>
        <v>91.218629067366209</v>
      </c>
      <c r="S1605" s="7"/>
      <c r="T1605" s="37">
        <v>11245</v>
      </c>
      <c r="U1605" s="20">
        <f t="shared" si="284"/>
        <v>1.177563606760566E-3</v>
      </c>
      <c r="V1605" s="34"/>
    </row>
    <row r="1606" spans="1:22" x14ac:dyDescent="0.3">
      <c r="A1606" s="2">
        <v>29183</v>
      </c>
      <c r="B1606" s="2" t="s">
        <v>1410</v>
      </c>
      <c r="C1606" s="47">
        <v>549.94519018209792</v>
      </c>
      <c r="D1606" s="40">
        <v>394.29784023998053</v>
      </c>
      <c r="E1606" s="40">
        <v>0.16534399800037494</v>
      </c>
      <c r="F1606" s="40">
        <f t="shared" si="279"/>
        <v>144.55539419634769</v>
      </c>
      <c r="G1606" s="40">
        <f t="shared" si="280"/>
        <v>1088.798424618426</v>
      </c>
      <c r="H1606" s="84">
        <f t="shared" si="281"/>
        <v>7.7676089519637045E-2</v>
      </c>
      <c r="I1606" s="34"/>
      <c r="J1606" s="16">
        <v>45</v>
      </c>
      <c r="K1606" s="20">
        <f t="shared" si="282"/>
        <v>5.3827751196172252E-2</v>
      </c>
      <c r="L1606" s="13"/>
      <c r="M1606" s="24"/>
      <c r="N1606" s="33"/>
      <c r="O1606" s="29"/>
      <c r="P1606" s="29"/>
      <c r="Q1606" s="39"/>
      <c r="R1606" s="89">
        <f t="shared" si="283"/>
        <v>2052.4191540157399</v>
      </c>
      <c r="S1606" s="7"/>
      <c r="T1606" s="37">
        <v>858135</v>
      </c>
      <c r="U1606" s="20">
        <f t="shared" si="284"/>
        <v>8.9862920914849112E-2</v>
      </c>
      <c r="V1606" s="34"/>
    </row>
    <row r="1607" spans="1:22" x14ac:dyDescent="0.3">
      <c r="A1607" s="2">
        <v>29185</v>
      </c>
      <c r="B1607" s="2" t="s">
        <v>2989</v>
      </c>
      <c r="C1607" s="47">
        <v>0.863155587219817</v>
      </c>
      <c r="D1607" s="40">
        <v>6.7029349214719565</v>
      </c>
      <c r="E1607" s="40">
        <v>1.8746485034056115E-4</v>
      </c>
      <c r="F1607" s="40">
        <f t="shared" si="279"/>
        <v>0.16389500475776383</v>
      </c>
      <c r="G1607" s="40">
        <f t="shared" si="280"/>
        <v>7.7299855134495372</v>
      </c>
      <c r="H1607" s="84">
        <f t="shared" si="281"/>
        <v>5.5146575633467578E-4</v>
      </c>
      <c r="I1607" s="34"/>
      <c r="J1607" s="16">
        <v>0</v>
      </c>
      <c r="K1607" s="20">
        <f t="shared" si="282"/>
        <v>0</v>
      </c>
      <c r="L1607" s="13"/>
      <c r="M1607" s="24"/>
      <c r="N1607" s="33"/>
      <c r="O1607" s="29"/>
      <c r="P1607" s="29"/>
      <c r="Q1607" s="39"/>
      <c r="R1607" s="89">
        <f t="shared" si="283"/>
        <v>0</v>
      </c>
      <c r="S1607" s="7"/>
      <c r="T1607" s="37">
        <v>8706</v>
      </c>
      <c r="U1607" s="20">
        <f t="shared" si="284"/>
        <v>9.1168241533637058E-4</v>
      </c>
      <c r="V1607" s="34"/>
    </row>
    <row r="1608" spans="1:22" x14ac:dyDescent="0.3">
      <c r="A1608" s="2">
        <v>29186</v>
      </c>
      <c r="B1608" s="2" t="s">
        <v>1411</v>
      </c>
      <c r="C1608" s="47">
        <v>1.4385926453663616</v>
      </c>
      <c r="D1608" s="40">
        <v>40.217609528831744</v>
      </c>
      <c r="E1608" s="40">
        <v>3.1244141723426856E-4</v>
      </c>
      <c r="F1608" s="40">
        <f t="shared" si="279"/>
        <v>0.2731583412629397</v>
      </c>
      <c r="G1608" s="40">
        <f t="shared" si="280"/>
        <v>41.929360515461049</v>
      </c>
      <c r="H1608" s="84">
        <f t="shared" si="281"/>
        <v>2.9912871724088737E-3</v>
      </c>
      <c r="I1608" s="34"/>
      <c r="J1608" s="16">
        <v>2</v>
      </c>
      <c r="K1608" s="20">
        <f t="shared" si="282"/>
        <v>2.3923444976076554E-3</v>
      </c>
      <c r="L1608" s="13"/>
      <c r="M1608" s="24"/>
      <c r="N1608" s="33"/>
      <c r="O1608" s="29"/>
      <c r="P1608" s="29"/>
      <c r="Q1608" s="39"/>
      <c r="R1608" s="89">
        <f t="shared" si="283"/>
        <v>91.218629067366209</v>
      </c>
      <c r="S1608" s="7"/>
      <c r="T1608" s="37">
        <v>16553</v>
      </c>
      <c r="U1608" s="20">
        <f t="shared" si="284"/>
        <v>1.7334113279419874E-3</v>
      </c>
      <c r="V1608" s="34"/>
    </row>
    <row r="1609" spans="1:22" x14ac:dyDescent="0.3">
      <c r="A1609" s="2">
        <v>29187</v>
      </c>
      <c r="B1609" s="2" t="s">
        <v>1412</v>
      </c>
      <c r="C1609" s="47">
        <v>21.659803158417301</v>
      </c>
      <c r="D1609" s="40">
        <v>55.261439730603328</v>
      </c>
      <c r="E1609" s="40">
        <v>8.1234768480909821E-3</v>
      </c>
      <c r="F1609" s="40">
        <f t="shared" si="279"/>
        <v>7.1021168728364312</v>
      </c>
      <c r="G1609" s="40">
        <f t="shared" si="280"/>
        <v>84.023359761857066</v>
      </c>
      <c r="H1609" s="84">
        <f t="shared" si="281"/>
        <v>5.9943198548344295E-3</v>
      </c>
      <c r="I1609" s="34"/>
      <c r="J1609" s="16">
        <v>6</v>
      </c>
      <c r="K1609" s="20">
        <f t="shared" si="282"/>
        <v>7.1770334928229667E-3</v>
      </c>
      <c r="L1609" s="13"/>
      <c r="M1609" s="24"/>
      <c r="N1609" s="33"/>
      <c r="O1609" s="29"/>
      <c r="P1609" s="29"/>
      <c r="Q1609" s="39"/>
      <c r="R1609" s="89">
        <f t="shared" si="283"/>
        <v>273.6558872020986</v>
      </c>
      <c r="S1609" s="7"/>
      <c r="T1609" s="37">
        <v>53595</v>
      </c>
      <c r="U1609" s="20">
        <f t="shared" si="284"/>
        <v>5.6124074259077394E-3</v>
      </c>
      <c r="V1609" s="34"/>
    </row>
    <row r="1610" spans="1:22" x14ac:dyDescent="0.3">
      <c r="A1610" s="2">
        <v>29189</v>
      </c>
      <c r="B1610" s="2" t="s">
        <v>1413</v>
      </c>
      <c r="C1610" s="47">
        <v>215.29481623134822</v>
      </c>
      <c r="D1610" s="40">
        <v>2654.0426594941114</v>
      </c>
      <c r="E1610" s="40">
        <v>6.6362557020558641E-2</v>
      </c>
      <c r="F1610" s="40">
        <f t="shared" si="279"/>
        <v>58.01883168424839</v>
      </c>
      <c r="G1610" s="40">
        <f t="shared" si="280"/>
        <v>2927.3563074097078</v>
      </c>
      <c r="H1610" s="84">
        <f t="shared" si="281"/>
        <v>0.20884085194182647</v>
      </c>
      <c r="I1610" s="34"/>
      <c r="J1610" s="16">
        <v>92</v>
      </c>
      <c r="K1610" s="20">
        <f t="shared" si="282"/>
        <v>0.11004784688995216</v>
      </c>
      <c r="L1610" s="13"/>
      <c r="M1610" s="24"/>
      <c r="N1610" s="33"/>
      <c r="O1610" s="29"/>
      <c r="P1610" s="29"/>
      <c r="Q1610" s="39"/>
      <c r="R1610" s="89">
        <f t="shared" si="283"/>
        <v>4196.056937098846</v>
      </c>
      <c r="S1610" s="7"/>
      <c r="T1610" s="37">
        <v>2083375</v>
      </c>
      <c r="U1610" s="20">
        <f t="shared" si="284"/>
        <v>0.21816865978077316</v>
      </c>
      <c r="V1610" s="34"/>
    </row>
    <row r="1611" spans="1:22" x14ac:dyDescent="0.3">
      <c r="A1611" s="2">
        <v>29195</v>
      </c>
      <c r="B1611" s="2" t="s">
        <v>1414</v>
      </c>
      <c r="C1611" s="47">
        <v>4.3197478790172426</v>
      </c>
      <c r="D1611" s="40">
        <v>6.7029349214719565</v>
      </c>
      <c r="E1611" s="40">
        <v>2.5620196213210025E-3</v>
      </c>
      <c r="F1611" s="40">
        <f t="shared" si="279"/>
        <v>2.2398983983561056</v>
      </c>
      <c r="G1611" s="40">
        <f t="shared" si="280"/>
        <v>13.262581198845304</v>
      </c>
      <c r="H1611" s="84">
        <f t="shared" si="281"/>
        <v>9.4616728052669241E-4</v>
      </c>
      <c r="I1611" s="34"/>
      <c r="J1611" s="16">
        <v>5</v>
      </c>
      <c r="K1611" s="20">
        <f t="shared" si="282"/>
        <v>5.9808612440191387E-3</v>
      </c>
      <c r="L1611" s="13"/>
      <c r="M1611" s="24"/>
      <c r="N1611" s="33"/>
      <c r="O1611" s="29"/>
      <c r="P1611" s="29"/>
      <c r="Q1611" s="39"/>
      <c r="R1611" s="89">
        <f t="shared" si="283"/>
        <v>228.04657266841551</v>
      </c>
      <c r="S1611" s="7"/>
      <c r="T1611" s="37">
        <v>13227</v>
      </c>
      <c r="U1611" s="20">
        <f t="shared" si="284"/>
        <v>1.3851163918739001E-3</v>
      </c>
      <c r="V1611" s="34"/>
    </row>
    <row r="1612" spans="1:22" x14ac:dyDescent="0.3">
      <c r="A1612" s="2">
        <v>29197</v>
      </c>
      <c r="B1612" s="2" t="s">
        <v>1415</v>
      </c>
      <c r="C1612" s="47">
        <v>0.863155587219817</v>
      </c>
      <c r="D1612" s="40">
        <v>0</v>
      </c>
      <c r="E1612" s="40">
        <v>1.8746485034056115E-4</v>
      </c>
      <c r="F1612" s="40">
        <f t="shared" si="279"/>
        <v>0.16389500475776383</v>
      </c>
      <c r="G1612" s="40">
        <f t="shared" si="280"/>
        <v>1.0270505919775808</v>
      </c>
      <c r="H1612" s="84">
        <f t="shared" si="281"/>
        <v>7.3270930522888176E-5</v>
      </c>
      <c r="I1612" s="34"/>
      <c r="J1612" s="16">
        <v>2</v>
      </c>
      <c r="K1612" s="20">
        <f t="shared" si="282"/>
        <v>2.3923444976076554E-3</v>
      </c>
      <c r="L1612" s="13"/>
      <c r="M1612" s="24"/>
      <c r="N1612" s="33"/>
      <c r="O1612" s="29"/>
      <c r="P1612" s="29"/>
      <c r="Q1612" s="39"/>
      <c r="R1612" s="89">
        <f t="shared" si="283"/>
        <v>91.218629067366209</v>
      </c>
      <c r="S1612" s="7"/>
      <c r="T1612" s="37">
        <v>10605</v>
      </c>
      <c r="U1612" s="20">
        <f t="shared" si="284"/>
        <v>1.1105435348773502E-3</v>
      </c>
      <c r="V1612" s="34"/>
    </row>
    <row r="1613" spans="1:22" x14ac:dyDescent="0.3">
      <c r="A1613" s="2">
        <v>29199</v>
      </c>
      <c r="B1613" s="2" t="s">
        <v>2991</v>
      </c>
      <c r="C1613" s="47">
        <v>0.28771852907327228</v>
      </c>
      <c r="D1613" s="40">
        <v>6.7029349214719565</v>
      </c>
      <c r="E1613" s="40">
        <v>6.2488283446853718E-5</v>
      </c>
      <c r="F1613" s="40">
        <f t="shared" si="279"/>
        <v>5.4631668252587945E-2</v>
      </c>
      <c r="G1613" s="40">
        <f t="shared" si="280"/>
        <v>7.0452851187978167</v>
      </c>
      <c r="H1613" s="84">
        <f t="shared" si="281"/>
        <v>5.0261846931941702E-4</v>
      </c>
      <c r="I1613" s="34"/>
      <c r="J1613" s="16">
        <v>0</v>
      </c>
      <c r="K1613" s="20">
        <f t="shared" si="282"/>
        <v>0</v>
      </c>
      <c r="L1613" s="13"/>
      <c r="M1613" s="24"/>
      <c r="N1613" s="33"/>
      <c r="O1613" s="29"/>
      <c r="P1613" s="29"/>
      <c r="Q1613" s="39"/>
      <c r="R1613" s="89">
        <f t="shared" si="283"/>
        <v>0</v>
      </c>
      <c r="S1613" s="7"/>
      <c r="T1613" s="37">
        <v>4377</v>
      </c>
      <c r="U1613" s="20">
        <f t="shared" si="284"/>
        <v>4.583544603638059E-4</v>
      </c>
      <c r="V1613" s="34"/>
    </row>
    <row r="1614" spans="1:22" x14ac:dyDescent="0.3">
      <c r="A1614" s="2">
        <v>29201</v>
      </c>
      <c r="B1614" s="2" t="s">
        <v>1416</v>
      </c>
      <c r="C1614" s="47">
        <v>13.575340083626168</v>
      </c>
      <c r="D1614" s="40">
        <v>27.630719865301664</v>
      </c>
      <c r="E1614" s="40">
        <v>4.436668124726614E-3</v>
      </c>
      <c r="F1614" s="40">
        <f t="shared" si="279"/>
        <v>3.8788484459337438</v>
      </c>
      <c r="G1614" s="40">
        <f t="shared" si="280"/>
        <v>45.084908394861579</v>
      </c>
      <c r="H1614" s="84">
        <f t="shared" si="281"/>
        <v>3.2164074646702408E-3</v>
      </c>
      <c r="I1614" s="34"/>
      <c r="J1614" s="16">
        <v>11</v>
      </c>
      <c r="K1614" s="20">
        <f t="shared" si="282"/>
        <v>1.3157894736842105E-2</v>
      </c>
      <c r="L1614" s="13"/>
      <c r="M1614" s="24"/>
      <c r="N1614" s="33"/>
      <c r="O1614" s="29"/>
      <c r="P1614" s="29"/>
      <c r="Q1614" s="39"/>
      <c r="R1614" s="89">
        <f t="shared" si="283"/>
        <v>501.70245987051413</v>
      </c>
      <c r="S1614" s="7"/>
      <c r="T1614" s="37">
        <v>23816</v>
      </c>
      <c r="U1614" s="20">
        <f t="shared" si="284"/>
        <v>2.4939844249541698E-3</v>
      </c>
      <c r="V1614" s="34"/>
    </row>
    <row r="1615" spans="1:22" x14ac:dyDescent="0.3">
      <c r="A1615" s="2">
        <v>29203</v>
      </c>
      <c r="B1615" s="2" t="s">
        <v>2990</v>
      </c>
      <c r="C1615" s="47">
        <v>0</v>
      </c>
      <c r="D1615" s="40">
        <v>0</v>
      </c>
      <c r="E1615" s="40">
        <v>0</v>
      </c>
      <c r="F1615" s="40">
        <f t="shared" si="279"/>
        <v>0</v>
      </c>
      <c r="G1615" s="40">
        <f t="shared" si="280"/>
        <v>0</v>
      </c>
      <c r="H1615" s="84">
        <f t="shared" si="281"/>
        <v>0</v>
      </c>
      <c r="I1615" s="34"/>
      <c r="J1615" s="16">
        <v>0</v>
      </c>
      <c r="K1615" s="20">
        <f t="shared" si="282"/>
        <v>0</v>
      </c>
      <c r="L1615" s="13"/>
      <c r="M1615" s="24"/>
      <c r="N1615" s="33"/>
      <c r="O1615" s="29"/>
      <c r="P1615" s="29"/>
      <c r="Q1615" s="39"/>
      <c r="R1615" s="89">
        <f t="shared" si="283"/>
        <v>0</v>
      </c>
      <c r="S1615" s="7"/>
      <c r="T1615" s="37">
        <v>5579</v>
      </c>
      <c r="U1615" s="20">
        <f t="shared" si="284"/>
        <v>5.8422653286947064E-4</v>
      </c>
      <c r="V1615" s="34"/>
    </row>
    <row r="1616" spans="1:22" x14ac:dyDescent="0.3">
      <c r="A1616" s="2">
        <v>29205</v>
      </c>
      <c r="B1616" s="2" t="s">
        <v>1417</v>
      </c>
      <c r="C1616" s="47">
        <v>0.57543705814654456</v>
      </c>
      <c r="D1616" s="40">
        <v>6.7029349214719565</v>
      </c>
      <c r="E1616" s="40">
        <v>1.2497656689370744E-4</v>
      </c>
      <c r="F1616" s="40">
        <f t="shared" si="279"/>
        <v>0.10926333650517589</v>
      </c>
      <c r="G1616" s="40">
        <f t="shared" si="280"/>
        <v>7.387635316123677</v>
      </c>
      <c r="H1616" s="84">
        <f t="shared" si="281"/>
        <v>5.2704211282704645E-4</v>
      </c>
      <c r="I1616" s="34"/>
      <c r="J1616" s="16">
        <v>1</v>
      </c>
      <c r="K1616" s="20">
        <f t="shared" si="282"/>
        <v>1.1961722488038277E-3</v>
      </c>
      <c r="L1616" s="13"/>
      <c r="M1616" s="24"/>
      <c r="N1616" s="33"/>
      <c r="O1616" s="29"/>
      <c r="P1616" s="29"/>
      <c r="Q1616" s="39"/>
      <c r="R1616" s="89">
        <f t="shared" si="283"/>
        <v>45.609314533683104</v>
      </c>
      <c r="S1616" s="7"/>
      <c r="T1616" s="37">
        <v>5493</v>
      </c>
      <c r="U1616" s="20">
        <f t="shared" si="284"/>
        <v>5.7522071071016356E-4</v>
      </c>
      <c r="V1616" s="34"/>
    </row>
    <row r="1617" spans="1:22" x14ac:dyDescent="0.3">
      <c r="A1617" s="2">
        <v>29207</v>
      </c>
      <c r="B1617" s="2" t="s">
        <v>1418</v>
      </c>
      <c r="C1617" s="47">
        <v>4.8874667016157485</v>
      </c>
      <c r="D1617" s="40">
        <v>90.359921721662218</v>
      </c>
      <c r="E1617" s="40">
        <v>1.3747422358307817E-3</v>
      </c>
      <c r="F1617" s="40">
        <f t="shared" si="279"/>
        <v>1.2018967015569346</v>
      </c>
      <c r="G1617" s="40">
        <f t="shared" si="280"/>
        <v>96.449285124834901</v>
      </c>
      <c r="H1617" s="84">
        <f t="shared" si="281"/>
        <v>6.8807991783118236E-3</v>
      </c>
      <c r="I1617" s="34"/>
      <c r="J1617" s="16">
        <v>5</v>
      </c>
      <c r="K1617" s="20">
        <f t="shared" si="282"/>
        <v>5.9808612440191387E-3</v>
      </c>
      <c r="L1617" s="13"/>
      <c r="M1617" s="24"/>
      <c r="N1617" s="33"/>
      <c r="O1617" s="29"/>
      <c r="P1617" s="29"/>
      <c r="Q1617" s="39"/>
      <c r="R1617" s="89">
        <f t="shared" si="283"/>
        <v>228.04657266841551</v>
      </c>
      <c r="S1617" s="7"/>
      <c r="T1617" s="37">
        <v>19374</v>
      </c>
      <c r="U1617" s="20">
        <f t="shared" si="284"/>
        <v>2.0288232385397248E-3</v>
      </c>
      <c r="V1617" s="34"/>
    </row>
    <row r="1618" spans="1:22" x14ac:dyDescent="0.3">
      <c r="A1618" s="2">
        <v>29209</v>
      </c>
      <c r="B1618" s="2" t="s">
        <v>1419</v>
      </c>
      <c r="C1618" s="47">
        <v>34.517520413950336</v>
      </c>
      <c r="D1618" s="40">
        <v>6.7029349214719565</v>
      </c>
      <c r="E1618" s="40">
        <v>8.24845341498469E-3</v>
      </c>
      <c r="F1618" s="40">
        <f t="shared" si="279"/>
        <v>7.2113802093416073</v>
      </c>
      <c r="G1618" s="40">
        <f t="shared" si="280"/>
        <v>48.431835544763899</v>
      </c>
      <c r="H1618" s="84">
        <f t="shared" si="281"/>
        <v>3.455180966755924E-3</v>
      </c>
      <c r="I1618" s="34"/>
      <c r="J1618" s="16">
        <v>16</v>
      </c>
      <c r="K1618" s="20">
        <f t="shared" si="282"/>
        <v>1.9138755980861243E-2</v>
      </c>
      <c r="L1618" s="13"/>
      <c r="M1618" s="24"/>
      <c r="N1618" s="33"/>
      <c r="O1618" s="29"/>
      <c r="P1618" s="29"/>
      <c r="Q1618" s="39"/>
      <c r="R1618" s="89">
        <f t="shared" si="283"/>
        <v>729.74903253892967</v>
      </c>
      <c r="S1618" s="7"/>
      <c r="T1618" s="37">
        <v>17578</v>
      </c>
      <c r="U1618" s="20">
        <f t="shared" si="284"/>
        <v>1.8407481618174504E-3</v>
      </c>
      <c r="V1618" s="34"/>
    </row>
    <row r="1619" spans="1:22" x14ac:dyDescent="0.3">
      <c r="A1619" s="2">
        <v>29211</v>
      </c>
      <c r="B1619" s="2" t="s">
        <v>1420</v>
      </c>
      <c r="C1619" s="47">
        <v>0.28771852907327228</v>
      </c>
      <c r="D1619" s="40">
        <v>40.217609528831744</v>
      </c>
      <c r="E1619" s="40">
        <v>6.2488283446853718E-5</v>
      </c>
      <c r="F1619" s="40">
        <f t="shared" si="279"/>
        <v>5.4631668252587945E-2</v>
      </c>
      <c r="G1619" s="40">
        <f t="shared" si="280"/>
        <v>40.559959726157608</v>
      </c>
      <c r="H1619" s="84">
        <f t="shared" si="281"/>
        <v>2.8935925983783559E-3</v>
      </c>
      <c r="I1619" s="34"/>
      <c r="J1619" s="16">
        <v>1</v>
      </c>
      <c r="K1619" s="20">
        <f t="shared" si="282"/>
        <v>1.1961722488038277E-3</v>
      </c>
      <c r="L1619" s="13"/>
      <c r="M1619" s="24"/>
      <c r="N1619" s="33"/>
      <c r="O1619" s="29"/>
      <c r="P1619" s="29"/>
      <c r="Q1619" s="39"/>
      <c r="R1619" s="89">
        <f t="shared" si="283"/>
        <v>45.609314533683104</v>
      </c>
      <c r="S1619" s="7"/>
      <c r="T1619" s="37">
        <v>8518</v>
      </c>
      <c r="U1619" s="20">
        <f t="shared" si="284"/>
        <v>8.9199526922067594E-4</v>
      </c>
      <c r="V1619" s="34"/>
    </row>
    <row r="1620" spans="1:22" x14ac:dyDescent="0.3">
      <c r="A1620" s="2">
        <v>29213</v>
      </c>
      <c r="B1620" s="2" t="s">
        <v>1421</v>
      </c>
      <c r="C1620" s="47">
        <v>29.585202730700246</v>
      </c>
      <c r="D1620" s="40">
        <v>62.729201856360547</v>
      </c>
      <c r="E1620" s="40">
        <v>6.623758045366494E-3</v>
      </c>
      <c r="F1620" s="40">
        <f t="shared" si="279"/>
        <v>5.7909568347743221</v>
      </c>
      <c r="G1620" s="40">
        <f t="shared" si="280"/>
        <v>98.105361421835113</v>
      </c>
      <c r="H1620" s="84">
        <f t="shared" si="281"/>
        <v>6.99894550162435E-3</v>
      </c>
      <c r="I1620" s="34"/>
      <c r="J1620" s="16">
        <v>10</v>
      </c>
      <c r="K1620" s="20">
        <f t="shared" si="282"/>
        <v>1.1961722488038277E-2</v>
      </c>
      <c r="L1620" s="13"/>
      <c r="M1620" s="24"/>
      <c r="N1620" s="33"/>
      <c r="O1620" s="29"/>
      <c r="P1620" s="29"/>
      <c r="Q1620" s="39"/>
      <c r="R1620" s="89">
        <f t="shared" si="283"/>
        <v>456.09314533683101</v>
      </c>
      <c r="S1620" s="7"/>
      <c r="T1620" s="37">
        <v>71524</v>
      </c>
      <c r="U1620" s="20">
        <f t="shared" si="284"/>
        <v>7.4899119083986412E-3</v>
      </c>
      <c r="V1620" s="34"/>
    </row>
    <row r="1621" spans="1:22" x14ac:dyDescent="0.3">
      <c r="A1621" s="2">
        <v>29215</v>
      </c>
      <c r="B1621" s="2" t="s">
        <v>1422</v>
      </c>
      <c r="C1621" s="47">
        <v>0</v>
      </c>
      <c r="D1621" s="40">
        <v>8.9613145509086483</v>
      </c>
      <c r="E1621" s="40">
        <v>0</v>
      </c>
      <c r="F1621" s="40">
        <f t="shared" si="279"/>
        <v>0</v>
      </c>
      <c r="G1621" s="40">
        <f t="shared" si="280"/>
        <v>8.9613145509086483</v>
      </c>
      <c r="H1621" s="84">
        <f t="shared" si="281"/>
        <v>6.3931013815890698E-4</v>
      </c>
      <c r="I1621" s="34"/>
      <c r="J1621" s="16">
        <v>5</v>
      </c>
      <c r="K1621" s="20">
        <f t="shared" si="282"/>
        <v>5.9808612440191387E-3</v>
      </c>
      <c r="L1621" s="13"/>
      <c r="M1621" s="24"/>
      <c r="N1621" s="33"/>
      <c r="O1621" s="29"/>
      <c r="P1621" s="29"/>
      <c r="Q1621" s="39"/>
      <c r="R1621" s="89">
        <f t="shared" si="283"/>
        <v>228.04657266841551</v>
      </c>
      <c r="S1621" s="7"/>
      <c r="T1621" s="37">
        <v>17975</v>
      </c>
      <c r="U1621" s="20">
        <f t="shared" si="284"/>
        <v>1.8823215501575076E-3</v>
      </c>
      <c r="V1621" s="34"/>
    </row>
    <row r="1622" spans="1:22" x14ac:dyDescent="0.3">
      <c r="A1622" s="2">
        <v>29217</v>
      </c>
      <c r="B1622" s="2" t="s">
        <v>1423</v>
      </c>
      <c r="C1622" s="47">
        <v>3.5068904752913803</v>
      </c>
      <c r="D1622" s="40">
        <v>6.7029349214719565</v>
      </c>
      <c r="E1622" s="40">
        <v>1.2497656689370743E-3</v>
      </c>
      <c r="F1622" s="40">
        <f t="shared" si="279"/>
        <v>1.0926333650517588</v>
      </c>
      <c r="G1622" s="40">
        <f t="shared" si="280"/>
        <v>11.302458761815096</v>
      </c>
      <c r="H1622" s="84">
        <f t="shared" si="281"/>
        <v>8.0632996771870795E-4</v>
      </c>
      <c r="I1622" s="34"/>
      <c r="J1622" s="16">
        <v>5</v>
      </c>
      <c r="K1622" s="20">
        <f t="shared" si="282"/>
        <v>5.9808612440191387E-3</v>
      </c>
      <c r="L1622" s="13"/>
      <c r="M1622" s="24"/>
      <c r="N1622" s="33"/>
      <c r="O1622" s="29"/>
      <c r="P1622" s="29"/>
      <c r="Q1622" s="39"/>
      <c r="R1622" s="89">
        <f t="shared" si="283"/>
        <v>228.04657266841551</v>
      </c>
      <c r="S1622" s="7"/>
      <c r="T1622" s="37">
        <v>12248</v>
      </c>
      <c r="U1622" s="20">
        <f t="shared" si="284"/>
        <v>1.2825966256650432E-3</v>
      </c>
      <c r="V1622" s="34"/>
    </row>
    <row r="1623" spans="1:22" x14ac:dyDescent="0.3">
      <c r="A1623" s="2">
        <v>29219</v>
      </c>
      <c r="B1623" s="2" t="s">
        <v>1424</v>
      </c>
      <c r="C1623" s="47">
        <v>21.578889680495426</v>
      </c>
      <c r="D1623" s="40">
        <v>14.935524251514416</v>
      </c>
      <c r="E1623" s="40">
        <v>4.6866212585140289E-3</v>
      </c>
      <c r="F1623" s="40">
        <f t="shared" si="279"/>
        <v>4.0973751189440959</v>
      </c>
      <c r="G1623" s="40">
        <f t="shared" si="280"/>
        <v>40.611789050953938</v>
      </c>
      <c r="H1623" s="84">
        <f t="shared" si="281"/>
        <v>2.8972901600037163E-3</v>
      </c>
      <c r="I1623" s="34"/>
      <c r="J1623" s="16">
        <v>6</v>
      </c>
      <c r="K1623" s="20">
        <f t="shared" si="282"/>
        <v>7.1770334928229667E-3</v>
      </c>
      <c r="L1623" s="13"/>
      <c r="M1623" s="24"/>
      <c r="N1623" s="33"/>
      <c r="O1623" s="29"/>
      <c r="P1623" s="29"/>
      <c r="Q1623" s="39"/>
      <c r="R1623" s="89">
        <f t="shared" si="283"/>
        <v>273.6558872020986</v>
      </c>
      <c r="S1623" s="7"/>
      <c r="T1623" s="37">
        <v>79283</v>
      </c>
      <c r="U1623" s="20">
        <f t="shared" si="284"/>
        <v>8.3024255611203156E-3</v>
      </c>
      <c r="V1623" s="34"/>
    </row>
    <row r="1624" spans="1:22" x14ac:dyDescent="0.3">
      <c r="A1624" s="2">
        <v>29221</v>
      </c>
      <c r="B1624" s="2" t="s">
        <v>1425</v>
      </c>
      <c r="C1624" s="47">
        <v>0.28771852907327228</v>
      </c>
      <c r="D1624" s="40">
        <v>6.7029349214719565</v>
      </c>
      <c r="E1624" s="40">
        <v>6.2488283446853718E-5</v>
      </c>
      <c r="F1624" s="40">
        <f t="shared" si="279"/>
        <v>5.4631668252587945E-2</v>
      </c>
      <c r="G1624" s="40">
        <f t="shared" si="280"/>
        <v>7.0452851187978167</v>
      </c>
      <c r="H1624" s="84">
        <f t="shared" si="281"/>
        <v>5.0261846931941702E-4</v>
      </c>
      <c r="I1624" s="34"/>
      <c r="J1624" s="16">
        <v>1</v>
      </c>
      <c r="K1624" s="20">
        <f t="shared" si="282"/>
        <v>1.1961722488038277E-3</v>
      </c>
      <c r="L1624" s="13"/>
      <c r="M1624" s="24"/>
      <c r="N1624" s="33"/>
      <c r="O1624" s="29"/>
      <c r="P1624" s="29"/>
      <c r="Q1624" s="39"/>
      <c r="R1624" s="89">
        <f t="shared" si="283"/>
        <v>45.609314533683104</v>
      </c>
      <c r="S1624" s="7"/>
      <c r="T1624" s="37">
        <v>16355</v>
      </c>
      <c r="U1624" s="20">
        <f t="shared" si="284"/>
        <v>1.7126769932031176E-3</v>
      </c>
      <c r="V1624" s="34"/>
    </row>
    <row r="1625" spans="1:22" x14ac:dyDescent="0.3">
      <c r="A1625" s="2">
        <v>29223</v>
      </c>
      <c r="B1625" s="2" t="s">
        <v>1426</v>
      </c>
      <c r="C1625" s="47">
        <v>0</v>
      </c>
      <c r="D1625" s="40">
        <v>6.7029349214719565</v>
      </c>
      <c r="E1625" s="40">
        <v>0</v>
      </c>
      <c r="F1625" s="40">
        <f t="shared" si="279"/>
        <v>0</v>
      </c>
      <c r="G1625" s="40">
        <f t="shared" si="280"/>
        <v>6.7029349214719565</v>
      </c>
      <c r="H1625" s="84">
        <f t="shared" si="281"/>
        <v>4.7819482581178764E-4</v>
      </c>
      <c r="I1625" s="34"/>
      <c r="J1625" s="16">
        <v>1</v>
      </c>
      <c r="K1625" s="20">
        <f t="shared" si="282"/>
        <v>1.1961722488038277E-3</v>
      </c>
      <c r="L1625" s="13"/>
      <c r="M1625" s="24"/>
      <c r="N1625" s="33"/>
      <c r="O1625" s="29"/>
      <c r="P1625" s="29"/>
      <c r="Q1625" s="39"/>
      <c r="R1625" s="89">
        <f t="shared" si="283"/>
        <v>45.609314533683104</v>
      </c>
      <c r="S1625" s="7"/>
      <c r="T1625" s="37">
        <v>16831</v>
      </c>
      <c r="U1625" s="20">
        <f t="shared" si="284"/>
        <v>1.7625231716662593E-3</v>
      </c>
      <c r="V1625" s="34"/>
    </row>
    <row r="1626" spans="1:22" x14ac:dyDescent="0.3">
      <c r="A1626" s="2">
        <v>29225</v>
      </c>
      <c r="B1626" s="2" t="s">
        <v>1427</v>
      </c>
      <c r="C1626" s="47">
        <v>11.122617595746609</v>
      </c>
      <c r="D1626" s="40">
        <v>40.217609528831744</v>
      </c>
      <c r="E1626" s="40">
        <v>2.624507904767856E-3</v>
      </c>
      <c r="F1626" s="40">
        <f t="shared" si="279"/>
        <v>2.2945300666086936</v>
      </c>
      <c r="G1626" s="40">
        <f t="shared" si="280"/>
        <v>53.634757191187049</v>
      </c>
      <c r="H1626" s="84">
        <f t="shared" si="281"/>
        <v>3.8263631786633811E-3</v>
      </c>
      <c r="I1626" s="34"/>
      <c r="J1626" s="16">
        <v>2</v>
      </c>
      <c r="K1626" s="20">
        <f t="shared" si="282"/>
        <v>2.3923444976076554E-3</v>
      </c>
      <c r="L1626" s="13"/>
      <c r="M1626" s="24"/>
      <c r="N1626" s="33"/>
      <c r="O1626" s="29"/>
      <c r="P1626" s="29"/>
      <c r="Q1626" s="39"/>
      <c r="R1626" s="89">
        <f t="shared" si="283"/>
        <v>91.218629067366209</v>
      </c>
      <c r="S1626" s="7"/>
      <c r="T1626" s="37">
        <v>38602</v>
      </c>
      <c r="U1626" s="20">
        <f t="shared" si="284"/>
        <v>4.0423575231810912E-3</v>
      </c>
      <c r="V1626" s="34"/>
    </row>
    <row r="1627" spans="1:22" x14ac:dyDescent="0.3">
      <c r="A1627" s="2">
        <v>29227</v>
      </c>
      <c r="B1627" s="2" t="s">
        <v>2992</v>
      </c>
      <c r="C1627" s="47">
        <v>0</v>
      </c>
      <c r="D1627" s="40">
        <v>6.7029349214719565</v>
      </c>
      <c r="E1627" s="40">
        <v>0</v>
      </c>
      <c r="F1627" s="40">
        <f t="shared" si="279"/>
        <v>0</v>
      </c>
      <c r="G1627" s="40">
        <f t="shared" si="280"/>
        <v>6.7029349214719565</v>
      </c>
      <c r="H1627" s="84">
        <f t="shared" si="281"/>
        <v>4.7819482581178764E-4</v>
      </c>
      <c r="I1627" s="34"/>
      <c r="J1627" s="16">
        <v>0</v>
      </c>
      <c r="K1627" s="20">
        <f t="shared" si="282"/>
        <v>0</v>
      </c>
      <c r="L1627" s="13"/>
      <c r="M1627" s="24"/>
      <c r="N1627" s="33"/>
      <c r="O1627" s="29"/>
      <c r="P1627" s="29"/>
      <c r="Q1627" s="39"/>
      <c r="R1627" s="89">
        <f t="shared" si="283"/>
        <v>0</v>
      </c>
      <c r="S1627" s="7"/>
      <c r="T1627" s="37">
        <v>1439</v>
      </c>
      <c r="U1627" s="20">
        <f t="shared" si="284"/>
        <v>1.5069044287491814E-4</v>
      </c>
      <c r="V1627" s="34"/>
    </row>
    <row r="1628" spans="1:22" x14ac:dyDescent="0.3">
      <c r="A1628" s="2">
        <v>29229</v>
      </c>
      <c r="B1628" s="2" t="s">
        <v>1428</v>
      </c>
      <c r="C1628" s="47">
        <v>1.4385926453663616</v>
      </c>
      <c r="D1628" s="40">
        <v>6.7029349214719565</v>
      </c>
      <c r="E1628" s="40">
        <v>3.1244141723426856E-4</v>
      </c>
      <c r="F1628" s="40">
        <f t="shared" si="279"/>
        <v>0.2731583412629397</v>
      </c>
      <c r="G1628" s="40">
        <f t="shared" si="280"/>
        <v>8.4146859081012568</v>
      </c>
      <c r="H1628" s="84">
        <f t="shared" si="281"/>
        <v>6.0031304334993453E-4</v>
      </c>
      <c r="I1628" s="34"/>
      <c r="J1628" s="16">
        <v>3</v>
      </c>
      <c r="K1628" s="20">
        <f t="shared" si="282"/>
        <v>3.5885167464114833E-3</v>
      </c>
      <c r="L1628" s="13"/>
      <c r="M1628" s="24"/>
      <c r="N1628" s="33"/>
      <c r="O1628" s="29"/>
      <c r="P1628" s="29"/>
      <c r="Q1628" s="39"/>
      <c r="R1628" s="89">
        <f t="shared" si="283"/>
        <v>136.8279436010493</v>
      </c>
      <c r="S1628" s="7"/>
      <c r="T1628" s="37">
        <v>9110</v>
      </c>
      <c r="U1628" s="20">
        <f t="shared" si="284"/>
        <v>9.5398883571265057E-4</v>
      </c>
      <c r="V1628" s="34"/>
    </row>
    <row r="1629" spans="1:22" x14ac:dyDescent="0.3">
      <c r="A1629" s="2">
        <v>29510</v>
      </c>
      <c r="B1629" s="2" t="s">
        <v>1429</v>
      </c>
      <c r="C1629" s="47">
        <v>35.646705377197037</v>
      </c>
      <c r="D1629" s="40">
        <v>1153.0224722169128</v>
      </c>
      <c r="E1629" s="40">
        <v>4.7366118852715113E-2</v>
      </c>
      <c r="F1629" s="40">
        <f t="shared" si="279"/>
        <v>41.410804535461658</v>
      </c>
      <c r="G1629" s="40">
        <f t="shared" si="280"/>
        <v>1230.0799821295716</v>
      </c>
      <c r="H1629" s="84">
        <f t="shared" si="281"/>
        <v>8.7755272829031949E-2</v>
      </c>
      <c r="I1629" s="34"/>
      <c r="J1629" s="16">
        <v>20</v>
      </c>
      <c r="K1629" s="20">
        <f t="shared" si="282"/>
        <v>2.3923444976076555E-2</v>
      </c>
      <c r="L1629" s="13"/>
      <c r="M1629" s="24"/>
      <c r="N1629" s="33"/>
      <c r="O1629" s="29"/>
      <c r="P1629" s="29"/>
      <c r="Q1629" s="39"/>
      <c r="R1629" s="89">
        <f t="shared" si="283"/>
        <v>912.18629067366203</v>
      </c>
      <c r="S1629" s="7"/>
      <c r="T1629" s="37">
        <v>0</v>
      </c>
      <c r="U1629" s="20">
        <f t="shared" si="284"/>
        <v>0</v>
      </c>
      <c r="V1629" s="34"/>
    </row>
    <row r="1630" spans="1:22" s="4" customFormat="1" x14ac:dyDescent="0.3">
      <c r="A1630" s="4">
        <v>30000</v>
      </c>
      <c r="B1630" s="4" t="s">
        <v>3173</v>
      </c>
      <c r="C1630" s="45">
        <v>615.72256724411091</v>
      </c>
      <c r="D1630" s="46">
        <v>1506.2476207652294</v>
      </c>
      <c r="E1630" s="46"/>
      <c r="F1630" s="46">
        <v>253.20723909766306</v>
      </c>
      <c r="G1630" s="46">
        <v>2375.1774271070035</v>
      </c>
      <c r="H1630" s="46"/>
      <c r="I1630" s="12">
        <f t="shared" ref="I1630" si="285">G1630/$G$3203</f>
        <v>3.7828845229463288E-3</v>
      </c>
      <c r="J1630" s="15">
        <f>SUM(J1631:J1686)</f>
        <v>349</v>
      </c>
      <c r="K1630" s="19"/>
      <c r="L1630" s="12">
        <f t="shared" ref="L1630" si="286">J1630/$J$3203</f>
        <v>9.1194146851319574E-3</v>
      </c>
      <c r="M1630" s="25">
        <v>19097</v>
      </c>
      <c r="N1630" s="32">
        <f t="shared" ref="N1630" si="287">M1630/$M$3203</f>
        <v>8.7467749788281059E-3</v>
      </c>
      <c r="O1630" s="30">
        <v>0.47828125953674316</v>
      </c>
      <c r="P1630" s="28">
        <f>M1630-(M1630*(O1630/100))</f>
        <v>19005.66262786627</v>
      </c>
      <c r="Q1630" s="32">
        <f>P1630/$M$3203</f>
        <v>8.7049407932905231E-3</v>
      </c>
      <c r="R1630" s="88"/>
      <c r="S1630" s="6"/>
      <c r="T1630" s="15">
        <v>972483</v>
      </c>
      <c r="U1630" s="19"/>
      <c r="V1630" s="12">
        <f>T1630/$T$3203</f>
        <v>1.8291643488225666E-3</v>
      </c>
    </row>
    <row r="1631" spans="1:22" x14ac:dyDescent="0.3">
      <c r="A1631" s="2">
        <v>30001</v>
      </c>
      <c r="B1631" s="2" t="s">
        <v>1430</v>
      </c>
      <c r="C1631" s="47">
        <v>0.80537658298155967</v>
      </c>
      <c r="D1631" s="40">
        <v>0</v>
      </c>
      <c r="E1631" s="40">
        <v>7.7239958805355301E-4</v>
      </c>
      <c r="F1631" s="40">
        <f>E1631*$F$1630</f>
        <v>0.19557716717121246</v>
      </c>
      <c r="G1631" s="40">
        <f>SUM(F1631,D1631,C1631)</f>
        <v>1.0009537501527721</v>
      </c>
      <c r="H1631" s="84">
        <f>G1631/$G$1630</f>
        <v>4.2142272772099665E-4</v>
      </c>
      <c r="I1631" s="34"/>
      <c r="J1631" s="16">
        <v>5</v>
      </c>
      <c r="K1631" s="20">
        <f>J1631/$J$1630</f>
        <v>1.4326647564469915E-2</v>
      </c>
      <c r="L1631" s="13"/>
      <c r="M1631" s="24"/>
      <c r="N1631" s="33"/>
      <c r="O1631" s="29"/>
      <c r="P1631" s="29"/>
      <c r="Q1631" s="39"/>
      <c r="R1631" s="89">
        <f>P$1630*K1631</f>
        <v>272.28743019865715</v>
      </c>
      <c r="S1631" s="7"/>
      <c r="T1631" s="37">
        <v>7470</v>
      </c>
      <c r="U1631" s="20">
        <f>T1631/$T$1630</f>
        <v>7.6813682090072525E-3</v>
      </c>
      <c r="V1631" s="34"/>
    </row>
    <row r="1632" spans="1:22" x14ac:dyDescent="0.3">
      <c r="A1632" s="2">
        <v>30003</v>
      </c>
      <c r="B1632" s="2" t="s">
        <v>2993</v>
      </c>
      <c r="C1632" s="47">
        <v>1.0738354439754128</v>
      </c>
      <c r="D1632" s="40">
        <v>5.0287499085374217</v>
      </c>
      <c r="E1632" s="40">
        <v>1.0298661174047373E-3</v>
      </c>
      <c r="F1632" s="40">
        <f t="shared" ref="F1632:F1686" si="288">E1632*$F$1630</f>
        <v>0.26076955622828329</v>
      </c>
      <c r="G1632" s="40">
        <f t="shared" ref="G1632:G1686" si="289">SUM(F1632,D1632,C1632)</f>
        <v>6.3633549087411181</v>
      </c>
      <c r="H1632" s="84">
        <f t="shared" ref="H1632:H1686" si="290">G1632/$G$1630</f>
        <v>2.6791071842122405E-3</v>
      </c>
      <c r="I1632" s="34"/>
      <c r="J1632" s="16">
        <v>0</v>
      </c>
      <c r="K1632" s="20">
        <f t="shared" ref="K1632:K1686" si="291">J1632/$J$1630</f>
        <v>0</v>
      </c>
      <c r="L1632" s="13"/>
      <c r="M1632" s="24"/>
      <c r="N1632" s="33"/>
      <c r="O1632" s="29"/>
      <c r="P1632" s="29"/>
      <c r="Q1632" s="39"/>
      <c r="R1632" s="89">
        <f t="shared" ref="R1632:R1686" si="292">P$1630*K1632</f>
        <v>0</v>
      </c>
      <c r="S1632" s="7"/>
      <c r="T1632" s="37">
        <v>20112</v>
      </c>
      <c r="U1632" s="20">
        <f t="shared" ref="U1632:U1686" si="293">T1632/$T$1630</f>
        <v>2.0681081314531977E-2</v>
      </c>
      <c r="V1632" s="34"/>
    </row>
    <row r="1633" spans="1:22" x14ac:dyDescent="0.3">
      <c r="A1633" s="2">
        <v>30005</v>
      </c>
      <c r="B1633" s="2" t="s">
        <v>2994</v>
      </c>
      <c r="C1633" s="47">
        <v>0.53691772198770638</v>
      </c>
      <c r="D1633" s="40">
        <v>0</v>
      </c>
      <c r="E1633" s="40">
        <v>5.1493305870236867E-4</v>
      </c>
      <c r="F1633" s="40">
        <f t="shared" si="288"/>
        <v>0.13038477811414165</v>
      </c>
      <c r="G1633" s="40">
        <f t="shared" si="289"/>
        <v>0.667302500101848</v>
      </c>
      <c r="H1633" s="84">
        <f t="shared" si="290"/>
        <v>2.8094848514733105E-4</v>
      </c>
      <c r="I1633" s="34"/>
      <c r="J1633" s="16">
        <v>0</v>
      </c>
      <c r="K1633" s="20">
        <f t="shared" si="291"/>
        <v>0</v>
      </c>
      <c r="L1633" s="13"/>
      <c r="M1633" s="24"/>
      <c r="N1633" s="33"/>
      <c r="O1633" s="29"/>
      <c r="P1633" s="29"/>
      <c r="Q1633" s="39"/>
      <c r="R1633" s="89">
        <f t="shared" si="292"/>
        <v>0</v>
      </c>
      <c r="S1633" s="7"/>
      <c r="T1633" s="37">
        <v>5069</v>
      </c>
      <c r="U1633" s="20">
        <f t="shared" si="293"/>
        <v>5.2124304486556574E-3</v>
      </c>
      <c r="V1633" s="34"/>
    </row>
    <row r="1634" spans="1:22" x14ac:dyDescent="0.3">
      <c r="A1634" s="2">
        <v>30007</v>
      </c>
      <c r="B1634" s="2" t="s">
        <v>1431</v>
      </c>
      <c r="C1634" s="47">
        <v>0</v>
      </c>
      <c r="D1634" s="40">
        <v>5.0287499085374217</v>
      </c>
      <c r="E1634" s="40">
        <v>0</v>
      </c>
      <c r="F1634" s="40">
        <f t="shared" si="288"/>
        <v>0</v>
      </c>
      <c r="G1634" s="40">
        <f t="shared" si="289"/>
        <v>5.0287499085374217</v>
      </c>
      <c r="H1634" s="84">
        <f t="shared" si="290"/>
        <v>2.1172102139175781E-3</v>
      </c>
      <c r="I1634" s="34"/>
      <c r="J1634" s="16">
        <v>1</v>
      </c>
      <c r="K1634" s="20">
        <f t="shared" si="291"/>
        <v>2.8653295128939827E-3</v>
      </c>
      <c r="L1634" s="13"/>
      <c r="M1634" s="24"/>
      <c r="N1634" s="33"/>
      <c r="O1634" s="29"/>
      <c r="P1634" s="29"/>
      <c r="Q1634" s="39"/>
      <c r="R1634" s="89">
        <f t="shared" si="292"/>
        <v>54.457486039731428</v>
      </c>
      <c r="S1634" s="7"/>
      <c r="T1634" s="37">
        <v>6302</v>
      </c>
      <c r="U1634" s="20">
        <f t="shared" si="293"/>
        <v>6.4803189361664938E-3</v>
      </c>
      <c r="V1634" s="34"/>
    </row>
    <row r="1635" spans="1:22" x14ac:dyDescent="0.3">
      <c r="A1635" s="2">
        <v>30009</v>
      </c>
      <c r="B1635" s="2" t="s">
        <v>1432</v>
      </c>
      <c r="C1635" s="47">
        <v>2.4161297489446789</v>
      </c>
      <c r="D1635" s="40">
        <v>5.0287499085374217</v>
      </c>
      <c r="E1635" s="40">
        <v>2.3171987641606591E-3</v>
      </c>
      <c r="F1635" s="40">
        <f t="shared" si="288"/>
        <v>0.5867315015136374</v>
      </c>
      <c r="G1635" s="40">
        <f t="shared" si="289"/>
        <v>8.0316111589957373</v>
      </c>
      <c r="H1635" s="84">
        <f t="shared" si="290"/>
        <v>3.3814783970805679E-3</v>
      </c>
      <c r="I1635" s="34"/>
      <c r="J1635" s="16">
        <v>5</v>
      </c>
      <c r="K1635" s="20">
        <f t="shared" si="291"/>
        <v>1.4326647564469915E-2</v>
      </c>
      <c r="L1635" s="13"/>
      <c r="M1635" s="24"/>
      <c r="N1635" s="33"/>
      <c r="O1635" s="29"/>
      <c r="P1635" s="29"/>
      <c r="Q1635" s="39"/>
      <c r="R1635" s="89">
        <f t="shared" si="292"/>
        <v>272.28743019865715</v>
      </c>
      <c r="S1635" s="7"/>
      <c r="T1635" s="37">
        <v>4968</v>
      </c>
      <c r="U1635" s="20">
        <f t="shared" si="293"/>
        <v>5.1085725920144622E-3</v>
      </c>
      <c r="V1635" s="34"/>
    </row>
    <row r="1636" spans="1:22" x14ac:dyDescent="0.3">
      <c r="A1636" s="2">
        <v>30011</v>
      </c>
      <c r="B1636" s="2" t="s">
        <v>2995</v>
      </c>
      <c r="C1636" s="47">
        <v>0.26845886099385319</v>
      </c>
      <c r="D1636" s="40">
        <v>0</v>
      </c>
      <c r="E1636" s="40">
        <v>2.5746652935118434E-4</v>
      </c>
      <c r="F1636" s="40">
        <f t="shared" si="288"/>
        <v>6.5192389057070824E-2</v>
      </c>
      <c r="G1636" s="40">
        <f t="shared" si="289"/>
        <v>0.333651250050924</v>
      </c>
      <c r="H1636" s="84">
        <f t="shared" si="290"/>
        <v>1.4047424257366552E-4</v>
      </c>
      <c r="I1636" s="34"/>
      <c r="J1636" s="16">
        <v>0</v>
      </c>
      <c r="K1636" s="20">
        <f t="shared" si="291"/>
        <v>0</v>
      </c>
      <c r="L1636" s="13"/>
      <c r="M1636" s="24"/>
      <c r="N1636" s="33"/>
      <c r="O1636" s="29"/>
      <c r="P1636" s="29"/>
      <c r="Q1636" s="39"/>
      <c r="R1636" s="89">
        <f t="shared" si="292"/>
        <v>0</v>
      </c>
      <c r="S1636" s="7"/>
      <c r="T1636" s="37">
        <v>4055</v>
      </c>
      <c r="U1636" s="20">
        <f t="shared" si="293"/>
        <v>4.1697386998024643E-3</v>
      </c>
      <c r="V1636" s="34"/>
    </row>
    <row r="1637" spans="1:22" x14ac:dyDescent="0.3">
      <c r="A1637" s="2">
        <v>30013</v>
      </c>
      <c r="B1637" s="2" t="s">
        <v>1433</v>
      </c>
      <c r="C1637" s="47">
        <v>47.432806227398515</v>
      </c>
      <c r="D1637" s="40">
        <v>149.35524251514417</v>
      </c>
      <c r="E1637" s="40">
        <v>0.11920700308959835</v>
      </c>
      <c r="F1637" s="40">
        <f t="shared" si="288"/>
        <v>30.184076133423787</v>
      </c>
      <c r="G1637" s="40">
        <f t="shared" si="289"/>
        <v>226.97212487596647</v>
      </c>
      <c r="H1637" s="84">
        <f t="shared" si="290"/>
        <v>9.5560071549021672E-2</v>
      </c>
      <c r="I1637" s="34"/>
      <c r="J1637" s="16">
        <v>17</v>
      </c>
      <c r="K1637" s="20">
        <f t="shared" si="291"/>
        <v>4.8710601719197708E-2</v>
      </c>
      <c r="L1637" s="13"/>
      <c r="M1637" s="24"/>
      <c r="N1637" s="33"/>
      <c r="O1637" s="29"/>
      <c r="P1637" s="29"/>
      <c r="Q1637" s="39"/>
      <c r="R1637" s="89">
        <f t="shared" si="292"/>
        <v>925.77726267543437</v>
      </c>
      <c r="S1637" s="7"/>
      <c r="T1637" s="37">
        <v>69043</v>
      </c>
      <c r="U1637" s="20">
        <f t="shared" si="293"/>
        <v>7.0996613822555246E-2</v>
      </c>
      <c r="V1637" s="34"/>
    </row>
    <row r="1638" spans="1:22" x14ac:dyDescent="0.3">
      <c r="A1638" s="2">
        <v>30015</v>
      </c>
      <c r="B1638" s="2" t="s">
        <v>2996</v>
      </c>
      <c r="C1638" s="47">
        <v>1.0738354439754128</v>
      </c>
      <c r="D1638" s="40">
        <v>5.0287499085374217</v>
      </c>
      <c r="E1638" s="40">
        <v>1.0298661174047373E-3</v>
      </c>
      <c r="F1638" s="40">
        <f t="shared" si="288"/>
        <v>0.26076955622828329</v>
      </c>
      <c r="G1638" s="40">
        <f t="shared" si="289"/>
        <v>6.3633549087411181</v>
      </c>
      <c r="H1638" s="84">
        <f t="shared" si="290"/>
        <v>2.6791071842122405E-3</v>
      </c>
      <c r="I1638" s="34"/>
      <c r="J1638" s="16">
        <v>0</v>
      </c>
      <c r="K1638" s="20">
        <f t="shared" si="291"/>
        <v>0</v>
      </c>
      <c r="L1638" s="13"/>
      <c r="M1638" s="24"/>
      <c r="N1638" s="33"/>
      <c r="O1638" s="29"/>
      <c r="P1638" s="29"/>
      <c r="Q1638" s="39"/>
      <c r="R1638" s="89">
        <f t="shared" si="292"/>
        <v>0</v>
      </c>
      <c r="S1638" s="7"/>
      <c r="T1638" s="37">
        <v>2427</v>
      </c>
      <c r="U1638" s="20">
        <f t="shared" si="293"/>
        <v>2.4956734462196254E-3</v>
      </c>
      <c r="V1638" s="34"/>
    </row>
    <row r="1639" spans="1:22" x14ac:dyDescent="0.3">
      <c r="A1639" s="2">
        <v>30017</v>
      </c>
      <c r="B1639" s="2" t="s">
        <v>1434</v>
      </c>
      <c r="C1639" s="47">
        <v>0.80537658298155967</v>
      </c>
      <c r="D1639" s="40">
        <v>5.0287499085374217</v>
      </c>
      <c r="E1639" s="40">
        <v>7.7239958805355301E-4</v>
      </c>
      <c r="F1639" s="40">
        <f t="shared" si="288"/>
        <v>0.19557716717121246</v>
      </c>
      <c r="G1639" s="40">
        <f t="shared" si="289"/>
        <v>6.0297036586901935</v>
      </c>
      <c r="H1639" s="84">
        <f t="shared" si="290"/>
        <v>2.5386329416385747E-3</v>
      </c>
      <c r="I1639" s="34"/>
      <c r="J1639" s="16">
        <v>7</v>
      </c>
      <c r="K1639" s="20">
        <f t="shared" si="291"/>
        <v>2.0057306590257881E-2</v>
      </c>
      <c r="L1639" s="13"/>
      <c r="M1639" s="24"/>
      <c r="N1639" s="33"/>
      <c r="O1639" s="29"/>
      <c r="P1639" s="29"/>
      <c r="Q1639" s="39"/>
      <c r="R1639" s="89">
        <f t="shared" si="292"/>
        <v>381.20240227812008</v>
      </c>
      <c r="S1639" s="7"/>
      <c r="T1639" s="37">
        <v>18470</v>
      </c>
      <c r="U1639" s="20">
        <f t="shared" si="293"/>
        <v>1.8992619922404815E-2</v>
      </c>
      <c r="V1639" s="34"/>
    </row>
    <row r="1640" spans="1:22" x14ac:dyDescent="0.3">
      <c r="A1640" s="2">
        <v>30019</v>
      </c>
      <c r="B1640" s="2" t="s">
        <v>2997</v>
      </c>
      <c r="C1640" s="47">
        <v>0.26845886099385319</v>
      </c>
      <c r="D1640" s="40">
        <v>0</v>
      </c>
      <c r="E1640" s="40">
        <v>2.5746652935118434E-4</v>
      </c>
      <c r="F1640" s="40">
        <f t="shared" si="288"/>
        <v>6.5192389057070824E-2</v>
      </c>
      <c r="G1640" s="40">
        <f t="shared" si="289"/>
        <v>0.333651250050924</v>
      </c>
      <c r="H1640" s="84">
        <f t="shared" si="290"/>
        <v>1.4047424257366552E-4</v>
      </c>
      <c r="I1640" s="34"/>
      <c r="J1640" s="16">
        <v>0</v>
      </c>
      <c r="K1640" s="20">
        <f t="shared" si="291"/>
        <v>0</v>
      </c>
      <c r="L1640" s="13"/>
      <c r="M1640" s="24"/>
      <c r="N1640" s="33"/>
      <c r="O1640" s="29"/>
      <c r="P1640" s="29"/>
      <c r="Q1640" s="39"/>
      <c r="R1640" s="89">
        <f t="shared" si="292"/>
        <v>0</v>
      </c>
      <c r="S1640" s="7"/>
      <c r="T1640" s="37">
        <v>4725</v>
      </c>
      <c r="U1640" s="20">
        <f t="shared" si="293"/>
        <v>4.858696758709407E-3</v>
      </c>
      <c r="V1640" s="34"/>
    </row>
    <row r="1641" spans="1:22" x14ac:dyDescent="0.3">
      <c r="A1641" s="2">
        <v>30021</v>
      </c>
      <c r="B1641" s="2" t="s">
        <v>1435</v>
      </c>
      <c r="C1641" s="47">
        <v>1.6650976372576105</v>
      </c>
      <c r="D1641" s="40">
        <v>0</v>
      </c>
      <c r="E1641" s="40">
        <v>7.7239958805355308E-3</v>
      </c>
      <c r="F1641" s="40">
        <f t="shared" si="288"/>
        <v>1.9557716717121247</v>
      </c>
      <c r="G1641" s="40">
        <f t="shared" si="289"/>
        <v>3.620869308969735</v>
      </c>
      <c r="H1641" s="84">
        <f t="shared" si="290"/>
        <v>1.5244626644081913E-3</v>
      </c>
      <c r="I1641" s="34"/>
      <c r="J1641" s="16">
        <v>2</v>
      </c>
      <c r="K1641" s="20">
        <f t="shared" si="291"/>
        <v>5.7306590257879654E-3</v>
      </c>
      <c r="L1641" s="13"/>
      <c r="M1641" s="24"/>
      <c r="N1641" s="33"/>
      <c r="O1641" s="29"/>
      <c r="P1641" s="29"/>
      <c r="Q1641" s="39"/>
      <c r="R1641" s="89">
        <f t="shared" si="292"/>
        <v>108.91497207946286</v>
      </c>
      <c r="S1641" s="7"/>
      <c r="T1641" s="37">
        <v>4457</v>
      </c>
      <c r="U1641" s="20">
        <f t="shared" si="293"/>
        <v>4.5831135351466299E-3</v>
      </c>
      <c r="V1641" s="34"/>
    </row>
    <row r="1642" spans="1:22" x14ac:dyDescent="0.3">
      <c r="A1642" s="2">
        <v>30023</v>
      </c>
      <c r="B1642" s="2" t="s">
        <v>1436</v>
      </c>
      <c r="C1642" s="47">
        <v>1.3422943049692662</v>
      </c>
      <c r="D1642" s="40">
        <v>0</v>
      </c>
      <c r="E1642" s="40">
        <v>1.2873326467559218E-3</v>
      </c>
      <c r="F1642" s="40">
        <f t="shared" si="288"/>
        <v>0.3259619452853541</v>
      </c>
      <c r="G1642" s="40">
        <f t="shared" si="289"/>
        <v>1.6682562502546203</v>
      </c>
      <c r="H1642" s="84">
        <f t="shared" si="290"/>
        <v>7.0237121286832781E-4</v>
      </c>
      <c r="I1642" s="34"/>
      <c r="J1642" s="16">
        <v>1</v>
      </c>
      <c r="K1642" s="20">
        <f t="shared" si="291"/>
        <v>2.8653295128939827E-3</v>
      </c>
      <c r="L1642" s="13"/>
      <c r="M1642" s="24"/>
      <c r="N1642" s="33"/>
      <c r="O1642" s="29"/>
      <c r="P1642" s="29"/>
      <c r="Q1642" s="39"/>
      <c r="R1642" s="89">
        <f t="shared" si="292"/>
        <v>54.457486039731428</v>
      </c>
      <c r="S1642" s="7"/>
      <c r="T1642" s="37">
        <v>2270</v>
      </c>
      <c r="U1642" s="20">
        <f t="shared" si="293"/>
        <v>2.334231035401133E-3</v>
      </c>
      <c r="V1642" s="34"/>
    </row>
    <row r="1643" spans="1:22" x14ac:dyDescent="0.3">
      <c r="A1643" s="2">
        <v>30025</v>
      </c>
      <c r="B1643" s="2" t="s">
        <v>1437</v>
      </c>
      <c r="C1643" s="47">
        <v>2.7628660404504277</v>
      </c>
      <c r="D1643" s="40">
        <v>0</v>
      </c>
      <c r="E1643" s="40">
        <v>6.436663233779609E-3</v>
      </c>
      <c r="F1643" s="40">
        <f t="shared" si="288"/>
        <v>1.6298097264267706</v>
      </c>
      <c r="G1643" s="40">
        <f t="shared" si="289"/>
        <v>4.3926757668771987</v>
      </c>
      <c r="H1643" s="84">
        <f t="shared" si="290"/>
        <v>1.8494095290504397E-3</v>
      </c>
      <c r="I1643" s="34"/>
      <c r="J1643" s="16">
        <v>6</v>
      </c>
      <c r="K1643" s="20">
        <f t="shared" si="291"/>
        <v>1.7191977077363897E-2</v>
      </c>
      <c r="L1643" s="13"/>
      <c r="M1643" s="24"/>
      <c r="N1643" s="33"/>
      <c r="O1643" s="29"/>
      <c r="P1643" s="29"/>
      <c r="Q1643" s="39"/>
      <c r="R1643" s="89">
        <f t="shared" si="292"/>
        <v>326.74491623838861</v>
      </c>
      <c r="S1643" s="7"/>
      <c r="T1643" s="37">
        <v>0</v>
      </c>
      <c r="U1643" s="20">
        <f t="shared" si="293"/>
        <v>0</v>
      </c>
      <c r="V1643" s="34"/>
    </row>
    <row r="1644" spans="1:22" x14ac:dyDescent="0.3">
      <c r="A1644" s="2">
        <v>30027</v>
      </c>
      <c r="B1644" s="2" t="s">
        <v>1438</v>
      </c>
      <c r="C1644" s="47">
        <v>0.26845886099385319</v>
      </c>
      <c r="D1644" s="40">
        <v>5.0287499085374217</v>
      </c>
      <c r="E1644" s="40">
        <v>2.5746652935118434E-4</v>
      </c>
      <c r="F1644" s="40">
        <f t="shared" si="288"/>
        <v>6.5192389057070824E-2</v>
      </c>
      <c r="G1644" s="40">
        <f t="shared" si="289"/>
        <v>5.3624011585883453</v>
      </c>
      <c r="H1644" s="84">
        <f t="shared" si="290"/>
        <v>2.2576844564912435E-3</v>
      </c>
      <c r="I1644" s="34"/>
      <c r="J1644" s="16">
        <v>7</v>
      </c>
      <c r="K1644" s="20">
        <f t="shared" si="291"/>
        <v>2.0057306590257881E-2</v>
      </c>
      <c r="L1644" s="13"/>
      <c r="M1644" s="24"/>
      <c r="N1644" s="33"/>
      <c r="O1644" s="29"/>
      <c r="P1644" s="29"/>
      <c r="Q1644" s="39"/>
      <c r="R1644" s="89">
        <f t="shared" si="292"/>
        <v>381.20240227812008</v>
      </c>
      <c r="S1644" s="7"/>
      <c r="T1644" s="37">
        <v>1949</v>
      </c>
      <c r="U1644" s="20">
        <f t="shared" si="293"/>
        <v>2.004148144491986E-3</v>
      </c>
      <c r="V1644" s="34"/>
    </row>
    <row r="1645" spans="1:22" x14ac:dyDescent="0.3">
      <c r="A1645" s="2">
        <v>30029</v>
      </c>
      <c r="B1645" s="2" t="s">
        <v>1439</v>
      </c>
      <c r="C1645" s="47">
        <v>51.957606656082504</v>
      </c>
      <c r="D1645" s="40">
        <v>88.119593083935058</v>
      </c>
      <c r="E1645" s="40">
        <v>5.9989701338825953E-2</v>
      </c>
      <c r="F1645" s="40">
        <f t="shared" si="288"/>
        <v>15.189826650297501</v>
      </c>
      <c r="G1645" s="40">
        <f t="shared" si="289"/>
        <v>155.26702639031507</v>
      </c>
      <c r="H1645" s="84">
        <f t="shared" si="290"/>
        <v>6.5370706465256487E-2</v>
      </c>
      <c r="I1645" s="34"/>
      <c r="J1645" s="16">
        <v>41</v>
      </c>
      <c r="K1645" s="20">
        <f t="shared" si="291"/>
        <v>0.1174785100286533</v>
      </c>
      <c r="L1645" s="13"/>
      <c r="M1645" s="24"/>
      <c r="N1645" s="33"/>
      <c r="O1645" s="29"/>
      <c r="P1645" s="29"/>
      <c r="Q1645" s="39"/>
      <c r="R1645" s="89">
        <f t="shared" si="292"/>
        <v>2232.7569276289887</v>
      </c>
      <c r="S1645" s="7"/>
      <c r="T1645" s="37">
        <v>124978</v>
      </c>
      <c r="U1645" s="20">
        <f t="shared" si="293"/>
        <v>0.12851432878518185</v>
      </c>
      <c r="V1645" s="34"/>
    </row>
    <row r="1646" spans="1:22" x14ac:dyDescent="0.3">
      <c r="A1646" s="2">
        <v>30031</v>
      </c>
      <c r="B1646" s="2" t="s">
        <v>1440</v>
      </c>
      <c r="C1646" s="47">
        <v>212.11414862578474</v>
      </c>
      <c r="D1646" s="40">
        <v>187.4408293565059</v>
      </c>
      <c r="E1646" s="40">
        <v>0.30664263645726053</v>
      </c>
      <c r="F1646" s="40">
        <f t="shared" si="288"/>
        <v>77.644135366971341</v>
      </c>
      <c r="G1646" s="40">
        <f t="shared" si="289"/>
        <v>477.19911334926201</v>
      </c>
      <c r="H1646" s="84">
        <f t="shared" si="290"/>
        <v>0.2009109331804726</v>
      </c>
      <c r="I1646" s="34"/>
      <c r="J1646" s="16">
        <v>40</v>
      </c>
      <c r="K1646" s="20">
        <f t="shared" si="291"/>
        <v>0.11461318051575932</v>
      </c>
      <c r="L1646" s="13"/>
      <c r="M1646" s="24"/>
      <c r="N1646" s="33"/>
      <c r="O1646" s="29"/>
      <c r="P1646" s="29"/>
      <c r="Q1646" s="39"/>
      <c r="R1646" s="89">
        <f t="shared" si="292"/>
        <v>2178.2994415892572</v>
      </c>
      <c r="S1646" s="7"/>
      <c r="T1646" s="37">
        <v>139131</v>
      </c>
      <c r="U1646" s="20">
        <f t="shared" si="293"/>
        <v>0.14306779655788326</v>
      </c>
      <c r="V1646" s="34"/>
    </row>
    <row r="1647" spans="1:22" x14ac:dyDescent="0.3">
      <c r="A1647" s="2">
        <v>30033</v>
      </c>
      <c r="B1647" s="2" t="s">
        <v>2998</v>
      </c>
      <c r="C1647" s="47">
        <v>0</v>
      </c>
      <c r="D1647" s="40">
        <v>0</v>
      </c>
      <c r="E1647" s="40">
        <v>0</v>
      </c>
      <c r="F1647" s="40">
        <f t="shared" si="288"/>
        <v>0</v>
      </c>
      <c r="G1647" s="40">
        <f t="shared" si="289"/>
        <v>0</v>
      </c>
      <c r="H1647" s="84">
        <f t="shared" si="290"/>
        <v>0</v>
      </c>
      <c r="I1647" s="34"/>
      <c r="J1647" s="16">
        <v>0</v>
      </c>
      <c r="K1647" s="20">
        <f t="shared" si="291"/>
        <v>0</v>
      </c>
      <c r="L1647" s="13"/>
      <c r="M1647" s="24"/>
      <c r="N1647" s="33"/>
      <c r="O1647" s="29"/>
      <c r="P1647" s="29"/>
      <c r="Q1647" s="39"/>
      <c r="R1647" s="89">
        <f t="shared" si="292"/>
        <v>0</v>
      </c>
      <c r="S1647" s="7"/>
      <c r="T1647" s="37">
        <v>1446</v>
      </c>
      <c r="U1647" s="20">
        <f t="shared" si="293"/>
        <v>1.4869154525066247E-3</v>
      </c>
      <c r="V1647" s="34"/>
    </row>
    <row r="1648" spans="1:22" x14ac:dyDescent="0.3">
      <c r="A1648" s="2">
        <v>30035</v>
      </c>
      <c r="B1648" s="2" t="s">
        <v>1441</v>
      </c>
      <c r="C1648" s="47">
        <v>0.26845886099385319</v>
      </c>
      <c r="D1648" s="40">
        <v>5.0287499085374217</v>
      </c>
      <c r="E1648" s="40">
        <v>2.5746652935118434E-4</v>
      </c>
      <c r="F1648" s="40">
        <f t="shared" si="288"/>
        <v>6.5192389057070824E-2</v>
      </c>
      <c r="G1648" s="40">
        <f t="shared" si="289"/>
        <v>5.3624011585883453</v>
      </c>
      <c r="H1648" s="84">
        <f t="shared" si="290"/>
        <v>2.2576844564912435E-3</v>
      </c>
      <c r="I1648" s="34"/>
      <c r="J1648" s="16">
        <v>1</v>
      </c>
      <c r="K1648" s="20">
        <f t="shared" si="291"/>
        <v>2.8653295128939827E-3</v>
      </c>
      <c r="L1648" s="13"/>
      <c r="M1648" s="24"/>
      <c r="N1648" s="33"/>
      <c r="O1648" s="29"/>
      <c r="P1648" s="29"/>
      <c r="Q1648" s="39"/>
      <c r="R1648" s="89">
        <f t="shared" si="292"/>
        <v>54.457486039731428</v>
      </c>
      <c r="S1648" s="7"/>
      <c r="T1648" s="37">
        <v>2548</v>
      </c>
      <c r="U1648" s="20">
        <f t="shared" si="293"/>
        <v>2.6200972150669985E-3</v>
      </c>
      <c r="V1648" s="34"/>
    </row>
    <row r="1649" spans="1:22" x14ac:dyDescent="0.3">
      <c r="A1649" s="2">
        <v>30037</v>
      </c>
      <c r="B1649" s="2" t="s">
        <v>2999</v>
      </c>
      <c r="C1649" s="47">
        <v>0</v>
      </c>
      <c r="D1649" s="40">
        <v>0</v>
      </c>
      <c r="E1649" s="40">
        <v>0</v>
      </c>
      <c r="F1649" s="40">
        <f t="shared" si="288"/>
        <v>0</v>
      </c>
      <c r="G1649" s="40">
        <f t="shared" si="289"/>
        <v>0</v>
      </c>
      <c r="H1649" s="84">
        <f t="shared" si="290"/>
        <v>0</v>
      </c>
      <c r="I1649" s="34"/>
      <c r="J1649" s="16">
        <v>0</v>
      </c>
      <c r="K1649" s="20">
        <f t="shared" si="291"/>
        <v>0</v>
      </c>
      <c r="L1649" s="13"/>
      <c r="M1649" s="24"/>
      <c r="N1649" s="33"/>
      <c r="O1649" s="29"/>
      <c r="P1649" s="29"/>
      <c r="Q1649" s="39"/>
      <c r="R1649" s="89">
        <f t="shared" si="292"/>
        <v>0</v>
      </c>
      <c r="S1649" s="7"/>
      <c r="T1649" s="37">
        <v>519</v>
      </c>
      <c r="U1649" s="20">
        <f t="shared" si="293"/>
        <v>5.3368542175030308E-4</v>
      </c>
      <c r="V1649" s="34"/>
    </row>
    <row r="1650" spans="1:22" x14ac:dyDescent="0.3">
      <c r="A1650" s="2">
        <v>30039</v>
      </c>
      <c r="B1650" s="2" t="s">
        <v>3000</v>
      </c>
      <c r="C1650" s="47">
        <v>0</v>
      </c>
      <c r="D1650" s="40">
        <v>0</v>
      </c>
      <c r="E1650" s="40">
        <v>0</v>
      </c>
      <c r="F1650" s="40">
        <f t="shared" si="288"/>
        <v>0</v>
      </c>
      <c r="G1650" s="40">
        <f t="shared" si="289"/>
        <v>0</v>
      </c>
      <c r="H1650" s="84">
        <f t="shared" si="290"/>
        <v>0</v>
      </c>
      <c r="I1650" s="34"/>
      <c r="J1650" s="16">
        <v>0</v>
      </c>
      <c r="K1650" s="20">
        <f t="shared" si="291"/>
        <v>0</v>
      </c>
      <c r="L1650" s="13"/>
      <c r="M1650" s="24"/>
      <c r="N1650" s="33"/>
      <c r="O1650" s="29"/>
      <c r="P1650" s="29"/>
      <c r="Q1650" s="39"/>
      <c r="R1650" s="89">
        <f t="shared" si="292"/>
        <v>0</v>
      </c>
      <c r="S1650" s="7"/>
      <c r="T1650" s="37">
        <v>15394</v>
      </c>
      <c r="U1650" s="20">
        <f t="shared" si="293"/>
        <v>1.5829582625094731E-2</v>
      </c>
      <c r="V1650" s="34"/>
    </row>
    <row r="1651" spans="1:22" x14ac:dyDescent="0.3">
      <c r="A1651" s="2">
        <v>30041</v>
      </c>
      <c r="B1651" s="2" t="s">
        <v>1442</v>
      </c>
      <c r="C1651" s="47">
        <v>0.80537658298155967</v>
      </c>
      <c r="D1651" s="40">
        <v>30.172499451224535</v>
      </c>
      <c r="E1651" s="40">
        <v>7.7239958805355301E-4</v>
      </c>
      <c r="F1651" s="40">
        <f t="shared" si="288"/>
        <v>0.19557716717121246</v>
      </c>
      <c r="G1651" s="40">
        <f t="shared" si="289"/>
        <v>31.173453201377306</v>
      </c>
      <c r="H1651" s="84">
        <f t="shared" si="290"/>
        <v>1.3124684011226467E-2</v>
      </c>
      <c r="I1651" s="34"/>
      <c r="J1651" s="16">
        <v>7</v>
      </c>
      <c r="K1651" s="20">
        <f t="shared" si="291"/>
        <v>2.0057306590257881E-2</v>
      </c>
      <c r="L1651" s="13"/>
      <c r="M1651" s="24"/>
      <c r="N1651" s="33"/>
      <c r="O1651" s="29"/>
      <c r="P1651" s="29"/>
      <c r="Q1651" s="39"/>
      <c r="R1651" s="89">
        <f t="shared" si="292"/>
        <v>381.20240227812008</v>
      </c>
      <c r="S1651" s="7"/>
      <c r="T1651" s="37">
        <v>1839</v>
      </c>
      <c r="U1651" s="20">
        <f t="shared" si="293"/>
        <v>1.8910356273580103E-3</v>
      </c>
      <c r="V1651" s="34"/>
    </row>
    <row r="1652" spans="1:22" x14ac:dyDescent="0.3">
      <c r="A1652" s="2">
        <v>30043</v>
      </c>
      <c r="B1652" s="2" t="s">
        <v>1443</v>
      </c>
      <c r="C1652" s="47">
        <v>0.26845886099385319</v>
      </c>
      <c r="D1652" s="40">
        <v>5.0287499085374217</v>
      </c>
      <c r="E1652" s="40">
        <v>2.5746652935118434E-4</v>
      </c>
      <c r="F1652" s="40">
        <f t="shared" si="288"/>
        <v>6.5192389057070824E-2</v>
      </c>
      <c r="G1652" s="40">
        <f t="shared" si="289"/>
        <v>5.3624011585883453</v>
      </c>
      <c r="H1652" s="84">
        <f t="shared" si="290"/>
        <v>2.2576844564912435E-3</v>
      </c>
      <c r="I1652" s="34"/>
      <c r="J1652" s="16">
        <v>4</v>
      </c>
      <c r="K1652" s="20">
        <f t="shared" si="291"/>
        <v>1.1461318051575931E-2</v>
      </c>
      <c r="L1652" s="13"/>
      <c r="M1652" s="24"/>
      <c r="N1652" s="33"/>
      <c r="O1652" s="29"/>
      <c r="P1652" s="29"/>
      <c r="Q1652" s="39"/>
      <c r="R1652" s="89">
        <f t="shared" si="292"/>
        <v>217.82994415892571</v>
      </c>
      <c r="S1652" s="7"/>
      <c r="T1652" s="37">
        <v>1872</v>
      </c>
      <c r="U1652" s="20">
        <f t="shared" si="293"/>
        <v>1.9249693824982031E-3</v>
      </c>
      <c r="V1652" s="34"/>
    </row>
    <row r="1653" spans="1:22" x14ac:dyDescent="0.3">
      <c r="A1653" s="2">
        <v>30045</v>
      </c>
      <c r="B1653" s="2" t="s">
        <v>1444</v>
      </c>
      <c r="C1653" s="47">
        <v>0</v>
      </c>
      <c r="D1653" s="40">
        <v>5.0287499085374217</v>
      </c>
      <c r="E1653" s="40">
        <v>0</v>
      </c>
      <c r="F1653" s="40">
        <f t="shared" si="288"/>
        <v>0</v>
      </c>
      <c r="G1653" s="40">
        <f t="shared" si="289"/>
        <v>5.0287499085374217</v>
      </c>
      <c r="H1653" s="84">
        <f t="shared" si="290"/>
        <v>2.1172102139175781E-3</v>
      </c>
      <c r="I1653" s="34"/>
      <c r="J1653" s="16">
        <v>1</v>
      </c>
      <c r="K1653" s="20">
        <f t="shared" si="291"/>
        <v>2.8653295128939827E-3</v>
      </c>
      <c r="L1653" s="13"/>
      <c r="M1653" s="24"/>
      <c r="N1653" s="33"/>
      <c r="O1653" s="29"/>
      <c r="P1653" s="29"/>
      <c r="Q1653" s="39"/>
      <c r="R1653" s="89">
        <f t="shared" si="292"/>
        <v>54.457486039731428</v>
      </c>
      <c r="S1653" s="7"/>
      <c r="T1653" s="37">
        <v>545</v>
      </c>
      <c r="U1653" s="20">
        <f t="shared" si="293"/>
        <v>5.604211076183337E-4</v>
      </c>
      <c r="V1653" s="34"/>
    </row>
    <row r="1654" spans="1:22" x14ac:dyDescent="0.3">
      <c r="A1654" s="2">
        <v>30047</v>
      </c>
      <c r="B1654" s="2" t="s">
        <v>1445</v>
      </c>
      <c r="C1654" s="47">
        <v>3.6059064606647748</v>
      </c>
      <c r="D1654" s="40">
        <v>0</v>
      </c>
      <c r="E1654" s="40">
        <v>3.8619979402677654E-3</v>
      </c>
      <c r="F1654" s="40">
        <f t="shared" si="288"/>
        <v>0.97788583585606237</v>
      </c>
      <c r="G1654" s="40">
        <f t="shared" si="289"/>
        <v>4.5837922965208371</v>
      </c>
      <c r="H1654" s="84">
        <f t="shared" si="290"/>
        <v>1.9298736356314883E-3</v>
      </c>
      <c r="I1654" s="34"/>
      <c r="J1654" s="16">
        <v>11</v>
      </c>
      <c r="K1654" s="20">
        <f t="shared" si="291"/>
        <v>3.151862464183381E-2</v>
      </c>
      <c r="L1654" s="13"/>
      <c r="M1654" s="24"/>
      <c r="N1654" s="33"/>
      <c r="O1654" s="29"/>
      <c r="P1654" s="29"/>
      <c r="Q1654" s="39"/>
      <c r="R1654" s="89">
        <f t="shared" si="292"/>
        <v>599.0323464370457</v>
      </c>
      <c r="S1654" s="7"/>
      <c r="T1654" s="37">
        <v>16232</v>
      </c>
      <c r="U1654" s="20">
        <f t="shared" si="293"/>
        <v>1.6691294346533565E-2</v>
      </c>
      <c r="V1654" s="34"/>
    </row>
    <row r="1655" spans="1:22" x14ac:dyDescent="0.3">
      <c r="A1655" s="2">
        <v>30049</v>
      </c>
      <c r="B1655" s="2" t="s">
        <v>1446</v>
      </c>
      <c r="C1655" s="47">
        <v>21.452244357327633</v>
      </c>
      <c r="D1655" s="40">
        <v>228.51352104817056</v>
      </c>
      <c r="E1655" s="40">
        <v>8.7023686920700311E-2</v>
      </c>
      <c r="F1655" s="40">
        <f t="shared" si="288"/>
        <v>22.035027501289939</v>
      </c>
      <c r="G1655" s="40">
        <f t="shared" si="289"/>
        <v>272.00079290678815</v>
      </c>
      <c r="H1655" s="84">
        <f t="shared" si="290"/>
        <v>0.11451809443898622</v>
      </c>
      <c r="I1655" s="34"/>
      <c r="J1655" s="16">
        <v>18</v>
      </c>
      <c r="K1655" s="20">
        <f t="shared" si="291"/>
        <v>5.1575931232091692E-2</v>
      </c>
      <c r="L1655" s="13"/>
      <c r="M1655" s="24"/>
      <c r="N1655" s="33"/>
      <c r="O1655" s="29"/>
      <c r="P1655" s="29"/>
      <c r="Q1655" s="39"/>
      <c r="R1655" s="89">
        <f t="shared" si="292"/>
        <v>980.23474871516578</v>
      </c>
      <c r="S1655" s="7"/>
      <c r="T1655" s="37">
        <v>52061</v>
      </c>
      <c r="U1655" s="20">
        <f t="shared" si="293"/>
        <v>5.3534097768290038E-2</v>
      </c>
      <c r="V1655" s="34"/>
    </row>
    <row r="1656" spans="1:22" x14ac:dyDescent="0.3">
      <c r="A1656" s="2">
        <v>30051</v>
      </c>
      <c r="B1656" s="2" t="s">
        <v>3001</v>
      </c>
      <c r="C1656" s="47">
        <v>0</v>
      </c>
      <c r="D1656" s="40">
        <v>0</v>
      </c>
      <c r="E1656" s="40">
        <v>0</v>
      </c>
      <c r="F1656" s="40">
        <f t="shared" si="288"/>
        <v>0</v>
      </c>
      <c r="G1656" s="40">
        <f t="shared" si="289"/>
        <v>0</v>
      </c>
      <c r="H1656" s="84">
        <f t="shared" si="290"/>
        <v>0</v>
      </c>
      <c r="I1656" s="34"/>
      <c r="J1656" s="16">
        <v>0</v>
      </c>
      <c r="K1656" s="20">
        <f t="shared" si="291"/>
        <v>0</v>
      </c>
      <c r="L1656" s="13"/>
      <c r="M1656" s="24"/>
      <c r="N1656" s="33"/>
      <c r="O1656" s="29"/>
      <c r="P1656" s="29"/>
      <c r="Q1656" s="39"/>
      <c r="R1656" s="89">
        <f t="shared" si="292"/>
        <v>0</v>
      </c>
      <c r="S1656" s="7"/>
      <c r="T1656" s="37">
        <v>10565</v>
      </c>
      <c r="U1656" s="20">
        <f t="shared" si="293"/>
        <v>1.0863943122913203E-2</v>
      </c>
      <c r="V1656" s="34"/>
    </row>
    <row r="1657" spans="1:22" x14ac:dyDescent="0.3">
      <c r="A1657" s="2">
        <v>30053</v>
      </c>
      <c r="B1657" s="2" t="s">
        <v>1447</v>
      </c>
      <c r="C1657" s="47">
        <v>0.38440012873853635</v>
      </c>
      <c r="D1657" s="40">
        <v>5.0287499085374217</v>
      </c>
      <c r="E1657" s="40">
        <v>7.7239958805355301E-4</v>
      </c>
      <c r="F1657" s="40">
        <f t="shared" si="288"/>
        <v>0.19557716717121246</v>
      </c>
      <c r="G1657" s="40">
        <f t="shared" si="289"/>
        <v>5.6087272044471703</v>
      </c>
      <c r="H1657" s="84">
        <f t="shared" si="290"/>
        <v>2.3613929386650796E-3</v>
      </c>
      <c r="I1657" s="34"/>
      <c r="J1657" s="16">
        <v>10</v>
      </c>
      <c r="K1657" s="20">
        <f t="shared" si="291"/>
        <v>2.865329512893983E-2</v>
      </c>
      <c r="L1657" s="13"/>
      <c r="M1657" s="24"/>
      <c r="N1657" s="33"/>
      <c r="O1657" s="29"/>
      <c r="P1657" s="29"/>
      <c r="Q1657" s="39"/>
      <c r="R1657" s="89">
        <f t="shared" si="292"/>
        <v>544.5748603973143</v>
      </c>
      <c r="S1657" s="7"/>
      <c r="T1657" s="37">
        <v>8493</v>
      </c>
      <c r="U1657" s="20">
        <f t="shared" si="293"/>
        <v>8.7333146183532252E-3</v>
      </c>
      <c r="V1657" s="34"/>
    </row>
    <row r="1658" spans="1:22" x14ac:dyDescent="0.3">
      <c r="A1658" s="2">
        <v>30055</v>
      </c>
      <c r="B1658" s="2" t="s">
        <v>1448</v>
      </c>
      <c r="C1658" s="47">
        <v>0</v>
      </c>
      <c r="D1658" s="40">
        <v>0</v>
      </c>
      <c r="E1658" s="40">
        <v>0</v>
      </c>
      <c r="F1658" s="40">
        <f t="shared" si="288"/>
        <v>0</v>
      </c>
      <c r="G1658" s="40">
        <f t="shared" si="289"/>
        <v>0</v>
      </c>
      <c r="H1658" s="84">
        <f t="shared" si="290"/>
        <v>0</v>
      </c>
      <c r="I1658" s="34"/>
      <c r="J1658" s="16">
        <v>2</v>
      </c>
      <c r="K1658" s="20">
        <f t="shared" si="291"/>
        <v>5.7306590257879654E-3</v>
      </c>
      <c r="L1658" s="13"/>
      <c r="M1658" s="24"/>
      <c r="N1658" s="33"/>
      <c r="O1658" s="29"/>
      <c r="P1658" s="29"/>
      <c r="Q1658" s="39"/>
      <c r="R1658" s="89">
        <f t="shared" si="292"/>
        <v>108.91497207946286</v>
      </c>
      <c r="S1658" s="7"/>
      <c r="T1658" s="37">
        <v>212</v>
      </c>
      <c r="U1658" s="20">
        <f t="shared" si="293"/>
        <v>2.1799866938548027E-4</v>
      </c>
      <c r="V1658" s="34"/>
    </row>
    <row r="1659" spans="1:22" x14ac:dyDescent="0.3">
      <c r="A1659" s="2">
        <v>30057</v>
      </c>
      <c r="B1659" s="2" t="s">
        <v>1449</v>
      </c>
      <c r="C1659" s="47">
        <v>1.0738354439754128</v>
      </c>
      <c r="D1659" s="40">
        <v>0</v>
      </c>
      <c r="E1659" s="40">
        <v>1.0298661174047373E-3</v>
      </c>
      <c r="F1659" s="40">
        <f t="shared" si="288"/>
        <v>0.26076955622828329</v>
      </c>
      <c r="G1659" s="40">
        <f t="shared" si="289"/>
        <v>1.334605000203696</v>
      </c>
      <c r="H1659" s="84">
        <f t="shared" si="290"/>
        <v>5.618969702946621E-4</v>
      </c>
      <c r="I1659" s="34"/>
      <c r="J1659" s="16">
        <v>5</v>
      </c>
      <c r="K1659" s="20">
        <f t="shared" si="291"/>
        <v>1.4326647564469915E-2</v>
      </c>
      <c r="L1659" s="13"/>
      <c r="M1659" s="24"/>
      <c r="N1659" s="33"/>
      <c r="O1659" s="29"/>
      <c r="P1659" s="29"/>
      <c r="Q1659" s="39"/>
      <c r="R1659" s="89">
        <f t="shared" si="292"/>
        <v>272.28743019865715</v>
      </c>
      <c r="S1659" s="7"/>
      <c r="T1659" s="37">
        <v>4940</v>
      </c>
      <c r="U1659" s="20">
        <f t="shared" si="293"/>
        <v>5.0797803149258136E-3</v>
      </c>
      <c r="V1659" s="34"/>
    </row>
    <row r="1660" spans="1:22" x14ac:dyDescent="0.3">
      <c r="A1660" s="2">
        <v>30059</v>
      </c>
      <c r="B1660" s="2" t="s">
        <v>1450</v>
      </c>
      <c r="C1660" s="47">
        <v>0</v>
      </c>
      <c r="D1660" s="40">
        <v>0</v>
      </c>
      <c r="E1660" s="40">
        <v>0</v>
      </c>
      <c r="F1660" s="40">
        <f t="shared" si="288"/>
        <v>0</v>
      </c>
      <c r="G1660" s="40">
        <f t="shared" si="289"/>
        <v>0</v>
      </c>
      <c r="H1660" s="84">
        <f t="shared" si="290"/>
        <v>0</v>
      </c>
      <c r="I1660" s="34"/>
      <c r="J1660" s="16">
        <v>2</v>
      </c>
      <c r="K1660" s="20">
        <f t="shared" si="291"/>
        <v>5.7306590257879654E-3</v>
      </c>
      <c r="L1660" s="13"/>
      <c r="M1660" s="24"/>
      <c r="N1660" s="33"/>
      <c r="O1660" s="29"/>
      <c r="P1660" s="29"/>
      <c r="Q1660" s="39"/>
      <c r="R1660" s="89">
        <f t="shared" si="292"/>
        <v>108.91497207946286</v>
      </c>
      <c r="S1660" s="7"/>
      <c r="T1660" s="37">
        <v>2483</v>
      </c>
      <c r="U1660" s="20">
        <f t="shared" si="293"/>
        <v>2.5532580003969222E-3</v>
      </c>
      <c r="V1660" s="34"/>
    </row>
    <row r="1661" spans="1:22" x14ac:dyDescent="0.3">
      <c r="A1661" s="2">
        <v>30061</v>
      </c>
      <c r="B1661" s="2" t="s">
        <v>1451</v>
      </c>
      <c r="C1661" s="47">
        <v>0.80537658298155967</v>
      </c>
      <c r="D1661" s="40">
        <v>0</v>
      </c>
      <c r="E1661" s="40">
        <v>7.7239958805355301E-4</v>
      </c>
      <c r="F1661" s="40">
        <f t="shared" si="288"/>
        <v>0.19557716717121246</v>
      </c>
      <c r="G1661" s="40">
        <f t="shared" si="289"/>
        <v>1.0009537501527721</v>
      </c>
      <c r="H1661" s="84">
        <f t="shared" si="290"/>
        <v>4.2142272772099665E-4</v>
      </c>
      <c r="I1661" s="34"/>
      <c r="J1661" s="16">
        <v>2</v>
      </c>
      <c r="K1661" s="20">
        <f t="shared" si="291"/>
        <v>5.7306590257879654E-3</v>
      </c>
      <c r="L1661" s="13"/>
      <c r="M1661" s="24"/>
      <c r="N1661" s="33"/>
      <c r="O1661" s="29"/>
      <c r="P1661" s="29"/>
      <c r="Q1661" s="39"/>
      <c r="R1661" s="89">
        <f t="shared" si="292"/>
        <v>108.91497207946286</v>
      </c>
      <c r="S1661" s="7"/>
      <c r="T1661" s="37">
        <v>569</v>
      </c>
      <c r="U1661" s="20">
        <f t="shared" si="293"/>
        <v>5.8510020226574654E-4</v>
      </c>
      <c r="V1661" s="34"/>
    </row>
    <row r="1662" spans="1:22" x14ac:dyDescent="0.3">
      <c r="A1662" s="2">
        <v>30063</v>
      </c>
      <c r="B1662" s="2" t="s">
        <v>1452</v>
      </c>
      <c r="C1662" s="47">
        <v>73.827222077903869</v>
      </c>
      <c r="D1662" s="40">
        <v>173.99885753014294</v>
      </c>
      <c r="E1662" s="40">
        <v>0.14881565396498456</v>
      </c>
      <c r="F1662" s="40">
        <f t="shared" si="288"/>
        <v>37.681200874986935</v>
      </c>
      <c r="G1662" s="40">
        <f t="shared" si="289"/>
        <v>285.50728048303375</v>
      </c>
      <c r="H1662" s="84">
        <f t="shared" si="290"/>
        <v>0.12020461175853514</v>
      </c>
      <c r="I1662" s="34"/>
      <c r="J1662" s="16">
        <v>28</v>
      </c>
      <c r="K1662" s="20">
        <f t="shared" si="291"/>
        <v>8.0229226361031525E-2</v>
      </c>
      <c r="L1662" s="13"/>
      <c r="M1662" s="24"/>
      <c r="N1662" s="33"/>
      <c r="O1662" s="29"/>
      <c r="P1662" s="29"/>
      <c r="Q1662" s="39"/>
      <c r="R1662" s="89">
        <f t="shared" si="292"/>
        <v>1524.8096091124803</v>
      </c>
      <c r="S1662" s="7"/>
      <c r="T1662" s="37">
        <v>145237</v>
      </c>
      <c r="U1662" s="20">
        <f t="shared" si="293"/>
        <v>0.14934656955442924</v>
      </c>
      <c r="V1662" s="34"/>
    </row>
    <row r="1663" spans="1:22" x14ac:dyDescent="0.3">
      <c r="A1663" s="2">
        <v>30065</v>
      </c>
      <c r="B1663" s="2" t="s">
        <v>1453</v>
      </c>
      <c r="C1663" s="47">
        <v>0</v>
      </c>
      <c r="D1663" s="40">
        <v>0</v>
      </c>
      <c r="E1663" s="40">
        <v>0</v>
      </c>
      <c r="F1663" s="40">
        <f t="shared" si="288"/>
        <v>0</v>
      </c>
      <c r="G1663" s="40">
        <f t="shared" si="289"/>
        <v>0</v>
      </c>
      <c r="H1663" s="84">
        <f t="shared" si="290"/>
        <v>0</v>
      </c>
      <c r="I1663" s="34"/>
      <c r="J1663" s="16">
        <v>3</v>
      </c>
      <c r="K1663" s="20">
        <f t="shared" si="291"/>
        <v>8.5959885386819486E-3</v>
      </c>
      <c r="L1663" s="13"/>
      <c r="M1663" s="24"/>
      <c r="N1663" s="33"/>
      <c r="O1663" s="29"/>
      <c r="P1663" s="29"/>
      <c r="Q1663" s="39"/>
      <c r="R1663" s="89">
        <f t="shared" si="292"/>
        <v>163.37245811919431</v>
      </c>
      <c r="S1663" s="7"/>
      <c r="T1663" s="37">
        <v>10658</v>
      </c>
      <c r="U1663" s="20">
        <f t="shared" si="293"/>
        <v>1.0959574614671928E-2</v>
      </c>
      <c r="V1663" s="34"/>
    </row>
    <row r="1664" spans="1:22" x14ac:dyDescent="0.3">
      <c r="A1664" s="2">
        <v>30067</v>
      </c>
      <c r="B1664" s="2" t="s">
        <v>1454</v>
      </c>
      <c r="C1664" s="47">
        <v>4.9178367313607758</v>
      </c>
      <c r="D1664" s="40">
        <v>5.0287499085374217</v>
      </c>
      <c r="E1664" s="40">
        <v>8.7538619979402685E-3</v>
      </c>
      <c r="F1664" s="40">
        <f t="shared" si="288"/>
        <v>2.2165412279404082</v>
      </c>
      <c r="G1664" s="40">
        <f t="shared" si="289"/>
        <v>12.163127867838606</v>
      </c>
      <c r="H1664" s="84">
        <f t="shared" si="290"/>
        <v>5.1209344316872577E-3</v>
      </c>
      <c r="I1664" s="34"/>
      <c r="J1664" s="16">
        <v>5</v>
      </c>
      <c r="K1664" s="20">
        <f t="shared" si="291"/>
        <v>1.4326647564469915E-2</v>
      </c>
      <c r="L1664" s="13"/>
      <c r="M1664" s="24"/>
      <c r="N1664" s="33"/>
      <c r="O1664" s="29"/>
      <c r="P1664" s="29"/>
      <c r="Q1664" s="39"/>
      <c r="R1664" s="89">
        <f t="shared" si="292"/>
        <v>272.28743019865715</v>
      </c>
      <c r="S1664" s="7"/>
      <c r="T1664" s="37">
        <v>8999</v>
      </c>
      <c r="U1664" s="20">
        <f t="shared" si="293"/>
        <v>9.2536321971695128E-3</v>
      </c>
      <c r="V1664" s="34"/>
    </row>
    <row r="1665" spans="1:22" x14ac:dyDescent="0.3">
      <c r="A1665" s="2">
        <v>30069</v>
      </c>
      <c r="B1665" s="2" t="s">
        <v>3002</v>
      </c>
      <c r="C1665" s="47">
        <v>0</v>
      </c>
      <c r="D1665" s="40">
        <v>0</v>
      </c>
      <c r="E1665" s="40">
        <v>0</v>
      </c>
      <c r="F1665" s="40">
        <f t="shared" si="288"/>
        <v>0</v>
      </c>
      <c r="G1665" s="40">
        <f t="shared" si="289"/>
        <v>0</v>
      </c>
      <c r="H1665" s="84">
        <f t="shared" si="290"/>
        <v>0</v>
      </c>
      <c r="I1665" s="34"/>
      <c r="J1665" s="16">
        <v>0</v>
      </c>
      <c r="K1665" s="20">
        <f t="shared" si="291"/>
        <v>0</v>
      </c>
      <c r="L1665" s="13"/>
      <c r="M1665" s="24"/>
      <c r="N1665" s="33"/>
      <c r="O1665" s="29"/>
      <c r="P1665" s="29"/>
      <c r="Q1665" s="39"/>
      <c r="R1665" s="89">
        <f t="shared" si="292"/>
        <v>0</v>
      </c>
      <c r="S1665" s="7"/>
      <c r="T1665" s="37">
        <v>85</v>
      </c>
      <c r="U1665" s="20">
        <f t="shared" si="293"/>
        <v>8.7405126876253882E-5</v>
      </c>
      <c r="V1665" s="34"/>
    </row>
    <row r="1666" spans="1:22" x14ac:dyDescent="0.3">
      <c r="A1666" s="2">
        <v>30071</v>
      </c>
      <c r="B1666" s="2" t="s">
        <v>1455</v>
      </c>
      <c r="C1666" s="47">
        <v>0.26845886099385319</v>
      </c>
      <c r="D1666" s="40">
        <v>0</v>
      </c>
      <c r="E1666" s="40">
        <v>2.5746652935118434E-4</v>
      </c>
      <c r="F1666" s="40">
        <f t="shared" si="288"/>
        <v>6.5192389057070824E-2</v>
      </c>
      <c r="G1666" s="40">
        <f t="shared" si="289"/>
        <v>0.333651250050924</v>
      </c>
      <c r="H1666" s="84">
        <f t="shared" si="290"/>
        <v>1.4047424257366552E-4</v>
      </c>
      <c r="I1666" s="34"/>
      <c r="J1666" s="16">
        <v>3</v>
      </c>
      <c r="K1666" s="20">
        <f t="shared" si="291"/>
        <v>8.5959885386819486E-3</v>
      </c>
      <c r="L1666" s="13"/>
      <c r="M1666" s="24"/>
      <c r="N1666" s="33"/>
      <c r="O1666" s="29"/>
      <c r="P1666" s="29"/>
      <c r="Q1666" s="39"/>
      <c r="R1666" s="89">
        <f t="shared" si="292"/>
        <v>163.37245811919431</v>
      </c>
      <c r="S1666" s="7"/>
      <c r="T1666" s="37">
        <v>7452</v>
      </c>
      <c r="U1666" s="20">
        <f t="shared" si="293"/>
        <v>7.6628588880216933E-3</v>
      </c>
      <c r="V1666" s="34"/>
    </row>
    <row r="1667" spans="1:22" x14ac:dyDescent="0.3">
      <c r="A1667" s="2">
        <v>30073</v>
      </c>
      <c r="B1667" s="2" t="s">
        <v>3003</v>
      </c>
      <c r="C1667" s="47">
        <v>0</v>
      </c>
      <c r="D1667" s="40">
        <v>88.003123399404885</v>
      </c>
      <c r="E1667" s="40">
        <v>0</v>
      </c>
      <c r="F1667" s="40">
        <f t="shared" si="288"/>
        <v>0</v>
      </c>
      <c r="G1667" s="40">
        <f t="shared" si="289"/>
        <v>88.003123399404885</v>
      </c>
      <c r="H1667" s="84">
        <f t="shared" si="290"/>
        <v>3.7051178743557622E-2</v>
      </c>
      <c r="I1667" s="34"/>
      <c r="J1667" s="16">
        <v>0</v>
      </c>
      <c r="K1667" s="20">
        <f t="shared" si="291"/>
        <v>0</v>
      </c>
      <c r="L1667" s="13"/>
      <c r="M1667" s="24"/>
      <c r="N1667" s="33"/>
      <c r="O1667" s="29"/>
      <c r="P1667" s="29"/>
      <c r="Q1667" s="39"/>
      <c r="R1667" s="89">
        <f t="shared" si="292"/>
        <v>0</v>
      </c>
      <c r="S1667" s="7"/>
      <c r="T1667" s="37">
        <v>5600</v>
      </c>
      <c r="U1667" s="20">
        <f t="shared" si="293"/>
        <v>5.7584554177296668E-3</v>
      </c>
      <c r="V1667" s="34"/>
    </row>
    <row r="1668" spans="1:22" x14ac:dyDescent="0.3">
      <c r="A1668" s="2">
        <v>30075</v>
      </c>
      <c r="B1668" s="2" t="s">
        <v>1456</v>
      </c>
      <c r="C1668" s="47">
        <v>0</v>
      </c>
      <c r="D1668" s="40">
        <v>0</v>
      </c>
      <c r="E1668" s="40">
        <v>0</v>
      </c>
      <c r="F1668" s="40">
        <f t="shared" si="288"/>
        <v>0</v>
      </c>
      <c r="G1668" s="40">
        <f t="shared" si="289"/>
        <v>0</v>
      </c>
      <c r="H1668" s="84">
        <f t="shared" si="290"/>
        <v>0</v>
      </c>
      <c r="I1668" s="34"/>
      <c r="J1668" s="16">
        <v>8</v>
      </c>
      <c r="K1668" s="20">
        <f t="shared" si="291"/>
        <v>2.2922636103151862E-2</v>
      </c>
      <c r="L1668" s="13"/>
      <c r="M1668" s="24"/>
      <c r="N1668" s="33"/>
      <c r="O1668" s="29"/>
      <c r="P1668" s="29"/>
      <c r="Q1668" s="39"/>
      <c r="R1668" s="89">
        <f t="shared" si="292"/>
        <v>435.65988831785143</v>
      </c>
      <c r="S1668" s="7"/>
      <c r="T1668" s="37">
        <v>122</v>
      </c>
      <c r="U1668" s="20">
        <f t="shared" si="293"/>
        <v>1.2545206445768205E-4</v>
      </c>
      <c r="V1668" s="34"/>
    </row>
    <row r="1669" spans="1:22" x14ac:dyDescent="0.3">
      <c r="A1669" s="2">
        <v>30077</v>
      </c>
      <c r="B1669" s="2" t="s">
        <v>1457</v>
      </c>
      <c r="C1669" s="47">
        <v>4.5638006368955049</v>
      </c>
      <c r="D1669" s="40">
        <v>0</v>
      </c>
      <c r="E1669" s="40">
        <v>4.3769309989701343E-3</v>
      </c>
      <c r="F1669" s="40">
        <f t="shared" si="288"/>
        <v>1.1082706139702041</v>
      </c>
      <c r="G1669" s="40">
        <f t="shared" si="289"/>
        <v>5.6720712508657094</v>
      </c>
      <c r="H1669" s="84">
        <f t="shared" si="290"/>
        <v>2.3880621237523146E-3</v>
      </c>
      <c r="I1669" s="34"/>
      <c r="J1669" s="16">
        <v>1</v>
      </c>
      <c r="K1669" s="20">
        <f t="shared" si="291"/>
        <v>2.8653295128939827E-3</v>
      </c>
      <c r="L1669" s="13"/>
      <c r="M1669" s="24"/>
      <c r="N1669" s="33"/>
      <c r="O1669" s="29"/>
      <c r="P1669" s="29"/>
      <c r="Q1669" s="39"/>
      <c r="R1669" s="89">
        <f t="shared" si="292"/>
        <v>54.457486039731428</v>
      </c>
      <c r="S1669" s="7"/>
      <c r="T1669" s="37">
        <v>3513</v>
      </c>
      <c r="U1669" s="20">
        <f t="shared" si="293"/>
        <v>3.6124024790150575E-3</v>
      </c>
      <c r="V1669" s="34"/>
    </row>
    <row r="1670" spans="1:22" x14ac:dyDescent="0.3">
      <c r="A1670" s="2">
        <v>30079</v>
      </c>
      <c r="B1670" s="2" t="s">
        <v>1458</v>
      </c>
      <c r="C1670" s="47">
        <v>0</v>
      </c>
      <c r="D1670" s="40">
        <v>0</v>
      </c>
      <c r="E1670" s="40">
        <v>0</v>
      </c>
      <c r="F1670" s="40">
        <f t="shared" si="288"/>
        <v>0</v>
      </c>
      <c r="G1670" s="40">
        <f t="shared" si="289"/>
        <v>0</v>
      </c>
      <c r="H1670" s="84">
        <f t="shared" si="290"/>
        <v>0</v>
      </c>
      <c r="I1670" s="34"/>
      <c r="J1670" s="16">
        <v>1</v>
      </c>
      <c r="K1670" s="20">
        <f t="shared" si="291"/>
        <v>2.8653295128939827E-3</v>
      </c>
      <c r="L1670" s="13"/>
      <c r="M1670" s="24"/>
      <c r="N1670" s="33"/>
      <c r="O1670" s="29"/>
      <c r="P1670" s="29"/>
      <c r="Q1670" s="39"/>
      <c r="R1670" s="89">
        <f t="shared" si="292"/>
        <v>54.457486039731428</v>
      </c>
      <c r="S1670" s="7"/>
      <c r="T1670" s="37">
        <v>493</v>
      </c>
      <c r="U1670" s="20">
        <f t="shared" si="293"/>
        <v>5.0694973588227246E-4</v>
      </c>
      <c r="V1670" s="34"/>
    </row>
    <row r="1671" spans="1:22" x14ac:dyDescent="0.3">
      <c r="A1671" s="2">
        <v>30081</v>
      </c>
      <c r="B1671" s="2" t="s">
        <v>1459</v>
      </c>
      <c r="C1671" s="47">
        <v>2.3429770979357047</v>
      </c>
      <c r="D1671" s="40">
        <v>23.896838802423066</v>
      </c>
      <c r="E1671" s="40">
        <v>3.8619979402677654E-3</v>
      </c>
      <c r="F1671" s="40">
        <f t="shared" si="288"/>
        <v>0.97788583585606237</v>
      </c>
      <c r="G1671" s="40">
        <f t="shared" si="289"/>
        <v>27.217701736214835</v>
      </c>
      <c r="H1671" s="84">
        <f t="shared" si="290"/>
        <v>1.1459228866689906E-2</v>
      </c>
      <c r="I1671" s="34"/>
      <c r="J1671" s="16">
        <v>9</v>
      </c>
      <c r="K1671" s="20">
        <f t="shared" si="291"/>
        <v>2.5787965616045846E-2</v>
      </c>
      <c r="L1671" s="13"/>
      <c r="M1671" s="24"/>
      <c r="N1671" s="33"/>
      <c r="O1671" s="29"/>
      <c r="P1671" s="29"/>
      <c r="Q1671" s="39"/>
      <c r="R1671" s="89">
        <f t="shared" si="292"/>
        <v>490.11737435758289</v>
      </c>
      <c r="S1671" s="7"/>
      <c r="T1671" s="37">
        <v>8480</v>
      </c>
      <c r="U1671" s="20">
        <f t="shared" si="293"/>
        <v>8.7199467754192107E-3</v>
      </c>
      <c r="V1671" s="34"/>
    </row>
    <row r="1672" spans="1:22" x14ac:dyDescent="0.3">
      <c r="A1672" s="2">
        <v>30083</v>
      </c>
      <c r="B1672" s="2" t="s">
        <v>1460</v>
      </c>
      <c r="C1672" s="47">
        <v>18.004511832378171</v>
      </c>
      <c r="D1672" s="40">
        <v>30.172499451224535</v>
      </c>
      <c r="E1672" s="40">
        <v>4.2224510813594233E-2</v>
      </c>
      <c r="F1672" s="40">
        <f t="shared" si="288"/>
        <v>10.691551805359614</v>
      </c>
      <c r="G1672" s="40">
        <f t="shared" si="289"/>
        <v>58.868563088962318</v>
      </c>
      <c r="H1672" s="84">
        <f t="shared" si="290"/>
        <v>2.4784911820530806E-2</v>
      </c>
      <c r="I1672" s="34"/>
      <c r="J1672" s="16">
        <v>12</v>
      </c>
      <c r="K1672" s="20">
        <f t="shared" si="291"/>
        <v>3.4383954154727794E-2</v>
      </c>
      <c r="L1672" s="13"/>
      <c r="M1672" s="24"/>
      <c r="N1672" s="33"/>
      <c r="O1672" s="29"/>
      <c r="P1672" s="29"/>
      <c r="Q1672" s="39"/>
      <c r="R1672" s="89">
        <f t="shared" si="292"/>
        <v>653.48983247677722</v>
      </c>
      <c r="S1672" s="7"/>
      <c r="T1672" s="37">
        <v>11261</v>
      </c>
      <c r="U1672" s="20">
        <f t="shared" si="293"/>
        <v>1.1579636867688176E-2</v>
      </c>
      <c r="V1672" s="34"/>
    </row>
    <row r="1673" spans="1:22" x14ac:dyDescent="0.3">
      <c r="A1673" s="2">
        <v>30085</v>
      </c>
      <c r="B1673" s="2" t="s">
        <v>3004</v>
      </c>
      <c r="C1673" s="47">
        <v>1.2591700693369892</v>
      </c>
      <c r="D1673" s="40">
        <v>5.0287499085374217</v>
      </c>
      <c r="E1673" s="40">
        <v>3.089598352214212E-3</v>
      </c>
      <c r="F1673" s="40">
        <f t="shared" si="288"/>
        <v>0.78230866868484983</v>
      </c>
      <c r="G1673" s="40">
        <f t="shared" si="289"/>
        <v>7.0702286465592614</v>
      </c>
      <c r="H1673" s="84">
        <f t="shared" si="290"/>
        <v>2.9767159985058002E-3</v>
      </c>
      <c r="I1673" s="34"/>
      <c r="J1673" s="16">
        <v>0</v>
      </c>
      <c r="K1673" s="20">
        <f t="shared" si="291"/>
        <v>0</v>
      </c>
      <c r="L1673" s="13"/>
      <c r="M1673" s="24"/>
      <c r="N1673" s="33"/>
      <c r="O1673" s="29"/>
      <c r="P1673" s="29"/>
      <c r="Q1673" s="39"/>
      <c r="R1673" s="89">
        <f t="shared" si="292"/>
        <v>0</v>
      </c>
      <c r="S1673" s="7"/>
      <c r="T1673" s="37">
        <v>2477</v>
      </c>
      <c r="U1673" s="20">
        <f t="shared" si="293"/>
        <v>2.547088226735069E-3</v>
      </c>
      <c r="V1673" s="34"/>
    </row>
    <row r="1674" spans="1:22" x14ac:dyDescent="0.3">
      <c r="A1674" s="2">
        <v>30087</v>
      </c>
      <c r="B1674" s="2" t="s">
        <v>1461</v>
      </c>
      <c r="C1674" s="47">
        <v>0</v>
      </c>
      <c r="D1674" s="40">
        <v>0</v>
      </c>
      <c r="E1674" s="40">
        <v>0</v>
      </c>
      <c r="F1674" s="40">
        <f t="shared" si="288"/>
        <v>0</v>
      </c>
      <c r="G1674" s="40">
        <f t="shared" si="289"/>
        <v>0</v>
      </c>
      <c r="H1674" s="84">
        <f t="shared" si="290"/>
        <v>0</v>
      </c>
      <c r="I1674" s="34"/>
      <c r="J1674" s="16">
        <v>1</v>
      </c>
      <c r="K1674" s="20">
        <f t="shared" si="291"/>
        <v>2.8653295128939827E-3</v>
      </c>
      <c r="L1674" s="13"/>
      <c r="M1674" s="24"/>
      <c r="N1674" s="33"/>
      <c r="O1674" s="29"/>
      <c r="P1674" s="29"/>
      <c r="Q1674" s="39"/>
      <c r="R1674" s="89">
        <f t="shared" si="292"/>
        <v>54.457486039731428</v>
      </c>
      <c r="S1674" s="7"/>
      <c r="T1674" s="37">
        <v>9147</v>
      </c>
      <c r="U1674" s="20">
        <f t="shared" si="293"/>
        <v>9.4058199474952257E-3</v>
      </c>
      <c r="V1674" s="34"/>
    </row>
    <row r="1675" spans="1:22" x14ac:dyDescent="0.3">
      <c r="A1675" s="2">
        <v>30089</v>
      </c>
      <c r="B1675" s="2" t="s">
        <v>1462</v>
      </c>
      <c r="C1675" s="47">
        <v>0</v>
      </c>
      <c r="D1675" s="40">
        <v>5.0287499085374217</v>
      </c>
      <c r="E1675" s="40">
        <v>0</v>
      </c>
      <c r="F1675" s="40">
        <f t="shared" si="288"/>
        <v>0</v>
      </c>
      <c r="G1675" s="40">
        <f t="shared" si="289"/>
        <v>5.0287499085374217</v>
      </c>
      <c r="H1675" s="84">
        <f t="shared" si="290"/>
        <v>2.1172102139175781E-3</v>
      </c>
      <c r="I1675" s="34"/>
      <c r="J1675" s="16">
        <v>6</v>
      </c>
      <c r="K1675" s="20">
        <f t="shared" si="291"/>
        <v>1.7191977077363897E-2</v>
      </c>
      <c r="L1675" s="13"/>
      <c r="M1675" s="24"/>
      <c r="N1675" s="33"/>
      <c r="O1675" s="29"/>
      <c r="P1675" s="29"/>
      <c r="Q1675" s="39"/>
      <c r="R1675" s="89">
        <f t="shared" si="292"/>
        <v>326.74491623838861</v>
      </c>
      <c r="S1675" s="7"/>
      <c r="T1675" s="37">
        <v>5084</v>
      </c>
      <c r="U1675" s="20">
        <f t="shared" si="293"/>
        <v>5.2278548828102907E-3</v>
      </c>
      <c r="V1675" s="34"/>
    </row>
    <row r="1676" spans="1:22" x14ac:dyDescent="0.3">
      <c r="A1676" s="2">
        <v>30091</v>
      </c>
      <c r="B1676" s="2" t="s">
        <v>3005</v>
      </c>
      <c r="C1676" s="47">
        <v>0.80537658298155967</v>
      </c>
      <c r="D1676" s="40">
        <v>5.0287499085374217</v>
      </c>
      <c r="E1676" s="40">
        <v>7.7239958805355301E-4</v>
      </c>
      <c r="F1676" s="40">
        <f t="shared" si="288"/>
        <v>0.19557716717121246</v>
      </c>
      <c r="G1676" s="40">
        <f t="shared" si="289"/>
        <v>6.0297036586901935</v>
      </c>
      <c r="H1676" s="84">
        <f t="shared" si="290"/>
        <v>2.5386329416385747E-3</v>
      </c>
      <c r="I1676" s="34"/>
      <c r="J1676" s="16">
        <v>0</v>
      </c>
      <c r="K1676" s="20">
        <f t="shared" si="291"/>
        <v>0</v>
      </c>
      <c r="L1676" s="13"/>
      <c r="M1676" s="24"/>
      <c r="N1676" s="33"/>
      <c r="O1676" s="29"/>
      <c r="P1676" s="29"/>
      <c r="Q1676" s="39"/>
      <c r="R1676" s="89">
        <f t="shared" si="292"/>
        <v>0</v>
      </c>
      <c r="S1676" s="7"/>
      <c r="T1676" s="37">
        <v>2207</v>
      </c>
      <c r="U1676" s="20">
        <f t="shared" si="293"/>
        <v>2.269448411951674E-3</v>
      </c>
      <c r="V1676" s="34"/>
    </row>
    <row r="1677" spans="1:22" x14ac:dyDescent="0.3">
      <c r="A1677" s="2">
        <v>30093</v>
      </c>
      <c r="B1677" s="2" t="s">
        <v>1463</v>
      </c>
      <c r="C1677" s="47">
        <v>10.525558058361785</v>
      </c>
      <c r="D1677" s="40">
        <v>30.172499451224535</v>
      </c>
      <c r="E1677" s="40">
        <v>1.4933058702368692E-2</v>
      </c>
      <c r="F1677" s="40">
        <f t="shared" si="288"/>
        <v>3.7811585653101076</v>
      </c>
      <c r="G1677" s="40">
        <f t="shared" si="289"/>
        <v>44.479216074896428</v>
      </c>
      <c r="H1677" s="84">
        <f t="shared" si="290"/>
        <v>1.8726691979837767E-2</v>
      </c>
      <c r="I1677" s="34"/>
      <c r="J1677" s="16">
        <v>7</v>
      </c>
      <c r="K1677" s="20">
        <f t="shared" si="291"/>
        <v>2.0057306590257881E-2</v>
      </c>
      <c r="L1677" s="13"/>
      <c r="M1677" s="24"/>
      <c r="N1677" s="33"/>
      <c r="O1677" s="29"/>
      <c r="P1677" s="29"/>
      <c r="Q1677" s="39"/>
      <c r="R1677" s="89">
        <f t="shared" si="292"/>
        <v>381.20240227812008</v>
      </c>
      <c r="S1677" s="7"/>
      <c r="T1677" s="37">
        <v>7876</v>
      </c>
      <c r="U1677" s="20">
        <f t="shared" si="293"/>
        <v>8.0988562267926539E-3</v>
      </c>
      <c r="V1677" s="34"/>
    </row>
    <row r="1678" spans="1:22" x14ac:dyDescent="0.3">
      <c r="A1678" s="2">
        <v>30095</v>
      </c>
      <c r="B1678" s="2" t="s">
        <v>1464</v>
      </c>
      <c r="C1678" s="47">
        <v>0.80537658298155967</v>
      </c>
      <c r="D1678" s="40">
        <v>5.0287499085374217</v>
      </c>
      <c r="E1678" s="40">
        <v>7.7239958805355301E-4</v>
      </c>
      <c r="F1678" s="40">
        <f t="shared" si="288"/>
        <v>0.19557716717121246</v>
      </c>
      <c r="G1678" s="40">
        <f t="shared" si="289"/>
        <v>6.0297036586901935</v>
      </c>
      <c r="H1678" s="84">
        <f t="shared" si="290"/>
        <v>2.5386329416385747E-3</v>
      </c>
      <c r="I1678" s="34"/>
      <c r="J1678" s="16">
        <v>2</v>
      </c>
      <c r="K1678" s="20">
        <f t="shared" si="291"/>
        <v>5.7306590257879654E-3</v>
      </c>
      <c r="L1678" s="13"/>
      <c r="M1678" s="24"/>
      <c r="N1678" s="33"/>
      <c r="O1678" s="29"/>
      <c r="P1678" s="29"/>
      <c r="Q1678" s="39"/>
      <c r="R1678" s="89">
        <f t="shared" si="292"/>
        <v>108.91497207946286</v>
      </c>
      <c r="S1678" s="7"/>
      <c r="T1678" s="37">
        <v>4825</v>
      </c>
      <c r="U1678" s="20">
        <f t="shared" si="293"/>
        <v>4.9615263197402941E-3</v>
      </c>
      <c r="V1678" s="34"/>
    </row>
    <row r="1679" spans="1:22" x14ac:dyDescent="0.3">
      <c r="A1679" s="2">
        <v>30097</v>
      </c>
      <c r="B1679" s="2" t="s">
        <v>1465</v>
      </c>
      <c r="C1679" s="47">
        <v>0.30315553980229981</v>
      </c>
      <c r="D1679" s="40">
        <v>0</v>
      </c>
      <c r="E1679" s="40">
        <v>7.7239958805355301E-4</v>
      </c>
      <c r="F1679" s="40">
        <f t="shared" si="288"/>
        <v>0.19557716717121246</v>
      </c>
      <c r="G1679" s="40">
        <f t="shared" si="289"/>
        <v>0.49873270697351224</v>
      </c>
      <c r="H1679" s="84">
        <f t="shared" si="290"/>
        <v>2.0997703214996241E-4</v>
      </c>
      <c r="I1679" s="34"/>
      <c r="J1679" s="16">
        <v>2</v>
      </c>
      <c r="K1679" s="20">
        <f t="shared" si="291"/>
        <v>5.7306590257879654E-3</v>
      </c>
      <c r="L1679" s="13"/>
      <c r="M1679" s="24"/>
      <c r="N1679" s="33"/>
      <c r="O1679" s="29"/>
      <c r="P1679" s="29"/>
      <c r="Q1679" s="39"/>
      <c r="R1679" s="89">
        <f t="shared" si="292"/>
        <v>108.91497207946286</v>
      </c>
      <c r="S1679" s="7"/>
      <c r="T1679" s="37">
        <v>8573</v>
      </c>
      <c r="U1679" s="20">
        <f t="shared" si="293"/>
        <v>8.8155782671779353E-3</v>
      </c>
      <c r="V1679" s="34"/>
    </row>
    <row r="1680" spans="1:22" x14ac:dyDescent="0.3">
      <c r="A1680" s="2">
        <v>30099</v>
      </c>
      <c r="B1680" s="2" t="s">
        <v>1466</v>
      </c>
      <c r="C1680" s="47">
        <v>0.53691772198770638</v>
      </c>
      <c r="D1680" s="40">
        <v>5.0287499085374217</v>
      </c>
      <c r="E1680" s="40">
        <v>5.1493305870236867E-4</v>
      </c>
      <c r="F1680" s="40">
        <f t="shared" si="288"/>
        <v>0.13038477811414165</v>
      </c>
      <c r="G1680" s="40">
        <f t="shared" si="289"/>
        <v>5.6960524086392699</v>
      </c>
      <c r="H1680" s="84">
        <f t="shared" si="290"/>
        <v>2.3981586990649093E-3</v>
      </c>
      <c r="I1680" s="34"/>
      <c r="J1680" s="16">
        <v>3</v>
      </c>
      <c r="K1680" s="20">
        <f t="shared" si="291"/>
        <v>8.5959885386819486E-3</v>
      </c>
      <c r="L1680" s="13"/>
      <c r="M1680" s="24"/>
      <c r="N1680" s="33"/>
      <c r="O1680" s="29"/>
      <c r="P1680" s="29"/>
      <c r="Q1680" s="39"/>
      <c r="R1680" s="89">
        <f t="shared" si="292"/>
        <v>163.37245811919431</v>
      </c>
      <c r="S1680" s="7"/>
      <c r="T1680" s="37">
        <v>1980</v>
      </c>
      <c r="U1680" s="20">
        <f t="shared" si="293"/>
        <v>2.0360253084115609E-3</v>
      </c>
      <c r="V1680" s="34"/>
    </row>
    <row r="1681" spans="1:22" x14ac:dyDescent="0.3">
      <c r="A1681" s="2">
        <v>30101</v>
      </c>
      <c r="B1681" s="2" t="s">
        <v>3006</v>
      </c>
      <c r="C1681" s="47">
        <v>0.80537658298155967</v>
      </c>
      <c r="D1681" s="40">
        <v>5.0287499085374217</v>
      </c>
      <c r="E1681" s="40">
        <v>7.7239958805355301E-4</v>
      </c>
      <c r="F1681" s="40">
        <f t="shared" si="288"/>
        <v>0.19557716717121246</v>
      </c>
      <c r="G1681" s="40">
        <f t="shared" si="289"/>
        <v>6.0297036586901935</v>
      </c>
      <c r="H1681" s="84">
        <f t="shared" si="290"/>
        <v>2.5386329416385747E-3</v>
      </c>
      <c r="I1681" s="34"/>
      <c r="J1681" s="16">
        <v>0</v>
      </c>
      <c r="K1681" s="20">
        <f t="shared" si="291"/>
        <v>0</v>
      </c>
      <c r="L1681" s="13"/>
      <c r="M1681" s="24"/>
      <c r="N1681" s="33"/>
      <c r="O1681" s="29"/>
      <c r="P1681" s="29"/>
      <c r="Q1681" s="39"/>
      <c r="R1681" s="89">
        <f t="shared" si="292"/>
        <v>0</v>
      </c>
      <c r="S1681" s="7"/>
      <c r="T1681" s="37">
        <v>9707</v>
      </c>
      <c r="U1681" s="20">
        <f t="shared" si="293"/>
        <v>9.9816654892681926E-3</v>
      </c>
      <c r="V1681" s="34"/>
    </row>
    <row r="1682" spans="1:22" x14ac:dyDescent="0.3">
      <c r="A1682" s="2">
        <v>30103</v>
      </c>
      <c r="B1682" s="2" t="s">
        <v>1467</v>
      </c>
      <c r="C1682" s="47">
        <v>0</v>
      </c>
      <c r="D1682" s="40">
        <v>0</v>
      </c>
      <c r="E1682" s="40">
        <v>0</v>
      </c>
      <c r="F1682" s="40">
        <f t="shared" si="288"/>
        <v>0</v>
      </c>
      <c r="G1682" s="40">
        <f t="shared" si="289"/>
        <v>0</v>
      </c>
      <c r="H1682" s="84">
        <f t="shared" si="290"/>
        <v>0</v>
      </c>
      <c r="I1682" s="34"/>
      <c r="J1682" s="16">
        <v>1</v>
      </c>
      <c r="K1682" s="20">
        <f t="shared" si="291"/>
        <v>2.8653295128939827E-3</v>
      </c>
      <c r="L1682" s="13"/>
      <c r="M1682" s="24"/>
      <c r="N1682" s="33"/>
      <c r="O1682" s="29"/>
      <c r="P1682" s="29"/>
      <c r="Q1682" s="39"/>
      <c r="R1682" s="89">
        <f t="shared" si="292"/>
        <v>54.457486039731428</v>
      </c>
      <c r="S1682" s="7"/>
      <c r="T1682" s="37">
        <v>934</v>
      </c>
      <c r="U1682" s="20">
        <f t="shared" si="293"/>
        <v>9.604281000284838E-4</v>
      </c>
      <c r="V1682" s="34"/>
    </row>
    <row r="1683" spans="1:22" x14ac:dyDescent="0.3">
      <c r="A1683" s="2">
        <v>30105</v>
      </c>
      <c r="B1683" s="2" t="s">
        <v>1468</v>
      </c>
      <c r="C1683" s="47">
        <v>0.26845886099385319</v>
      </c>
      <c r="D1683" s="40">
        <v>16.429076676665858</v>
      </c>
      <c r="E1683" s="40">
        <v>2.5746652935118434E-4</v>
      </c>
      <c r="F1683" s="40">
        <f t="shared" si="288"/>
        <v>6.5192389057070824E-2</v>
      </c>
      <c r="G1683" s="40">
        <f t="shared" si="289"/>
        <v>16.762727926716781</v>
      </c>
      <c r="H1683" s="84">
        <f t="shared" si="290"/>
        <v>7.0574634700591608E-3</v>
      </c>
      <c r="I1683" s="34"/>
      <c r="J1683" s="16">
        <v>4</v>
      </c>
      <c r="K1683" s="20">
        <f t="shared" si="291"/>
        <v>1.1461318051575931E-2</v>
      </c>
      <c r="L1683" s="13"/>
      <c r="M1683" s="24"/>
      <c r="N1683" s="33"/>
      <c r="O1683" s="29"/>
      <c r="P1683" s="29"/>
      <c r="Q1683" s="39"/>
      <c r="R1683" s="89">
        <f t="shared" si="292"/>
        <v>217.82994415892571</v>
      </c>
      <c r="S1683" s="7"/>
      <c r="T1683" s="37">
        <v>6202</v>
      </c>
      <c r="U1683" s="20">
        <f t="shared" si="293"/>
        <v>6.3774893751356067E-3</v>
      </c>
      <c r="V1683" s="34"/>
    </row>
    <row r="1684" spans="1:22" x14ac:dyDescent="0.3">
      <c r="A1684" s="2">
        <v>30107</v>
      </c>
      <c r="B1684" s="2" t="s">
        <v>3007</v>
      </c>
      <c r="C1684" s="47">
        <v>0</v>
      </c>
      <c r="D1684" s="40">
        <v>5.0287499085374217</v>
      </c>
      <c r="E1684" s="40">
        <v>0</v>
      </c>
      <c r="F1684" s="40">
        <f t="shared" si="288"/>
        <v>0</v>
      </c>
      <c r="G1684" s="40">
        <f t="shared" si="289"/>
        <v>5.0287499085374217</v>
      </c>
      <c r="H1684" s="84">
        <f t="shared" si="290"/>
        <v>2.1172102139175781E-3</v>
      </c>
      <c r="I1684" s="34"/>
      <c r="J1684" s="16">
        <v>0</v>
      </c>
      <c r="K1684" s="20">
        <f t="shared" si="291"/>
        <v>0</v>
      </c>
      <c r="L1684" s="13"/>
      <c r="M1684" s="24"/>
      <c r="N1684" s="33"/>
      <c r="O1684" s="29"/>
      <c r="P1684" s="29"/>
      <c r="Q1684" s="39"/>
      <c r="R1684" s="89">
        <f t="shared" si="292"/>
        <v>0</v>
      </c>
      <c r="S1684" s="7"/>
      <c r="T1684" s="37">
        <v>0</v>
      </c>
      <c r="U1684" s="20">
        <f t="shared" si="293"/>
        <v>0</v>
      </c>
      <c r="V1684" s="34"/>
    </row>
    <row r="1685" spans="1:22" x14ac:dyDescent="0.3">
      <c r="A1685" s="2">
        <v>30109</v>
      </c>
      <c r="B1685" s="2" t="s">
        <v>1469</v>
      </c>
      <c r="C1685" s="47">
        <v>1.3422943049692662</v>
      </c>
      <c r="D1685" s="40">
        <v>5.0287499085374217</v>
      </c>
      <c r="E1685" s="40">
        <v>1.2873326467559218E-3</v>
      </c>
      <c r="F1685" s="40">
        <f t="shared" si="288"/>
        <v>0.3259619452853541</v>
      </c>
      <c r="G1685" s="40">
        <f t="shared" si="289"/>
        <v>6.6970061587920426</v>
      </c>
      <c r="H1685" s="84">
        <f t="shared" si="290"/>
        <v>2.8195814267859064E-3</v>
      </c>
      <c r="I1685" s="34"/>
      <c r="J1685" s="16">
        <v>1</v>
      </c>
      <c r="K1685" s="20">
        <f t="shared" si="291"/>
        <v>2.8653295128939827E-3</v>
      </c>
      <c r="L1685" s="13"/>
      <c r="M1685" s="24"/>
      <c r="N1685" s="33"/>
      <c r="O1685" s="29"/>
      <c r="P1685" s="29"/>
      <c r="Q1685" s="39"/>
      <c r="R1685" s="89">
        <f t="shared" si="292"/>
        <v>54.457486039731428</v>
      </c>
      <c r="S1685" s="7"/>
      <c r="T1685" s="37">
        <v>350</v>
      </c>
      <c r="U1685" s="20">
        <f t="shared" si="293"/>
        <v>3.5990346360810418E-4</v>
      </c>
      <c r="V1685" s="34"/>
    </row>
    <row r="1686" spans="1:22" x14ac:dyDescent="0.3">
      <c r="A1686" s="2">
        <v>30111</v>
      </c>
      <c r="B1686" s="2" t="s">
        <v>1470</v>
      </c>
      <c r="C1686" s="47">
        <v>141.69035082381822</v>
      </c>
      <c r="D1686" s="40">
        <v>364.42679173695177</v>
      </c>
      <c r="E1686" s="40">
        <v>0.16529351184346036</v>
      </c>
      <c r="F1686" s="40">
        <f t="shared" si="288"/>
        <v>41.853513774639467</v>
      </c>
      <c r="G1686" s="40">
        <f t="shared" si="289"/>
        <v>547.97065633540944</v>
      </c>
      <c r="H1686" s="84">
        <f t="shared" si="290"/>
        <v>0.23070725162744776</v>
      </c>
      <c r="I1686" s="34"/>
      <c r="J1686" s="16">
        <v>57</v>
      </c>
      <c r="K1686" s="20">
        <f t="shared" si="291"/>
        <v>0.16332378223495703</v>
      </c>
      <c r="L1686" s="13"/>
      <c r="M1686" s="24"/>
      <c r="N1686" s="33"/>
      <c r="O1686" s="29"/>
      <c r="P1686" s="29"/>
      <c r="Q1686" s="39"/>
      <c r="R1686" s="89">
        <f t="shared" si="292"/>
        <v>3104.0767042646917</v>
      </c>
      <c r="S1686" s="7"/>
      <c r="T1686" s="37">
        <v>176078</v>
      </c>
      <c r="U1686" s="20">
        <f t="shared" si="293"/>
        <v>0.18106023447196506</v>
      </c>
      <c r="V1686" s="34"/>
    </row>
    <row r="1687" spans="1:22" s="4" customFormat="1" x14ac:dyDescent="0.3">
      <c r="A1687" s="4">
        <v>31000</v>
      </c>
      <c r="B1687" s="4" t="s">
        <v>3174</v>
      </c>
      <c r="C1687" s="45">
        <v>1429.5645710241613</v>
      </c>
      <c r="D1687" s="46">
        <v>3178.2795607222679</v>
      </c>
      <c r="E1687" s="46"/>
      <c r="F1687" s="46">
        <v>173.37044570458426</v>
      </c>
      <c r="G1687" s="46">
        <v>4781.2145774510136</v>
      </c>
      <c r="H1687" s="46"/>
      <c r="I1687" s="12">
        <f t="shared" ref="I1687" si="294">G1687/$G$3203</f>
        <v>7.6149185401929087E-3</v>
      </c>
      <c r="J1687" s="15">
        <f>SUM(J1688:J1780)</f>
        <v>396</v>
      </c>
      <c r="K1687" s="19"/>
      <c r="L1687" s="12">
        <f t="shared" ref="L1687" si="295">J1687/$J$3203</f>
        <v>1.0347530702900445E-2</v>
      </c>
      <c r="M1687" s="25">
        <v>16074</v>
      </c>
      <c r="N1687" s="32">
        <f t="shared" ref="N1687" si="296">M1687/$M$3203</f>
        <v>7.3621857364865144E-3</v>
      </c>
      <c r="O1687" s="30">
        <v>-0.20853559672832489</v>
      </c>
      <c r="P1687" s="28">
        <f>M1687-(M1687*(O1687/100))</f>
        <v>16107.520011818111</v>
      </c>
      <c r="Q1687" s="32">
        <f>P1687/$M$3203</f>
        <v>7.3775385144443442E-3</v>
      </c>
      <c r="R1687" s="88"/>
      <c r="S1687" s="6"/>
      <c r="T1687" s="15">
        <v>3497260</v>
      </c>
      <c r="U1687" s="19"/>
      <c r="V1687" s="12">
        <f>T1687/$T$3203</f>
        <v>6.5780721211200696E-3</v>
      </c>
    </row>
    <row r="1688" spans="1:22" x14ac:dyDescent="0.3">
      <c r="A1688" s="2">
        <v>31001</v>
      </c>
      <c r="B1688" s="2" t="s">
        <v>1471</v>
      </c>
      <c r="C1688" s="47">
        <v>28.612397227479782</v>
      </c>
      <c r="D1688" s="40">
        <v>46.300125179694689</v>
      </c>
      <c r="E1688" s="40">
        <v>1.5779092702169626E-2</v>
      </c>
      <c r="F1688" s="40">
        <f>E1688*$F$1687</f>
        <v>2.735628334589101</v>
      </c>
      <c r="G1688" s="40">
        <f>SUM(F1688,D1688,C1688)</f>
        <v>77.648150741763573</v>
      </c>
      <c r="H1688" s="84">
        <f>G1688/$G$1687</f>
        <v>1.6240256421028432E-2</v>
      </c>
      <c r="I1688" s="34"/>
      <c r="J1688" s="16">
        <v>5</v>
      </c>
      <c r="K1688" s="20">
        <f>J1688/$J$1687</f>
        <v>1.2626262626262626E-2</v>
      </c>
      <c r="L1688" s="13"/>
      <c r="M1688" s="24"/>
      <c r="N1688" s="33"/>
      <c r="O1688" s="29"/>
      <c r="P1688" s="29"/>
      <c r="Q1688" s="39"/>
      <c r="R1688" s="89">
        <f>P$1687*K1688</f>
        <v>203.37777792699634</v>
      </c>
      <c r="S1688" s="7"/>
      <c r="T1688" s="37">
        <v>31600</v>
      </c>
      <c r="U1688" s="20">
        <f>T1688/$T$1687</f>
        <v>9.0356450478374494E-3</v>
      </c>
      <c r="V1688" s="34"/>
    </row>
    <row r="1689" spans="1:22" x14ac:dyDescent="0.3">
      <c r="A1689" s="2">
        <v>31003</v>
      </c>
      <c r="B1689" s="2" t="s">
        <v>1472</v>
      </c>
      <c r="C1689" s="47">
        <v>3.1649038198059953</v>
      </c>
      <c r="D1689" s="40">
        <v>6.3642088831888319</v>
      </c>
      <c r="E1689" s="40">
        <v>1.4464168310322155E-3</v>
      </c>
      <c r="F1689" s="40">
        <f t="shared" ref="F1689:F1752" si="297">E1689*$F$1687</f>
        <v>0.25076593067066755</v>
      </c>
      <c r="G1689" s="40">
        <f t="shared" ref="G1689:G1752" si="298">SUM(F1689,D1689,C1689)</f>
        <v>9.7798786336654935</v>
      </c>
      <c r="H1689" s="84">
        <f t="shared" ref="H1689:H1752" si="299">G1689/$G$1687</f>
        <v>2.0454799664898944E-3</v>
      </c>
      <c r="I1689" s="34"/>
      <c r="J1689" s="16">
        <v>3</v>
      </c>
      <c r="K1689" s="20">
        <f t="shared" ref="K1689:K1752" si="300">J1689/$J$1687</f>
        <v>7.575757575757576E-3</v>
      </c>
      <c r="L1689" s="13"/>
      <c r="M1689" s="24"/>
      <c r="N1689" s="33"/>
      <c r="O1689" s="29"/>
      <c r="P1689" s="29"/>
      <c r="Q1689" s="39"/>
      <c r="R1689" s="89">
        <f t="shared" ref="R1689:R1752" si="301">P$1687*K1689</f>
        <v>122.02666675619781</v>
      </c>
      <c r="S1689" s="7"/>
      <c r="T1689" s="37">
        <v>12348</v>
      </c>
      <c r="U1689" s="20">
        <f t="shared" ref="U1689:U1752" si="302">T1689/$T$1687</f>
        <v>3.5307640838828113E-3</v>
      </c>
      <c r="V1689" s="34"/>
    </row>
    <row r="1690" spans="1:22" x14ac:dyDescent="0.3">
      <c r="A1690" s="2">
        <v>31005</v>
      </c>
      <c r="B1690" s="2" t="s">
        <v>1473</v>
      </c>
      <c r="C1690" s="47">
        <v>0</v>
      </c>
      <c r="D1690" s="40">
        <v>0</v>
      </c>
      <c r="E1690" s="40">
        <v>0</v>
      </c>
      <c r="F1690" s="40">
        <f t="shared" si="297"/>
        <v>0</v>
      </c>
      <c r="G1690" s="40">
        <f t="shared" si="298"/>
        <v>0</v>
      </c>
      <c r="H1690" s="84">
        <f t="shared" si="299"/>
        <v>0</v>
      </c>
      <c r="I1690" s="34"/>
      <c r="J1690" s="16">
        <v>1</v>
      </c>
      <c r="K1690" s="20">
        <f t="shared" si="300"/>
        <v>2.5252525252525255E-3</v>
      </c>
      <c r="L1690" s="13"/>
      <c r="M1690" s="24"/>
      <c r="N1690" s="33"/>
      <c r="O1690" s="29"/>
      <c r="P1690" s="29"/>
      <c r="Q1690" s="39"/>
      <c r="R1690" s="89">
        <f t="shared" si="301"/>
        <v>40.675555585399273</v>
      </c>
      <c r="S1690" s="7"/>
      <c r="T1690" s="37">
        <v>0</v>
      </c>
      <c r="U1690" s="20">
        <f t="shared" si="302"/>
        <v>0</v>
      </c>
      <c r="V1690" s="34"/>
    </row>
    <row r="1691" spans="1:22" x14ac:dyDescent="0.3">
      <c r="A1691" s="2">
        <v>31007</v>
      </c>
      <c r="B1691" s="2" t="s">
        <v>3008</v>
      </c>
      <c r="C1691" s="47">
        <v>0</v>
      </c>
      <c r="D1691" s="40">
        <v>0</v>
      </c>
      <c r="E1691" s="40">
        <v>0</v>
      </c>
      <c r="F1691" s="40">
        <f t="shared" si="297"/>
        <v>0</v>
      </c>
      <c r="G1691" s="40">
        <f t="shared" si="298"/>
        <v>0</v>
      </c>
      <c r="H1691" s="84">
        <f t="shared" si="299"/>
        <v>0</v>
      </c>
      <c r="I1691" s="34"/>
      <c r="J1691" s="16">
        <v>0</v>
      </c>
      <c r="K1691" s="20">
        <f t="shared" si="300"/>
        <v>0</v>
      </c>
      <c r="L1691" s="13"/>
      <c r="M1691" s="24"/>
      <c r="N1691" s="33"/>
      <c r="O1691" s="29"/>
      <c r="P1691" s="29"/>
      <c r="Q1691" s="39"/>
      <c r="R1691" s="89">
        <f t="shared" si="301"/>
        <v>0</v>
      </c>
      <c r="S1691" s="7"/>
      <c r="T1691" s="37">
        <v>0</v>
      </c>
      <c r="U1691" s="20">
        <f t="shared" si="302"/>
        <v>0</v>
      </c>
      <c r="V1691" s="34"/>
    </row>
    <row r="1692" spans="1:22" x14ac:dyDescent="0.3">
      <c r="A1692" s="2">
        <v>31009</v>
      </c>
      <c r="B1692" s="2" t="s">
        <v>1474</v>
      </c>
      <c r="C1692" s="47">
        <v>0</v>
      </c>
      <c r="D1692" s="40">
        <v>0</v>
      </c>
      <c r="E1692" s="40">
        <v>0</v>
      </c>
      <c r="F1692" s="40">
        <f t="shared" si="297"/>
        <v>0</v>
      </c>
      <c r="G1692" s="40">
        <f t="shared" si="298"/>
        <v>0</v>
      </c>
      <c r="H1692" s="84">
        <f t="shared" si="299"/>
        <v>0</v>
      </c>
      <c r="I1692" s="34"/>
      <c r="J1692" s="16">
        <v>1</v>
      </c>
      <c r="K1692" s="20">
        <f t="shared" si="300"/>
        <v>2.5252525252525255E-3</v>
      </c>
      <c r="L1692" s="13"/>
      <c r="M1692" s="24"/>
      <c r="N1692" s="33"/>
      <c r="O1692" s="29"/>
      <c r="P1692" s="29"/>
      <c r="Q1692" s="39"/>
      <c r="R1692" s="89">
        <f t="shared" si="301"/>
        <v>40.675555585399273</v>
      </c>
      <c r="S1692" s="7"/>
      <c r="T1692" s="37">
        <v>2672</v>
      </c>
      <c r="U1692" s="20">
        <f t="shared" si="302"/>
        <v>7.6402669518422996E-4</v>
      </c>
      <c r="V1692" s="34"/>
    </row>
    <row r="1693" spans="1:22" x14ac:dyDescent="0.3">
      <c r="A1693" s="2">
        <v>31011</v>
      </c>
      <c r="B1693" s="2" t="s">
        <v>1475</v>
      </c>
      <c r="C1693" s="47">
        <v>0</v>
      </c>
      <c r="D1693" s="40">
        <v>6.3642088831888319</v>
      </c>
      <c r="E1693" s="40">
        <v>0</v>
      </c>
      <c r="F1693" s="40">
        <f t="shared" si="297"/>
        <v>0</v>
      </c>
      <c r="G1693" s="40">
        <f t="shared" si="298"/>
        <v>6.3642088831888319</v>
      </c>
      <c r="H1693" s="84">
        <f t="shared" si="299"/>
        <v>1.3310862292613842E-3</v>
      </c>
      <c r="I1693" s="34"/>
      <c r="J1693" s="16">
        <v>2</v>
      </c>
      <c r="K1693" s="20">
        <f t="shared" si="300"/>
        <v>5.0505050505050509E-3</v>
      </c>
      <c r="L1693" s="13"/>
      <c r="M1693" s="24"/>
      <c r="N1693" s="33"/>
      <c r="O1693" s="29"/>
      <c r="P1693" s="29"/>
      <c r="Q1693" s="39"/>
      <c r="R1693" s="89">
        <f t="shared" si="301"/>
        <v>81.351111170798546</v>
      </c>
      <c r="S1693" s="7"/>
      <c r="T1693" s="37">
        <v>4404</v>
      </c>
      <c r="U1693" s="20">
        <f t="shared" si="302"/>
        <v>1.2592715440087382E-3</v>
      </c>
      <c r="V1693" s="34"/>
    </row>
    <row r="1694" spans="1:22" x14ac:dyDescent="0.3">
      <c r="A1694" s="2">
        <v>31013</v>
      </c>
      <c r="B1694" s="2" t="s">
        <v>1476</v>
      </c>
      <c r="C1694" s="47">
        <v>0.28771852907327228</v>
      </c>
      <c r="D1694" s="40">
        <v>6.3642088831888319</v>
      </c>
      <c r="E1694" s="40">
        <v>1.3149243918474687E-4</v>
      </c>
      <c r="F1694" s="40">
        <f t="shared" si="297"/>
        <v>2.2796902788242503E-2</v>
      </c>
      <c r="G1694" s="40">
        <f t="shared" si="298"/>
        <v>6.674724315050347</v>
      </c>
      <c r="H1694" s="84">
        <f t="shared" si="299"/>
        <v>1.3960311144639761E-3</v>
      </c>
      <c r="I1694" s="34"/>
      <c r="J1694" s="16">
        <v>2</v>
      </c>
      <c r="K1694" s="20">
        <f t="shared" si="300"/>
        <v>5.0505050505050509E-3</v>
      </c>
      <c r="L1694" s="13"/>
      <c r="M1694" s="24"/>
      <c r="N1694" s="33"/>
      <c r="O1694" s="29"/>
      <c r="P1694" s="29"/>
      <c r="Q1694" s="39"/>
      <c r="R1694" s="89">
        <f t="shared" si="301"/>
        <v>81.351111170798546</v>
      </c>
      <c r="S1694" s="7"/>
      <c r="T1694" s="37">
        <v>13381</v>
      </c>
      <c r="U1694" s="20">
        <f t="shared" si="302"/>
        <v>3.8261381767440796E-3</v>
      </c>
      <c r="V1694" s="34"/>
    </row>
    <row r="1695" spans="1:22" x14ac:dyDescent="0.3">
      <c r="A1695" s="2">
        <v>31015</v>
      </c>
      <c r="B1695" s="2" t="s">
        <v>3009</v>
      </c>
      <c r="C1695" s="47">
        <v>0</v>
      </c>
      <c r="D1695" s="40">
        <v>0</v>
      </c>
      <c r="E1695" s="40">
        <v>0</v>
      </c>
      <c r="F1695" s="40">
        <f t="shared" si="297"/>
        <v>0</v>
      </c>
      <c r="G1695" s="40">
        <f t="shared" si="298"/>
        <v>0</v>
      </c>
      <c r="H1695" s="84">
        <f t="shared" si="299"/>
        <v>0</v>
      </c>
      <c r="I1695" s="34"/>
      <c r="J1695" s="16">
        <v>0</v>
      </c>
      <c r="K1695" s="20">
        <f t="shared" si="300"/>
        <v>0</v>
      </c>
      <c r="L1695" s="13"/>
      <c r="M1695" s="24"/>
      <c r="N1695" s="33"/>
      <c r="O1695" s="29"/>
      <c r="P1695" s="29"/>
      <c r="Q1695" s="39"/>
      <c r="R1695" s="89">
        <f t="shared" si="301"/>
        <v>0</v>
      </c>
      <c r="S1695" s="7"/>
      <c r="T1695" s="37">
        <v>10842</v>
      </c>
      <c r="U1695" s="20">
        <f t="shared" si="302"/>
        <v>3.1001412534384059E-3</v>
      </c>
      <c r="V1695" s="34"/>
    </row>
    <row r="1696" spans="1:22" x14ac:dyDescent="0.3">
      <c r="A1696" s="2">
        <v>31017</v>
      </c>
      <c r="B1696" s="2" t="s">
        <v>1477</v>
      </c>
      <c r="C1696" s="47">
        <v>0.28771852907327228</v>
      </c>
      <c r="D1696" s="40">
        <v>0</v>
      </c>
      <c r="E1696" s="40">
        <v>1.3149243918474687E-4</v>
      </c>
      <c r="F1696" s="40">
        <f t="shared" si="297"/>
        <v>2.2796902788242503E-2</v>
      </c>
      <c r="G1696" s="40">
        <f t="shared" si="298"/>
        <v>0.31051543186151476</v>
      </c>
      <c r="H1696" s="84">
        <f t="shared" si="299"/>
        <v>6.4944885202591844E-5</v>
      </c>
      <c r="I1696" s="34"/>
      <c r="J1696" s="16">
        <v>3</v>
      </c>
      <c r="K1696" s="20">
        <f t="shared" si="300"/>
        <v>7.575757575757576E-3</v>
      </c>
      <c r="L1696" s="13"/>
      <c r="M1696" s="24"/>
      <c r="N1696" s="33"/>
      <c r="O1696" s="29"/>
      <c r="P1696" s="29"/>
      <c r="Q1696" s="39"/>
      <c r="R1696" s="89">
        <f t="shared" si="301"/>
        <v>122.02666675619781</v>
      </c>
      <c r="S1696" s="7"/>
      <c r="T1696" s="37">
        <v>2507</v>
      </c>
      <c r="U1696" s="20">
        <f t="shared" si="302"/>
        <v>7.1684690300406609E-4</v>
      </c>
      <c r="V1696" s="34"/>
    </row>
    <row r="1697" spans="1:22" x14ac:dyDescent="0.3">
      <c r="A1697" s="2">
        <v>31019</v>
      </c>
      <c r="B1697" s="2" t="s">
        <v>1478</v>
      </c>
      <c r="C1697" s="47">
        <v>46.399041469747246</v>
      </c>
      <c r="D1697" s="40">
        <v>91.106697934237943</v>
      </c>
      <c r="E1697" s="40">
        <v>3.6423405654174887E-2</v>
      </c>
      <c r="F1697" s="40">
        <f t="shared" si="297"/>
        <v>6.314742072343174</v>
      </c>
      <c r="G1697" s="40">
        <f t="shared" si="298"/>
        <v>143.82048147632838</v>
      </c>
      <c r="H1697" s="84">
        <f t="shared" si="299"/>
        <v>3.0080323555150439E-2</v>
      </c>
      <c r="I1697" s="34"/>
      <c r="J1697" s="16">
        <v>11</v>
      </c>
      <c r="K1697" s="20">
        <f t="shared" si="300"/>
        <v>2.7777777777777776E-2</v>
      </c>
      <c r="L1697" s="13"/>
      <c r="M1697" s="24"/>
      <c r="N1697" s="33"/>
      <c r="O1697" s="29"/>
      <c r="P1697" s="29"/>
      <c r="Q1697" s="39"/>
      <c r="R1697" s="89">
        <f t="shared" si="301"/>
        <v>447.43111143939194</v>
      </c>
      <c r="S1697" s="7"/>
      <c r="T1697" s="37">
        <v>75669</v>
      </c>
      <c r="U1697" s="20">
        <f t="shared" si="302"/>
        <v>2.1636652693823165E-2</v>
      </c>
      <c r="V1697" s="34"/>
    </row>
    <row r="1698" spans="1:22" x14ac:dyDescent="0.3">
      <c r="A1698" s="2">
        <v>31021</v>
      </c>
      <c r="B1698" s="2" t="s">
        <v>1479</v>
      </c>
      <c r="C1698" s="47">
        <v>2.5894667616594509</v>
      </c>
      <c r="D1698" s="40">
        <v>6.3642088831888319</v>
      </c>
      <c r="E1698" s="40">
        <v>1.1834319526627219E-3</v>
      </c>
      <c r="F1698" s="40">
        <f t="shared" si="297"/>
        <v>0.20517212509418256</v>
      </c>
      <c r="G1698" s="40">
        <f t="shared" si="298"/>
        <v>9.1588477699424651</v>
      </c>
      <c r="H1698" s="84">
        <f t="shared" si="299"/>
        <v>1.9155901960847108E-3</v>
      </c>
      <c r="I1698" s="34"/>
      <c r="J1698" s="16">
        <v>2</v>
      </c>
      <c r="K1698" s="20">
        <f t="shared" si="300"/>
        <v>5.0505050505050509E-3</v>
      </c>
      <c r="L1698" s="13"/>
      <c r="M1698" s="24"/>
      <c r="N1698" s="33"/>
      <c r="O1698" s="29"/>
      <c r="P1698" s="29"/>
      <c r="Q1698" s="39"/>
      <c r="R1698" s="89">
        <f t="shared" si="301"/>
        <v>81.351111170798546</v>
      </c>
      <c r="S1698" s="7"/>
      <c r="T1698" s="37">
        <v>6825</v>
      </c>
      <c r="U1698" s="20">
        <f t="shared" si="302"/>
        <v>1.9515277674522341E-3</v>
      </c>
      <c r="V1698" s="34"/>
    </row>
    <row r="1699" spans="1:22" x14ac:dyDescent="0.3">
      <c r="A1699" s="2">
        <v>31023</v>
      </c>
      <c r="B1699" s="2" t="s">
        <v>1480</v>
      </c>
      <c r="C1699" s="47">
        <v>0.863155587219817</v>
      </c>
      <c r="D1699" s="40">
        <v>6.3642088831888319</v>
      </c>
      <c r="E1699" s="40">
        <v>3.9447731755424062E-4</v>
      </c>
      <c r="F1699" s="40">
        <f t="shared" si="297"/>
        <v>6.839070836472752E-2</v>
      </c>
      <c r="G1699" s="40">
        <f t="shared" si="298"/>
        <v>7.2957551787733763</v>
      </c>
      <c r="H1699" s="84">
        <f t="shared" si="299"/>
        <v>1.5259208848691598E-3</v>
      </c>
      <c r="I1699" s="34"/>
      <c r="J1699" s="16">
        <v>1</v>
      </c>
      <c r="K1699" s="20">
        <f t="shared" si="300"/>
        <v>2.5252525252525255E-3</v>
      </c>
      <c r="L1699" s="13"/>
      <c r="M1699" s="24"/>
      <c r="N1699" s="33"/>
      <c r="O1699" s="29"/>
      <c r="P1699" s="29"/>
      <c r="Q1699" s="39"/>
      <c r="R1699" s="89">
        <f t="shared" si="301"/>
        <v>40.675555585399273</v>
      </c>
      <c r="S1699" s="7"/>
      <c r="T1699" s="37">
        <v>10427</v>
      </c>
      <c r="U1699" s="20">
        <f t="shared" si="302"/>
        <v>2.9814769276519334E-3</v>
      </c>
      <c r="V1699" s="34"/>
    </row>
    <row r="1700" spans="1:22" x14ac:dyDescent="0.3">
      <c r="A1700" s="2">
        <v>31025</v>
      </c>
      <c r="B1700" s="2" t="s">
        <v>1481</v>
      </c>
      <c r="C1700" s="47">
        <v>17.645487018950742</v>
      </c>
      <c r="D1700" s="40">
        <v>6.3642088831888319</v>
      </c>
      <c r="E1700" s="40">
        <v>8.2840236686390536E-3</v>
      </c>
      <c r="F1700" s="40">
        <f t="shared" si="297"/>
        <v>1.436204875659278</v>
      </c>
      <c r="G1700" s="40">
        <f t="shared" si="298"/>
        <v>25.445900777798855</v>
      </c>
      <c r="H1700" s="84">
        <f t="shared" si="299"/>
        <v>5.3220578925292049E-3</v>
      </c>
      <c r="I1700" s="34"/>
      <c r="J1700" s="16">
        <v>9</v>
      </c>
      <c r="K1700" s="20">
        <f t="shared" si="300"/>
        <v>2.2727272727272728E-2</v>
      </c>
      <c r="L1700" s="13"/>
      <c r="M1700" s="24"/>
      <c r="N1700" s="33"/>
      <c r="O1700" s="29"/>
      <c r="P1700" s="29"/>
      <c r="Q1700" s="39"/>
      <c r="R1700" s="89">
        <f t="shared" si="301"/>
        <v>366.08000026859344</v>
      </c>
      <c r="S1700" s="7"/>
      <c r="T1700" s="37">
        <v>30507</v>
      </c>
      <c r="U1700" s="20">
        <f t="shared" si="302"/>
        <v>8.7231146669106679E-3</v>
      </c>
      <c r="V1700" s="34"/>
    </row>
    <row r="1701" spans="1:22" x14ac:dyDescent="0.3">
      <c r="A1701" s="2">
        <v>31027</v>
      </c>
      <c r="B1701" s="2" t="s">
        <v>1482</v>
      </c>
      <c r="C1701" s="47">
        <v>2.5894667616594509</v>
      </c>
      <c r="D1701" s="40">
        <v>21.656510164695906</v>
      </c>
      <c r="E1701" s="40">
        <v>1.1834319526627219E-3</v>
      </c>
      <c r="F1701" s="40">
        <f t="shared" si="297"/>
        <v>0.20517212509418256</v>
      </c>
      <c r="G1701" s="40">
        <f t="shared" si="298"/>
        <v>24.451149051449541</v>
      </c>
      <c r="H1701" s="84">
        <f t="shared" si="299"/>
        <v>5.1140037024828668E-3</v>
      </c>
      <c r="I1701" s="34"/>
      <c r="J1701" s="16">
        <v>2</v>
      </c>
      <c r="K1701" s="20">
        <f t="shared" si="300"/>
        <v>5.0505050505050509E-3</v>
      </c>
      <c r="L1701" s="13"/>
      <c r="M1701" s="24"/>
      <c r="N1701" s="33"/>
      <c r="O1701" s="29"/>
      <c r="P1701" s="29"/>
      <c r="Q1701" s="39"/>
      <c r="R1701" s="89">
        <f t="shared" si="301"/>
        <v>81.351111170798546</v>
      </c>
      <c r="S1701" s="7"/>
      <c r="T1701" s="37">
        <v>5881</v>
      </c>
      <c r="U1701" s="20">
        <f t="shared" si="302"/>
        <v>1.6816021685548115E-3</v>
      </c>
      <c r="V1701" s="34"/>
    </row>
    <row r="1702" spans="1:22" x14ac:dyDescent="0.3">
      <c r="A1702" s="2">
        <v>31029</v>
      </c>
      <c r="B1702" s="2" t="s">
        <v>1483</v>
      </c>
      <c r="C1702" s="47">
        <v>0.28771852907327228</v>
      </c>
      <c r="D1702" s="40">
        <v>0</v>
      </c>
      <c r="E1702" s="40">
        <v>1.3149243918474687E-4</v>
      </c>
      <c r="F1702" s="40">
        <f t="shared" si="297"/>
        <v>2.2796902788242503E-2</v>
      </c>
      <c r="G1702" s="40">
        <f t="shared" si="298"/>
        <v>0.31051543186151476</v>
      </c>
      <c r="H1702" s="84">
        <f t="shared" si="299"/>
        <v>6.4944885202591844E-5</v>
      </c>
      <c r="I1702" s="34"/>
      <c r="J1702" s="16">
        <v>2</v>
      </c>
      <c r="K1702" s="20">
        <f t="shared" si="300"/>
        <v>5.0505050505050509E-3</v>
      </c>
      <c r="L1702" s="13"/>
      <c r="M1702" s="24"/>
      <c r="N1702" s="33"/>
      <c r="O1702" s="29"/>
      <c r="P1702" s="29"/>
      <c r="Q1702" s="39"/>
      <c r="R1702" s="89">
        <f t="shared" si="301"/>
        <v>81.351111170798546</v>
      </c>
      <c r="S1702" s="7"/>
      <c r="T1702" s="37">
        <v>1039</v>
      </c>
      <c r="U1702" s="20">
        <f t="shared" si="302"/>
        <v>2.9708972166781996E-4</v>
      </c>
      <c r="V1702" s="34"/>
    </row>
    <row r="1703" spans="1:22" x14ac:dyDescent="0.3">
      <c r="A1703" s="2">
        <v>31031</v>
      </c>
      <c r="B1703" s="2" t="s">
        <v>1484</v>
      </c>
      <c r="C1703" s="47">
        <v>7.1525746077627899</v>
      </c>
      <c r="D1703" s="40">
        <v>0</v>
      </c>
      <c r="E1703" s="40">
        <v>3.8132807363576594E-3</v>
      </c>
      <c r="F1703" s="40">
        <f t="shared" si="297"/>
        <v>0.66111018085903261</v>
      </c>
      <c r="G1703" s="40">
        <f t="shared" si="298"/>
        <v>7.8136847886218224</v>
      </c>
      <c r="H1703" s="84">
        <f t="shared" si="299"/>
        <v>1.6342468345747192E-3</v>
      </c>
      <c r="I1703" s="34"/>
      <c r="J1703" s="16">
        <v>5</v>
      </c>
      <c r="K1703" s="20">
        <f t="shared" si="300"/>
        <v>1.2626262626262626E-2</v>
      </c>
      <c r="L1703" s="13"/>
      <c r="M1703" s="24"/>
      <c r="N1703" s="33"/>
      <c r="O1703" s="29"/>
      <c r="P1703" s="29"/>
      <c r="Q1703" s="39"/>
      <c r="R1703" s="89">
        <f t="shared" si="301"/>
        <v>203.37777792699634</v>
      </c>
      <c r="S1703" s="7"/>
      <c r="T1703" s="37">
        <v>5545</v>
      </c>
      <c r="U1703" s="20">
        <f t="shared" si="302"/>
        <v>1.5855269553879323E-3</v>
      </c>
      <c r="V1703" s="34"/>
    </row>
    <row r="1704" spans="1:22" x14ac:dyDescent="0.3">
      <c r="A1704" s="2">
        <v>31033</v>
      </c>
      <c r="B1704" s="2" t="s">
        <v>1485</v>
      </c>
      <c r="C1704" s="47">
        <v>5.1385449042498834</v>
      </c>
      <c r="D1704" s="40">
        <v>6.3642088831888319</v>
      </c>
      <c r="E1704" s="40">
        <v>3.6817882971729127E-3</v>
      </c>
      <c r="F1704" s="40">
        <f t="shared" si="297"/>
        <v>0.63831327807079019</v>
      </c>
      <c r="G1704" s="40">
        <f t="shared" si="298"/>
        <v>12.141067065509507</v>
      </c>
      <c r="H1704" s="84">
        <f t="shared" si="299"/>
        <v>2.5393269573737091E-3</v>
      </c>
      <c r="I1704" s="34"/>
      <c r="J1704" s="16">
        <v>2</v>
      </c>
      <c r="K1704" s="20">
        <f t="shared" si="300"/>
        <v>5.0505050505050509E-3</v>
      </c>
      <c r="L1704" s="13"/>
      <c r="M1704" s="24"/>
      <c r="N1704" s="33"/>
      <c r="O1704" s="29"/>
      <c r="P1704" s="29"/>
      <c r="Q1704" s="39"/>
      <c r="R1704" s="89">
        <f t="shared" si="301"/>
        <v>81.351111170798546</v>
      </c>
      <c r="S1704" s="7"/>
      <c r="T1704" s="37">
        <v>17926</v>
      </c>
      <c r="U1704" s="20">
        <f t="shared" si="302"/>
        <v>5.1257269977067763E-3</v>
      </c>
      <c r="V1704" s="34"/>
    </row>
    <row r="1705" spans="1:22" x14ac:dyDescent="0.3">
      <c r="A1705" s="2">
        <v>31035</v>
      </c>
      <c r="B1705" s="2" t="s">
        <v>1486</v>
      </c>
      <c r="C1705" s="47">
        <v>2.8771852907327231</v>
      </c>
      <c r="D1705" s="40">
        <v>6.3642088831888319</v>
      </c>
      <c r="E1705" s="40">
        <v>1.3149243918474688E-3</v>
      </c>
      <c r="F1705" s="40">
        <f t="shared" si="297"/>
        <v>0.22796902788242507</v>
      </c>
      <c r="G1705" s="40">
        <f t="shared" si="298"/>
        <v>9.4693632018039793</v>
      </c>
      <c r="H1705" s="84">
        <f t="shared" si="299"/>
        <v>1.9805350812873027E-3</v>
      </c>
      <c r="I1705" s="34"/>
      <c r="J1705" s="16">
        <v>5</v>
      </c>
      <c r="K1705" s="20">
        <f t="shared" si="300"/>
        <v>1.2626262626262626E-2</v>
      </c>
      <c r="L1705" s="13"/>
      <c r="M1705" s="24"/>
      <c r="N1705" s="33"/>
      <c r="O1705" s="29"/>
      <c r="P1705" s="29"/>
      <c r="Q1705" s="39"/>
      <c r="R1705" s="89">
        <f t="shared" si="301"/>
        <v>203.37777792699634</v>
      </c>
      <c r="S1705" s="7"/>
      <c r="T1705" s="37">
        <v>3325</v>
      </c>
      <c r="U1705" s="20">
        <f t="shared" si="302"/>
        <v>9.5074429696390887E-4</v>
      </c>
      <c r="V1705" s="34"/>
    </row>
    <row r="1706" spans="1:22" x14ac:dyDescent="0.3">
      <c r="A1706" s="2">
        <v>31037</v>
      </c>
      <c r="B1706" s="2" t="s">
        <v>3010</v>
      </c>
      <c r="C1706" s="47">
        <v>5.1789335233189018</v>
      </c>
      <c r="D1706" s="40">
        <v>6.3642088831888319</v>
      </c>
      <c r="E1706" s="40">
        <v>2.3668639053254438E-3</v>
      </c>
      <c r="F1706" s="40">
        <f t="shared" si="297"/>
        <v>0.41034425018836512</v>
      </c>
      <c r="G1706" s="40">
        <f t="shared" si="298"/>
        <v>11.9534866566961</v>
      </c>
      <c r="H1706" s="84">
        <f t="shared" si="299"/>
        <v>2.5000941629080378E-3</v>
      </c>
      <c r="I1706" s="34"/>
      <c r="J1706" s="16">
        <v>0</v>
      </c>
      <c r="K1706" s="20">
        <f t="shared" si="300"/>
        <v>0</v>
      </c>
      <c r="L1706" s="13"/>
      <c r="M1706" s="24"/>
      <c r="N1706" s="33"/>
      <c r="O1706" s="29"/>
      <c r="P1706" s="29"/>
      <c r="Q1706" s="39"/>
      <c r="R1706" s="89">
        <f t="shared" si="301"/>
        <v>0</v>
      </c>
      <c r="S1706" s="7"/>
      <c r="T1706" s="37">
        <v>11158</v>
      </c>
      <c r="U1706" s="20">
        <f t="shared" si="302"/>
        <v>3.1904977039167804E-3</v>
      </c>
      <c r="V1706" s="34"/>
    </row>
    <row r="1707" spans="1:22" x14ac:dyDescent="0.3">
      <c r="A1707" s="2">
        <v>31039</v>
      </c>
      <c r="B1707" s="2" t="s">
        <v>1487</v>
      </c>
      <c r="C1707" s="47">
        <v>4.0280594070258129</v>
      </c>
      <c r="D1707" s="40">
        <v>18.669405314393021</v>
      </c>
      <c r="E1707" s="40">
        <v>1.8408941485864563E-3</v>
      </c>
      <c r="F1707" s="40">
        <f t="shared" si="297"/>
        <v>0.3191566390353951</v>
      </c>
      <c r="G1707" s="40">
        <f t="shared" si="298"/>
        <v>23.016621360454231</v>
      </c>
      <c r="H1707" s="84">
        <f t="shared" si="299"/>
        <v>4.8139695442669245E-3</v>
      </c>
      <c r="I1707" s="34"/>
      <c r="J1707" s="16">
        <v>2</v>
      </c>
      <c r="K1707" s="20">
        <f t="shared" si="300"/>
        <v>5.0505050505050509E-3</v>
      </c>
      <c r="L1707" s="13"/>
      <c r="M1707" s="24"/>
      <c r="N1707" s="33"/>
      <c r="O1707" s="29"/>
      <c r="P1707" s="29"/>
      <c r="Q1707" s="39"/>
      <c r="R1707" s="89">
        <f t="shared" si="301"/>
        <v>81.351111170798546</v>
      </c>
      <c r="S1707" s="7"/>
      <c r="T1707" s="37">
        <v>17635</v>
      </c>
      <c r="U1707" s="20">
        <f t="shared" si="302"/>
        <v>5.0425190005890328E-3</v>
      </c>
      <c r="V1707" s="34"/>
    </row>
    <row r="1708" spans="1:22" x14ac:dyDescent="0.3">
      <c r="A1708" s="2">
        <v>31041</v>
      </c>
      <c r="B1708" s="2" t="s">
        <v>1488</v>
      </c>
      <c r="C1708" s="47">
        <v>5.5833989604115928</v>
      </c>
      <c r="D1708" s="40">
        <v>6.3642088831888319</v>
      </c>
      <c r="E1708" s="40">
        <v>4.6022353714661405E-3</v>
      </c>
      <c r="F1708" s="40">
        <f t="shared" si="297"/>
        <v>0.79789159758848771</v>
      </c>
      <c r="G1708" s="40">
        <f t="shared" si="298"/>
        <v>12.745499441188912</v>
      </c>
      <c r="H1708" s="84">
        <f t="shared" si="299"/>
        <v>2.6657451228603631E-3</v>
      </c>
      <c r="I1708" s="34"/>
      <c r="J1708" s="16">
        <v>11</v>
      </c>
      <c r="K1708" s="20">
        <f t="shared" si="300"/>
        <v>2.7777777777777776E-2</v>
      </c>
      <c r="L1708" s="13"/>
      <c r="M1708" s="24"/>
      <c r="N1708" s="33"/>
      <c r="O1708" s="29"/>
      <c r="P1708" s="29"/>
      <c r="Q1708" s="39"/>
      <c r="R1708" s="89">
        <f t="shared" si="301"/>
        <v>447.43111143939194</v>
      </c>
      <c r="S1708" s="7"/>
      <c r="T1708" s="37">
        <v>15122</v>
      </c>
      <c r="U1708" s="20">
        <f t="shared" si="302"/>
        <v>4.3239564687784149E-3</v>
      </c>
      <c r="V1708" s="34"/>
    </row>
    <row r="1709" spans="1:22" x14ac:dyDescent="0.3">
      <c r="A1709" s="2">
        <v>31043</v>
      </c>
      <c r="B1709" s="2" t="s">
        <v>1489</v>
      </c>
      <c r="C1709" s="47">
        <v>7.287619972312938</v>
      </c>
      <c r="D1709" s="40">
        <v>111.37365545580454</v>
      </c>
      <c r="E1709" s="40">
        <v>3.5502958579881655E-3</v>
      </c>
      <c r="F1709" s="40">
        <f t="shared" si="297"/>
        <v>0.61551637528254766</v>
      </c>
      <c r="G1709" s="40">
        <f t="shared" si="298"/>
        <v>119.27679180340003</v>
      </c>
      <c r="H1709" s="84">
        <f t="shared" si="299"/>
        <v>2.4946964808048734E-2</v>
      </c>
      <c r="I1709" s="34"/>
      <c r="J1709" s="16">
        <v>10</v>
      </c>
      <c r="K1709" s="20">
        <f t="shared" si="300"/>
        <v>2.5252525252525252E-2</v>
      </c>
      <c r="L1709" s="13"/>
      <c r="M1709" s="24"/>
      <c r="N1709" s="33"/>
      <c r="O1709" s="29"/>
      <c r="P1709" s="29"/>
      <c r="Q1709" s="39"/>
      <c r="R1709" s="89">
        <f t="shared" si="301"/>
        <v>406.75555585399269</v>
      </c>
      <c r="S1709" s="7"/>
      <c r="T1709" s="37">
        <v>15673</v>
      </c>
      <c r="U1709" s="20">
        <f t="shared" si="302"/>
        <v>4.48150838084672E-3</v>
      </c>
      <c r="V1709" s="34"/>
    </row>
    <row r="1710" spans="1:22" x14ac:dyDescent="0.3">
      <c r="A1710" s="2">
        <v>31045</v>
      </c>
      <c r="B1710" s="2" t="s">
        <v>1490</v>
      </c>
      <c r="C1710" s="47">
        <v>0.28771852907327228</v>
      </c>
      <c r="D1710" s="40">
        <v>6.3642088831888319</v>
      </c>
      <c r="E1710" s="40">
        <v>1.3149243918474687E-4</v>
      </c>
      <c r="F1710" s="40">
        <f t="shared" si="297"/>
        <v>2.2796902788242503E-2</v>
      </c>
      <c r="G1710" s="40">
        <f t="shared" si="298"/>
        <v>6.674724315050347</v>
      </c>
      <c r="H1710" s="84">
        <f t="shared" si="299"/>
        <v>1.3960311144639761E-3</v>
      </c>
      <c r="I1710" s="34"/>
      <c r="J1710" s="16">
        <v>4</v>
      </c>
      <c r="K1710" s="20">
        <f t="shared" si="300"/>
        <v>1.0101010101010102E-2</v>
      </c>
      <c r="L1710" s="13"/>
      <c r="M1710" s="24"/>
      <c r="N1710" s="33"/>
      <c r="O1710" s="29"/>
      <c r="P1710" s="29"/>
      <c r="Q1710" s="39"/>
      <c r="R1710" s="89">
        <f t="shared" si="301"/>
        <v>162.70222234159709</v>
      </c>
      <c r="S1710" s="7"/>
      <c r="T1710" s="37">
        <v>6377</v>
      </c>
      <c r="U1710" s="20">
        <f t="shared" si="302"/>
        <v>1.8234274832297284E-3</v>
      </c>
      <c r="V1710" s="34"/>
    </row>
    <row r="1711" spans="1:22" x14ac:dyDescent="0.3">
      <c r="A1711" s="2">
        <v>31047</v>
      </c>
      <c r="B1711" s="2" t="s">
        <v>1491</v>
      </c>
      <c r="C1711" s="47">
        <v>6.4094712145736032</v>
      </c>
      <c r="D1711" s="40">
        <v>48.540453817421856</v>
      </c>
      <c r="E1711" s="40">
        <v>5.7856673241288622E-3</v>
      </c>
      <c r="F1711" s="40">
        <f t="shared" si="297"/>
        <v>1.0030637226826702</v>
      </c>
      <c r="G1711" s="40">
        <f t="shared" si="298"/>
        <v>55.952988754678131</v>
      </c>
      <c r="H1711" s="84">
        <f t="shared" si="299"/>
        <v>1.1702672584192631E-2</v>
      </c>
      <c r="I1711" s="34"/>
      <c r="J1711" s="16">
        <v>12</v>
      </c>
      <c r="K1711" s="20">
        <f t="shared" si="300"/>
        <v>3.0303030303030304E-2</v>
      </c>
      <c r="L1711" s="13"/>
      <c r="M1711" s="24"/>
      <c r="N1711" s="33"/>
      <c r="O1711" s="29"/>
      <c r="P1711" s="29"/>
      <c r="Q1711" s="39"/>
      <c r="R1711" s="89">
        <f t="shared" si="301"/>
        <v>488.10666702479125</v>
      </c>
      <c r="S1711" s="7"/>
      <c r="T1711" s="37">
        <v>23317</v>
      </c>
      <c r="U1711" s="20">
        <f t="shared" si="302"/>
        <v>6.667219480393222E-3</v>
      </c>
      <c r="V1711" s="34"/>
    </row>
    <row r="1712" spans="1:22" x14ac:dyDescent="0.3">
      <c r="A1712" s="2">
        <v>31049</v>
      </c>
      <c r="B1712" s="2" t="s">
        <v>3014</v>
      </c>
      <c r="C1712" s="47">
        <v>0</v>
      </c>
      <c r="D1712" s="40">
        <v>0</v>
      </c>
      <c r="E1712" s="40">
        <v>0</v>
      </c>
      <c r="F1712" s="40">
        <f t="shared" si="297"/>
        <v>0</v>
      </c>
      <c r="G1712" s="40">
        <f t="shared" si="298"/>
        <v>0</v>
      </c>
      <c r="H1712" s="84">
        <f t="shared" si="299"/>
        <v>0</v>
      </c>
      <c r="I1712" s="34"/>
      <c r="J1712" s="16">
        <v>0</v>
      </c>
      <c r="K1712" s="20">
        <f t="shared" si="300"/>
        <v>0</v>
      </c>
      <c r="L1712" s="13"/>
      <c r="M1712" s="24"/>
      <c r="N1712" s="33"/>
      <c r="O1712" s="29"/>
      <c r="P1712" s="29"/>
      <c r="Q1712" s="39"/>
      <c r="R1712" s="89">
        <f t="shared" si="301"/>
        <v>0</v>
      </c>
      <c r="S1712" s="7"/>
      <c r="T1712" s="37">
        <v>8967</v>
      </c>
      <c r="U1712" s="20">
        <f t="shared" si="302"/>
        <v>2.564007251391089E-3</v>
      </c>
      <c r="V1712" s="34"/>
    </row>
    <row r="1713" spans="1:22" x14ac:dyDescent="0.3">
      <c r="A1713" s="2">
        <v>31051</v>
      </c>
      <c r="B1713" s="2" t="s">
        <v>1492</v>
      </c>
      <c r="C1713" s="47">
        <v>1.1508741162930891</v>
      </c>
      <c r="D1713" s="40">
        <v>6.3642088831888319</v>
      </c>
      <c r="E1713" s="40">
        <v>5.2596975673898749E-4</v>
      </c>
      <c r="F1713" s="40">
        <f t="shared" si="297"/>
        <v>9.1187611152970013E-2</v>
      </c>
      <c r="G1713" s="40">
        <f t="shared" si="298"/>
        <v>7.6062706106348905</v>
      </c>
      <c r="H1713" s="84">
        <f t="shared" si="299"/>
        <v>1.5908657700717515E-3</v>
      </c>
      <c r="I1713" s="34"/>
      <c r="J1713" s="16">
        <v>1</v>
      </c>
      <c r="K1713" s="20">
        <f t="shared" si="300"/>
        <v>2.5252525252525255E-3</v>
      </c>
      <c r="L1713" s="13"/>
      <c r="M1713" s="24"/>
      <c r="N1713" s="33"/>
      <c r="O1713" s="29"/>
      <c r="P1713" s="29"/>
      <c r="Q1713" s="39"/>
      <c r="R1713" s="89">
        <f t="shared" si="301"/>
        <v>40.675555585399273</v>
      </c>
      <c r="S1713" s="7"/>
      <c r="T1713" s="37">
        <v>6665</v>
      </c>
      <c r="U1713" s="20">
        <f t="shared" si="302"/>
        <v>1.9057776659441963E-3</v>
      </c>
      <c r="V1713" s="34"/>
    </row>
    <row r="1714" spans="1:22" x14ac:dyDescent="0.3">
      <c r="A1714" s="2">
        <v>31053</v>
      </c>
      <c r="B1714" s="2" t="s">
        <v>1493</v>
      </c>
      <c r="C1714" s="47">
        <v>12.947333808297255</v>
      </c>
      <c r="D1714" s="40">
        <v>50.780782455149009</v>
      </c>
      <c r="E1714" s="40">
        <v>5.9171597633136093E-3</v>
      </c>
      <c r="F1714" s="40">
        <f t="shared" si="297"/>
        <v>1.0258606254709128</v>
      </c>
      <c r="G1714" s="40">
        <f t="shared" si="298"/>
        <v>64.75397688891718</v>
      </c>
      <c r="H1714" s="84">
        <f t="shared" si="299"/>
        <v>1.3543415766007967E-2</v>
      </c>
      <c r="I1714" s="34"/>
      <c r="J1714" s="16">
        <v>5</v>
      </c>
      <c r="K1714" s="20">
        <f t="shared" si="300"/>
        <v>1.2626262626262626E-2</v>
      </c>
      <c r="L1714" s="13"/>
      <c r="M1714" s="24"/>
      <c r="N1714" s="33"/>
      <c r="O1714" s="29"/>
      <c r="P1714" s="29"/>
      <c r="Q1714" s="39"/>
      <c r="R1714" s="89">
        <f t="shared" si="301"/>
        <v>203.37777792699634</v>
      </c>
      <c r="S1714" s="7"/>
      <c r="T1714" s="37">
        <v>37990</v>
      </c>
      <c r="U1714" s="20">
        <f t="shared" si="302"/>
        <v>1.0862789726814707E-2</v>
      </c>
      <c r="V1714" s="34"/>
    </row>
    <row r="1715" spans="1:22" x14ac:dyDescent="0.3">
      <c r="A1715" s="2">
        <v>31055</v>
      </c>
      <c r="B1715" s="2" t="s">
        <v>1494</v>
      </c>
      <c r="C1715" s="47">
        <v>433.27732744180724</v>
      </c>
      <c r="D1715" s="40">
        <v>1113.7365545580453</v>
      </c>
      <c r="E1715" s="40">
        <v>0.33819855358316897</v>
      </c>
      <c r="F1715" s="40">
        <f t="shared" si="297"/>
        <v>58.633633971359728</v>
      </c>
      <c r="G1715" s="40">
        <f t="shared" si="298"/>
        <v>1605.6475159712124</v>
      </c>
      <c r="H1715" s="84">
        <f t="shared" si="299"/>
        <v>0.33582419068654806</v>
      </c>
      <c r="I1715" s="34"/>
      <c r="J1715" s="16">
        <v>57</v>
      </c>
      <c r="K1715" s="20">
        <f t="shared" si="300"/>
        <v>0.14393939393939395</v>
      </c>
      <c r="L1715" s="13"/>
      <c r="M1715" s="24"/>
      <c r="N1715" s="33"/>
      <c r="O1715" s="29"/>
      <c r="P1715" s="29"/>
      <c r="Q1715" s="39"/>
      <c r="R1715" s="89">
        <f t="shared" si="301"/>
        <v>2318.5066683677587</v>
      </c>
      <c r="S1715" s="7"/>
      <c r="T1715" s="37">
        <v>1128776</v>
      </c>
      <c r="U1715" s="20">
        <f t="shared" si="302"/>
        <v>0.32276010362397989</v>
      </c>
      <c r="V1715" s="34"/>
    </row>
    <row r="1716" spans="1:22" x14ac:dyDescent="0.3">
      <c r="A1716" s="2">
        <v>31057</v>
      </c>
      <c r="B1716" s="2" t="s">
        <v>1495</v>
      </c>
      <c r="C1716" s="47">
        <v>0</v>
      </c>
      <c r="D1716" s="40">
        <v>0</v>
      </c>
      <c r="E1716" s="40">
        <v>0</v>
      </c>
      <c r="F1716" s="40">
        <f t="shared" si="297"/>
        <v>0</v>
      </c>
      <c r="G1716" s="40">
        <f t="shared" si="298"/>
        <v>0</v>
      </c>
      <c r="H1716" s="84">
        <f t="shared" si="299"/>
        <v>0</v>
      </c>
      <c r="I1716" s="34"/>
      <c r="J1716" s="16">
        <v>1</v>
      </c>
      <c r="K1716" s="20">
        <f t="shared" si="300"/>
        <v>2.5252525252525255E-3</v>
      </c>
      <c r="L1716" s="13"/>
      <c r="M1716" s="24"/>
      <c r="N1716" s="33"/>
      <c r="O1716" s="29"/>
      <c r="P1716" s="29"/>
      <c r="Q1716" s="39"/>
      <c r="R1716" s="89">
        <f t="shared" si="301"/>
        <v>40.675555585399273</v>
      </c>
      <c r="S1716" s="7"/>
      <c r="T1716" s="37">
        <v>3808</v>
      </c>
      <c r="U1716" s="20">
        <f t="shared" si="302"/>
        <v>1.0888524158912977E-3</v>
      </c>
      <c r="V1716" s="34"/>
    </row>
    <row r="1717" spans="1:22" x14ac:dyDescent="0.3">
      <c r="A1717" s="2">
        <v>31059</v>
      </c>
      <c r="B1717" s="2" t="s">
        <v>1496</v>
      </c>
      <c r="C1717" s="47">
        <v>3.8349976234336713</v>
      </c>
      <c r="D1717" s="40">
        <v>6.3642088831888319</v>
      </c>
      <c r="E1717" s="40">
        <v>1.9723865877712033E-3</v>
      </c>
      <c r="F1717" s="40">
        <f t="shared" si="297"/>
        <v>0.34195354182363763</v>
      </c>
      <c r="G1717" s="40">
        <f t="shared" si="298"/>
        <v>10.541160048446141</v>
      </c>
      <c r="H1717" s="84">
        <f t="shared" si="299"/>
        <v>2.2047034028047953E-3</v>
      </c>
      <c r="I1717" s="34"/>
      <c r="J1717" s="16">
        <v>3</v>
      </c>
      <c r="K1717" s="20">
        <f t="shared" si="300"/>
        <v>7.575757575757576E-3</v>
      </c>
      <c r="L1717" s="13"/>
      <c r="M1717" s="24"/>
      <c r="N1717" s="33"/>
      <c r="O1717" s="29"/>
      <c r="P1717" s="29"/>
      <c r="Q1717" s="39"/>
      <c r="R1717" s="89">
        <f t="shared" si="301"/>
        <v>122.02666675619781</v>
      </c>
      <c r="S1717" s="7"/>
      <c r="T1717" s="37">
        <v>4300</v>
      </c>
      <c r="U1717" s="20">
        <f t="shared" si="302"/>
        <v>1.2295339780285137E-3</v>
      </c>
      <c r="V1717" s="34"/>
    </row>
    <row r="1718" spans="1:22" x14ac:dyDescent="0.3">
      <c r="A1718" s="2">
        <v>31061</v>
      </c>
      <c r="B1718" s="2" t="s">
        <v>1497</v>
      </c>
      <c r="C1718" s="47">
        <v>0.57543705814654456</v>
      </c>
      <c r="D1718" s="40">
        <v>6.3642088831888319</v>
      </c>
      <c r="E1718" s="40">
        <v>2.6298487836949375E-4</v>
      </c>
      <c r="F1718" s="40">
        <f t="shared" si="297"/>
        <v>4.5593805576485007E-2</v>
      </c>
      <c r="G1718" s="40">
        <f t="shared" si="298"/>
        <v>6.9852397469118612</v>
      </c>
      <c r="H1718" s="84">
        <f t="shared" si="299"/>
        <v>1.4609759996665678E-3</v>
      </c>
      <c r="I1718" s="34"/>
      <c r="J1718" s="16">
        <v>1</v>
      </c>
      <c r="K1718" s="20">
        <f t="shared" si="300"/>
        <v>2.5252525252525255E-3</v>
      </c>
      <c r="L1718" s="13"/>
      <c r="M1718" s="24"/>
      <c r="N1718" s="33"/>
      <c r="O1718" s="29"/>
      <c r="P1718" s="29"/>
      <c r="Q1718" s="39"/>
      <c r="R1718" s="89">
        <f t="shared" si="301"/>
        <v>40.675555585399273</v>
      </c>
      <c r="S1718" s="7"/>
      <c r="T1718" s="37">
        <v>2914</v>
      </c>
      <c r="U1718" s="20">
        <f t="shared" si="302"/>
        <v>8.3322372371513699E-4</v>
      </c>
      <c r="V1718" s="34"/>
    </row>
    <row r="1719" spans="1:22" x14ac:dyDescent="0.3">
      <c r="A1719" s="2">
        <v>31063</v>
      </c>
      <c r="B1719" s="2" t="s">
        <v>3011</v>
      </c>
      <c r="C1719" s="47">
        <v>0.863155587219817</v>
      </c>
      <c r="D1719" s="40">
        <v>0</v>
      </c>
      <c r="E1719" s="40">
        <v>3.9447731755424062E-4</v>
      </c>
      <c r="F1719" s="40">
        <f t="shared" si="297"/>
        <v>6.839070836472752E-2</v>
      </c>
      <c r="G1719" s="40">
        <f t="shared" si="298"/>
        <v>0.93154629558454449</v>
      </c>
      <c r="H1719" s="84">
        <f t="shared" si="299"/>
        <v>1.9483465560777557E-4</v>
      </c>
      <c r="I1719" s="34"/>
      <c r="J1719" s="16">
        <v>0</v>
      </c>
      <c r="K1719" s="20">
        <f t="shared" si="300"/>
        <v>0</v>
      </c>
      <c r="L1719" s="13"/>
      <c r="M1719" s="24"/>
      <c r="N1719" s="33"/>
      <c r="O1719" s="29"/>
      <c r="P1719" s="29"/>
      <c r="Q1719" s="39"/>
      <c r="R1719" s="89">
        <f t="shared" si="301"/>
        <v>0</v>
      </c>
      <c r="S1719" s="7"/>
      <c r="T1719" s="37">
        <v>5918</v>
      </c>
      <c r="U1719" s="20">
        <f t="shared" si="302"/>
        <v>1.6921818795285451E-3</v>
      </c>
      <c r="V1719" s="34"/>
    </row>
    <row r="1720" spans="1:22" x14ac:dyDescent="0.3">
      <c r="A1720" s="2">
        <v>31065</v>
      </c>
      <c r="B1720" s="2" t="s">
        <v>1498</v>
      </c>
      <c r="C1720" s="47">
        <v>1.4385926453663616</v>
      </c>
      <c r="D1720" s="40">
        <v>0</v>
      </c>
      <c r="E1720" s="40">
        <v>6.5746219592373442E-4</v>
      </c>
      <c r="F1720" s="40">
        <f t="shared" si="297"/>
        <v>0.11398451394121253</v>
      </c>
      <c r="G1720" s="40">
        <f t="shared" si="298"/>
        <v>1.5525771593075741</v>
      </c>
      <c r="H1720" s="84">
        <f t="shared" si="299"/>
        <v>3.2472442601295931E-4</v>
      </c>
      <c r="I1720" s="34"/>
      <c r="J1720" s="16">
        <v>1</v>
      </c>
      <c r="K1720" s="20">
        <f t="shared" si="300"/>
        <v>2.5252525252525255E-3</v>
      </c>
      <c r="L1720" s="13"/>
      <c r="M1720" s="24"/>
      <c r="N1720" s="33"/>
      <c r="O1720" s="29"/>
      <c r="P1720" s="29"/>
      <c r="Q1720" s="39"/>
      <c r="R1720" s="89">
        <f t="shared" si="301"/>
        <v>40.675555585399273</v>
      </c>
      <c r="S1720" s="7"/>
      <c r="T1720" s="37">
        <v>2231</v>
      </c>
      <c r="U1720" s="20">
        <f t="shared" si="302"/>
        <v>6.3792797790270092E-4</v>
      </c>
      <c r="V1720" s="34"/>
    </row>
    <row r="1721" spans="1:22" x14ac:dyDescent="0.3">
      <c r="A1721" s="2">
        <v>31067</v>
      </c>
      <c r="B1721" s="2" t="s">
        <v>1499</v>
      </c>
      <c r="C1721" s="47">
        <v>2.684123507140582</v>
      </c>
      <c r="D1721" s="40">
        <v>38.185253299132995</v>
      </c>
      <c r="E1721" s="40">
        <v>1.4464168310322155E-3</v>
      </c>
      <c r="F1721" s="40">
        <f t="shared" si="297"/>
        <v>0.25076593067066755</v>
      </c>
      <c r="G1721" s="40">
        <f t="shared" si="298"/>
        <v>41.120142736944246</v>
      </c>
      <c r="H1721" s="84">
        <f t="shared" si="299"/>
        <v>8.6003550083013497E-3</v>
      </c>
      <c r="I1721" s="34"/>
      <c r="J1721" s="16">
        <v>5</v>
      </c>
      <c r="K1721" s="20">
        <f t="shared" si="300"/>
        <v>1.2626262626262626E-2</v>
      </c>
      <c r="L1721" s="13"/>
      <c r="M1721" s="24"/>
      <c r="N1721" s="33"/>
      <c r="O1721" s="29"/>
      <c r="P1721" s="29"/>
      <c r="Q1721" s="39"/>
      <c r="R1721" s="89">
        <f t="shared" si="301"/>
        <v>203.37777792699634</v>
      </c>
      <c r="S1721" s="7"/>
      <c r="T1721" s="37">
        <v>260607</v>
      </c>
      <c r="U1721" s="20">
        <f t="shared" si="302"/>
        <v>7.4517479398157421E-2</v>
      </c>
      <c r="V1721" s="34"/>
    </row>
    <row r="1722" spans="1:22" x14ac:dyDescent="0.3">
      <c r="A1722" s="2">
        <v>31069</v>
      </c>
      <c r="B1722" s="2" t="s">
        <v>3012</v>
      </c>
      <c r="C1722" s="47">
        <v>0</v>
      </c>
      <c r="D1722" s="40">
        <v>0</v>
      </c>
      <c r="E1722" s="40">
        <v>0</v>
      </c>
      <c r="F1722" s="40">
        <f t="shared" si="297"/>
        <v>0</v>
      </c>
      <c r="G1722" s="40">
        <f t="shared" si="298"/>
        <v>0</v>
      </c>
      <c r="H1722" s="84">
        <f t="shared" si="299"/>
        <v>0</v>
      </c>
      <c r="I1722" s="34"/>
      <c r="J1722" s="16">
        <v>0</v>
      </c>
      <c r="K1722" s="20">
        <f t="shared" si="300"/>
        <v>0</v>
      </c>
      <c r="L1722" s="13"/>
      <c r="M1722" s="24"/>
      <c r="N1722" s="33"/>
      <c r="O1722" s="29"/>
      <c r="P1722" s="29"/>
      <c r="Q1722" s="39"/>
      <c r="R1722" s="89">
        <f t="shared" si="301"/>
        <v>0</v>
      </c>
      <c r="S1722" s="7"/>
      <c r="T1722" s="37">
        <v>684</v>
      </c>
      <c r="U1722" s="20">
        <f t="shared" si="302"/>
        <v>1.9558168394686126E-4</v>
      </c>
      <c r="V1722" s="34"/>
    </row>
    <row r="1723" spans="1:22" x14ac:dyDescent="0.3">
      <c r="A1723" s="2">
        <v>31071</v>
      </c>
      <c r="B1723" s="2" t="s">
        <v>1500</v>
      </c>
      <c r="C1723" s="47">
        <v>0.53504843907752642</v>
      </c>
      <c r="D1723" s="40">
        <v>6.3642088831888319</v>
      </c>
      <c r="E1723" s="40">
        <v>1.051939513477975E-3</v>
      </c>
      <c r="F1723" s="40">
        <f t="shared" si="297"/>
        <v>0.18237522230594003</v>
      </c>
      <c r="G1723" s="40">
        <f t="shared" si="298"/>
        <v>7.0816325445722983</v>
      </c>
      <c r="H1723" s="84">
        <f t="shared" si="299"/>
        <v>1.4811367341617402E-3</v>
      </c>
      <c r="I1723" s="34"/>
      <c r="J1723" s="16">
        <v>2</v>
      </c>
      <c r="K1723" s="20">
        <f t="shared" si="300"/>
        <v>5.0505050505050509E-3</v>
      </c>
      <c r="L1723" s="13"/>
      <c r="M1723" s="24"/>
      <c r="N1723" s="33"/>
      <c r="O1723" s="29"/>
      <c r="P1723" s="29"/>
      <c r="Q1723" s="39"/>
      <c r="R1723" s="89">
        <f t="shared" si="301"/>
        <v>81.351111170798546</v>
      </c>
      <c r="S1723" s="7"/>
      <c r="T1723" s="37">
        <v>1313</v>
      </c>
      <c r="U1723" s="20">
        <f t="shared" si="302"/>
        <v>3.7543677050033453E-4</v>
      </c>
      <c r="V1723" s="34"/>
    </row>
    <row r="1724" spans="1:22" x14ac:dyDescent="0.3">
      <c r="A1724" s="2">
        <v>31073</v>
      </c>
      <c r="B1724" s="2" t="s">
        <v>1501</v>
      </c>
      <c r="C1724" s="47">
        <v>1.726311174439634</v>
      </c>
      <c r="D1724" s="40">
        <v>0</v>
      </c>
      <c r="E1724" s="40">
        <v>7.8895463510848124E-4</v>
      </c>
      <c r="F1724" s="40">
        <f t="shared" si="297"/>
        <v>0.13678141672945504</v>
      </c>
      <c r="G1724" s="40">
        <f t="shared" si="298"/>
        <v>1.863092591169089</v>
      </c>
      <c r="H1724" s="84">
        <f t="shared" si="299"/>
        <v>3.8966931121555115E-4</v>
      </c>
      <c r="I1724" s="34"/>
      <c r="J1724" s="16">
        <v>3</v>
      </c>
      <c r="K1724" s="20">
        <f t="shared" si="300"/>
        <v>7.575757575757576E-3</v>
      </c>
      <c r="L1724" s="13"/>
      <c r="M1724" s="24"/>
      <c r="N1724" s="33"/>
      <c r="O1724" s="29"/>
      <c r="P1724" s="29"/>
      <c r="Q1724" s="39"/>
      <c r="R1724" s="89">
        <f t="shared" si="301"/>
        <v>122.02666675619781</v>
      </c>
      <c r="S1724" s="7"/>
      <c r="T1724" s="37">
        <v>703</v>
      </c>
      <c r="U1724" s="20">
        <f t="shared" si="302"/>
        <v>2.0101450850094075E-4</v>
      </c>
      <c r="V1724" s="34"/>
    </row>
    <row r="1725" spans="1:22" x14ac:dyDescent="0.3">
      <c r="A1725" s="2">
        <v>31075</v>
      </c>
      <c r="B1725" s="2" t="s">
        <v>1502</v>
      </c>
      <c r="C1725" s="47">
        <v>0</v>
      </c>
      <c r="D1725" s="40">
        <v>0</v>
      </c>
      <c r="E1725" s="40">
        <v>0</v>
      </c>
      <c r="F1725" s="40">
        <f t="shared" si="297"/>
        <v>0</v>
      </c>
      <c r="G1725" s="40">
        <f t="shared" si="298"/>
        <v>0</v>
      </c>
      <c r="H1725" s="84">
        <f t="shared" si="299"/>
        <v>0</v>
      </c>
      <c r="I1725" s="34"/>
      <c r="J1725" s="16">
        <v>1</v>
      </c>
      <c r="K1725" s="20">
        <f t="shared" si="300"/>
        <v>2.5252525252525255E-3</v>
      </c>
      <c r="L1725" s="13"/>
      <c r="M1725" s="24"/>
      <c r="N1725" s="33"/>
      <c r="O1725" s="29"/>
      <c r="P1725" s="29"/>
      <c r="Q1725" s="39"/>
      <c r="R1725" s="89">
        <f t="shared" si="301"/>
        <v>40.675555585399273</v>
      </c>
      <c r="S1725" s="7"/>
      <c r="T1725" s="37">
        <v>0</v>
      </c>
      <c r="U1725" s="20">
        <f t="shared" si="302"/>
        <v>0</v>
      </c>
      <c r="V1725" s="34"/>
    </row>
    <row r="1726" spans="1:22" x14ac:dyDescent="0.3">
      <c r="A1726" s="2">
        <v>31077</v>
      </c>
      <c r="B1726" s="2" t="s">
        <v>3013</v>
      </c>
      <c r="C1726" s="47">
        <v>0</v>
      </c>
      <c r="D1726" s="40">
        <v>0</v>
      </c>
      <c r="E1726" s="40">
        <v>0</v>
      </c>
      <c r="F1726" s="40">
        <f t="shared" si="297"/>
        <v>0</v>
      </c>
      <c r="G1726" s="40">
        <f t="shared" si="298"/>
        <v>0</v>
      </c>
      <c r="H1726" s="84">
        <f t="shared" si="299"/>
        <v>0</v>
      </c>
      <c r="I1726" s="34"/>
      <c r="J1726" s="16">
        <v>0</v>
      </c>
      <c r="K1726" s="20">
        <f t="shared" si="300"/>
        <v>0</v>
      </c>
      <c r="L1726" s="13"/>
      <c r="M1726" s="24"/>
      <c r="N1726" s="33"/>
      <c r="O1726" s="29"/>
      <c r="P1726" s="29"/>
      <c r="Q1726" s="39"/>
      <c r="R1726" s="89">
        <f t="shared" si="301"/>
        <v>0</v>
      </c>
      <c r="S1726" s="7"/>
      <c r="T1726" s="37">
        <v>2449</v>
      </c>
      <c r="U1726" s="20">
        <f t="shared" si="302"/>
        <v>7.0026249120740233E-4</v>
      </c>
      <c r="V1726" s="34"/>
    </row>
    <row r="1727" spans="1:22" x14ac:dyDescent="0.3">
      <c r="A1727" s="2">
        <v>31079</v>
      </c>
      <c r="B1727" s="2" t="s">
        <v>1503</v>
      </c>
      <c r="C1727" s="47">
        <v>47.99240607606535</v>
      </c>
      <c r="D1727" s="40">
        <v>184.453724506203</v>
      </c>
      <c r="E1727" s="40">
        <v>2.8402366863905324E-2</v>
      </c>
      <c r="F1727" s="40">
        <f t="shared" si="297"/>
        <v>4.9241310022603813</v>
      </c>
      <c r="G1727" s="40">
        <f t="shared" si="298"/>
        <v>237.37026158452872</v>
      </c>
      <c r="H1727" s="84">
        <f t="shared" si="299"/>
        <v>4.9646435594839333E-2</v>
      </c>
      <c r="I1727" s="34"/>
      <c r="J1727" s="16">
        <v>18</v>
      </c>
      <c r="K1727" s="20">
        <f t="shared" si="300"/>
        <v>4.5454545454545456E-2</v>
      </c>
      <c r="L1727" s="13"/>
      <c r="M1727" s="24"/>
      <c r="N1727" s="33"/>
      <c r="O1727" s="29"/>
      <c r="P1727" s="29"/>
      <c r="Q1727" s="39"/>
      <c r="R1727" s="89">
        <f t="shared" si="301"/>
        <v>732.16000053718687</v>
      </c>
      <c r="S1727" s="7"/>
      <c r="T1727" s="37">
        <v>79126</v>
      </c>
      <c r="U1727" s="20">
        <f t="shared" si="302"/>
        <v>2.2625140824531206E-2</v>
      </c>
      <c r="V1727" s="34"/>
    </row>
    <row r="1728" spans="1:22" x14ac:dyDescent="0.3">
      <c r="A1728" s="2">
        <v>31081</v>
      </c>
      <c r="B1728" s="2" t="s">
        <v>1504</v>
      </c>
      <c r="C1728" s="47">
        <v>10.357867046637804</v>
      </c>
      <c r="D1728" s="40">
        <v>6.3642088831888319</v>
      </c>
      <c r="E1728" s="40">
        <v>4.7337278106508876E-3</v>
      </c>
      <c r="F1728" s="40">
        <f t="shared" si="297"/>
        <v>0.82068850037673025</v>
      </c>
      <c r="G1728" s="40">
        <f t="shared" si="298"/>
        <v>17.542764430203366</v>
      </c>
      <c r="H1728" s="84">
        <f t="shared" si="299"/>
        <v>3.6691020965546914E-3</v>
      </c>
      <c r="I1728" s="34"/>
      <c r="J1728" s="16">
        <v>1</v>
      </c>
      <c r="K1728" s="20">
        <f t="shared" si="300"/>
        <v>2.5252525252525255E-3</v>
      </c>
      <c r="L1728" s="13"/>
      <c r="M1728" s="24"/>
      <c r="N1728" s="33"/>
      <c r="O1728" s="29"/>
      <c r="P1728" s="29"/>
      <c r="Q1728" s="39"/>
      <c r="R1728" s="89">
        <f t="shared" si="301"/>
        <v>40.675555585399273</v>
      </c>
      <c r="S1728" s="7"/>
      <c r="T1728" s="37">
        <v>9660</v>
      </c>
      <c r="U1728" s="20">
        <f t="shared" si="302"/>
        <v>2.7621623785477772E-3</v>
      </c>
      <c r="V1728" s="34"/>
    </row>
    <row r="1729" spans="1:22" x14ac:dyDescent="0.3">
      <c r="A1729" s="2">
        <v>31083</v>
      </c>
      <c r="B1729" s="2" t="s">
        <v>1505</v>
      </c>
      <c r="C1729" s="47">
        <v>2.3017482325861782</v>
      </c>
      <c r="D1729" s="40">
        <v>6.3642088831888319</v>
      </c>
      <c r="E1729" s="40">
        <v>1.051939513477975E-3</v>
      </c>
      <c r="F1729" s="40">
        <f t="shared" si="297"/>
        <v>0.18237522230594003</v>
      </c>
      <c r="G1729" s="40">
        <f t="shared" si="298"/>
        <v>8.8483323380809509</v>
      </c>
      <c r="H1729" s="84">
        <f t="shared" si="299"/>
        <v>1.850645310882119E-3</v>
      </c>
      <c r="I1729" s="34"/>
      <c r="J1729" s="16">
        <v>2</v>
      </c>
      <c r="K1729" s="20">
        <f t="shared" si="300"/>
        <v>5.0505050505050509E-3</v>
      </c>
      <c r="L1729" s="13"/>
      <c r="M1729" s="24"/>
      <c r="N1729" s="33"/>
      <c r="O1729" s="29"/>
      <c r="P1729" s="29"/>
      <c r="Q1729" s="39"/>
      <c r="R1729" s="89">
        <f t="shared" si="301"/>
        <v>81.351111170798546</v>
      </c>
      <c r="S1729" s="7"/>
      <c r="T1729" s="37">
        <v>3576</v>
      </c>
      <c r="U1729" s="20">
        <f t="shared" si="302"/>
        <v>1.0225147687046431E-3</v>
      </c>
      <c r="V1729" s="34"/>
    </row>
    <row r="1730" spans="1:22" x14ac:dyDescent="0.3">
      <c r="A1730" s="2">
        <v>31085</v>
      </c>
      <c r="B1730" s="2" t="s">
        <v>3015</v>
      </c>
      <c r="C1730" s="47">
        <v>0</v>
      </c>
      <c r="D1730" s="40">
        <v>0</v>
      </c>
      <c r="E1730" s="40">
        <v>0</v>
      </c>
      <c r="F1730" s="40">
        <f t="shared" si="297"/>
        <v>0</v>
      </c>
      <c r="G1730" s="40">
        <f t="shared" si="298"/>
        <v>0</v>
      </c>
      <c r="H1730" s="84">
        <f t="shared" si="299"/>
        <v>0</v>
      </c>
      <c r="I1730" s="34"/>
      <c r="J1730" s="16">
        <v>0</v>
      </c>
      <c r="K1730" s="20">
        <f t="shared" si="300"/>
        <v>0</v>
      </c>
      <c r="L1730" s="13"/>
      <c r="M1730" s="24"/>
      <c r="N1730" s="33"/>
      <c r="O1730" s="29"/>
      <c r="P1730" s="29"/>
      <c r="Q1730" s="39"/>
      <c r="R1730" s="89">
        <f t="shared" si="301"/>
        <v>0</v>
      </c>
      <c r="S1730" s="7"/>
      <c r="T1730" s="37">
        <v>2437</v>
      </c>
      <c r="U1730" s="20">
        <f t="shared" si="302"/>
        <v>6.9683123359429958E-4</v>
      </c>
      <c r="V1730" s="34"/>
    </row>
    <row r="1731" spans="1:22" x14ac:dyDescent="0.3">
      <c r="A1731" s="2">
        <v>31087</v>
      </c>
      <c r="B1731" s="2" t="s">
        <v>1506</v>
      </c>
      <c r="C1731" s="47">
        <v>0</v>
      </c>
      <c r="D1731" s="40">
        <v>0</v>
      </c>
      <c r="E1731" s="40">
        <v>0</v>
      </c>
      <c r="F1731" s="40">
        <f t="shared" si="297"/>
        <v>0</v>
      </c>
      <c r="G1731" s="40">
        <f t="shared" si="298"/>
        <v>0</v>
      </c>
      <c r="H1731" s="84">
        <f t="shared" si="299"/>
        <v>0</v>
      </c>
      <c r="I1731" s="34"/>
      <c r="J1731" s="16">
        <v>2</v>
      </c>
      <c r="K1731" s="20">
        <f t="shared" si="300"/>
        <v>5.0505050505050509E-3</v>
      </c>
      <c r="L1731" s="13"/>
      <c r="M1731" s="24"/>
      <c r="N1731" s="33"/>
      <c r="O1731" s="29"/>
      <c r="P1731" s="29"/>
      <c r="Q1731" s="39"/>
      <c r="R1731" s="89">
        <f t="shared" si="301"/>
        <v>81.351111170798546</v>
      </c>
      <c r="S1731" s="7"/>
      <c r="T1731" s="37">
        <v>3048</v>
      </c>
      <c r="U1731" s="20">
        <f t="shared" si="302"/>
        <v>8.7153943372811858E-4</v>
      </c>
      <c r="V1731" s="34"/>
    </row>
    <row r="1732" spans="1:22" x14ac:dyDescent="0.3">
      <c r="A1732" s="2">
        <v>31089</v>
      </c>
      <c r="B1732" s="2" t="s">
        <v>1507</v>
      </c>
      <c r="C1732" s="47">
        <v>2.3964049780673093</v>
      </c>
      <c r="D1732" s="40">
        <v>18.669405314393021</v>
      </c>
      <c r="E1732" s="40">
        <v>1.3149243918474688E-3</v>
      </c>
      <c r="F1732" s="40">
        <f t="shared" si="297"/>
        <v>0.22796902788242507</v>
      </c>
      <c r="G1732" s="40">
        <f t="shared" si="298"/>
        <v>21.293779320342754</v>
      </c>
      <c r="H1732" s="84">
        <f t="shared" si="299"/>
        <v>4.453633898961089E-3</v>
      </c>
      <c r="I1732" s="34"/>
      <c r="J1732" s="16">
        <v>6</v>
      </c>
      <c r="K1732" s="20">
        <f t="shared" si="300"/>
        <v>1.5151515151515152E-2</v>
      </c>
      <c r="L1732" s="13"/>
      <c r="M1732" s="24"/>
      <c r="N1732" s="33"/>
      <c r="O1732" s="29"/>
      <c r="P1732" s="29"/>
      <c r="Q1732" s="39"/>
      <c r="R1732" s="89">
        <f t="shared" si="301"/>
        <v>244.05333351239562</v>
      </c>
      <c r="S1732" s="7"/>
      <c r="T1732" s="37">
        <v>13790</v>
      </c>
      <c r="U1732" s="20">
        <f t="shared" si="302"/>
        <v>3.9430868737240013E-3</v>
      </c>
      <c r="V1732" s="34"/>
    </row>
    <row r="1733" spans="1:22" x14ac:dyDescent="0.3">
      <c r="A1733" s="2">
        <v>31091</v>
      </c>
      <c r="B1733" s="2" t="s">
        <v>1508</v>
      </c>
      <c r="C1733" s="47">
        <v>0.863155587219817</v>
      </c>
      <c r="D1733" s="40">
        <v>0</v>
      </c>
      <c r="E1733" s="40">
        <v>3.9447731755424062E-4</v>
      </c>
      <c r="F1733" s="40">
        <f t="shared" si="297"/>
        <v>6.839070836472752E-2</v>
      </c>
      <c r="G1733" s="40">
        <f t="shared" si="298"/>
        <v>0.93154629558454449</v>
      </c>
      <c r="H1733" s="84">
        <f t="shared" si="299"/>
        <v>1.9483465560777557E-4</v>
      </c>
      <c r="I1733" s="34"/>
      <c r="J1733" s="16">
        <v>2</v>
      </c>
      <c r="K1733" s="20">
        <f t="shared" si="300"/>
        <v>5.0505050505050509E-3</v>
      </c>
      <c r="L1733" s="13"/>
      <c r="M1733" s="24"/>
      <c r="N1733" s="33"/>
      <c r="O1733" s="29"/>
      <c r="P1733" s="29"/>
      <c r="Q1733" s="39"/>
      <c r="R1733" s="89">
        <f t="shared" si="301"/>
        <v>81.351111170798546</v>
      </c>
      <c r="S1733" s="7"/>
      <c r="T1733" s="37">
        <v>151</v>
      </c>
      <c r="U1733" s="20">
        <f t="shared" si="302"/>
        <v>4.3176658298210602E-5</v>
      </c>
      <c r="V1733" s="34"/>
    </row>
    <row r="1734" spans="1:22" x14ac:dyDescent="0.3">
      <c r="A1734" s="2">
        <v>31093</v>
      </c>
      <c r="B1734" s="2" t="s">
        <v>3016</v>
      </c>
      <c r="C1734" s="47">
        <v>8.0561188140516258</v>
      </c>
      <c r="D1734" s="40">
        <v>0</v>
      </c>
      <c r="E1734" s="40">
        <v>3.6817882971729127E-3</v>
      </c>
      <c r="F1734" s="40">
        <f t="shared" si="297"/>
        <v>0.63831327807079019</v>
      </c>
      <c r="G1734" s="40">
        <f t="shared" si="298"/>
        <v>8.6944320921224154</v>
      </c>
      <c r="H1734" s="84">
        <f t="shared" si="299"/>
        <v>1.8184567856725721E-3</v>
      </c>
      <c r="I1734" s="34"/>
      <c r="J1734" s="16">
        <v>0</v>
      </c>
      <c r="K1734" s="20">
        <f t="shared" si="300"/>
        <v>0</v>
      </c>
      <c r="L1734" s="13"/>
      <c r="M1734" s="24"/>
      <c r="N1734" s="33"/>
      <c r="O1734" s="29"/>
      <c r="P1734" s="29"/>
      <c r="Q1734" s="39"/>
      <c r="R1734" s="89">
        <f t="shared" si="301"/>
        <v>0</v>
      </c>
      <c r="S1734" s="7"/>
      <c r="T1734" s="37">
        <v>4017</v>
      </c>
      <c r="U1734" s="20">
        <f t="shared" si="302"/>
        <v>1.148613485986172E-3</v>
      </c>
      <c r="V1734" s="34"/>
    </row>
    <row r="1735" spans="1:22" x14ac:dyDescent="0.3">
      <c r="A1735" s="2">
        <v>31095</v>
      </c>
      <c r="B1735" s="2" t="s">
        <v>1509</v>
      </c>
      <c r="C1735" s="47">
        <v>2.3017482325861782</v>
      </c>
      <c r="D1735" s="40">
        <v>6.3642088831888319</v>
      </c>
      <c r="E1735" s="40">
        <v>1.051939513477975E-3</v>
      </c>
      <c r="F1735" s="40">
        <f t="shared" si="297"/>
        <v>0.18237522230594003</v>
      </c>
      <c r="G1735" s="40">
        <f t="shared" si="298"/>
        <v>8.8483323380809509</v>
      </c>
      <c r="H1735" s="84">
        <f t="shared" si="299"/>
        <v>1.850645310882119E-3</v>
      </c>
      <c r="I1735" s="34"/>
      <c r="J1735" s="16">
        <v>4</v>
      </c>
      <c r="K1735" s="20">
        <f t="shared" si="300"/>
        <v>1.0101010101010102E-2</v>
      </c>
      <c r="L1735" s="13"/>
      <c r="M1735" s="24"/>
      <c r="N1735" s="33"/>
      <c r="O1735" s="29"/>
      <c r="P1735" s="29"/>
      <c r="Q1735" s="39"/>
      <c r="R1735" s="89">
        <f t="shared" si="301"/>
        <v>162.70222234159709</v>
      </c>
      <c r="S1735" s="7"/>
      <c r="T1735" s="37">
        <v>7723</v>
      </c>
      <c r="U1735" s="20">
        <f t="shared" si="302"/>
        <v>2.2083002121660957E-3</v>
      </c>
      <c r="V1735" s="34"/>
    </row>
    <row r="1736" spans="1:22" x14ac:dyDescent="0.3">
      <c r="A1736" s="2">
        <v>31097</v>
      </c>
      <c r="B1736" s="2" t="s">
        <v>1510</v>
      </c>
      <c r="C1736" s="47">
        <v>0.863155587219817</v>
      </c>
      <c r="D1736" s="40">
        <v>6.3642088831888319</v>
      </c>
      <c r="E1736" s="40">
        <v>3.9447731755424062E-4</v>
      </c>
      <c r="F1736" s="40">
        <f t="shared" si="297"/>
        <v>6.839070836472752E-2</v>
      </c>
      <c r="G1736" s="40">
        <f t="shared" si="298"/>
        <v>7.2957551787733763</v>
      </c>
      <c r="H1736" s="84">
        <f t="shared" si="299"/>
        <v>1.5259208848691598E-3</v>
      </c>
      <c r="I1736" s="34"/>
      <c r="J1736" s="16">
        <v>2</v>
      </c>
      <c r="K1736" s="20">
        <f t="shared" si="300"/>
        <v>5.0505050505050509E-3</v>
      </c>
      <c r="L1736" s="13"/>
      <c r="M1736" s="24"/>
      <c r="N1736" s="33"/>
      <c r="O1736" s="29"/>
      <c r="P1736" s="29"/>
      <c r="Q1736" s="39"/>
      <c r="R1736" s="89">
        <f t="shared" si="301"/>
        <v>81.351111170798546</v>
      </c>
      <c r="S1736" s="7"/>
      <c r="T1736" s="37">
        <v>4741</v>
      </c>
      <c r="U1736" s="20">
        <f t="shared" si="302"/>
        <v>1.3556326953100427E-3</v>
      </c>
      <c r="V1736" s="34"/>
    </row>
    <row r="1737" spans="1:22" x14ac:dyDescent="0.3">
      <c r="A1737" s="2">
        <v>31099</v>
      </c>
      <c r="B1737" s="2" t="s">
        <v>1511</v>
      </c>
      <c r="C1737" s="47">
        <v>3.7403408779525407</v>
      </c>
      <c r="D1737" s="40">
        <v>6.3642088831888319</v>
      </c>
      <c r="E1737" s="40">
        <v>1.7094017094017094E-3</v>
      </c>
      <c r="F1737" s="40">
        <f t="shared" si="297"/>
        <v>0.29635973624715256</v>
      </c>
      <c r="G1737" s="40">
        <f t="shared" si="298"/>
        <v>10.400909497388525</v>
      </c>
      <c r="H1737" s="84">
        <f t="shared" si="299"/>
        <v>2.1753697368950783E-3</v>
      </c>
      <c r="I1737" s="34"/>
      <c r="J1737" s="16">
        <v>1</v>
      </c>
      <c r="K1737" s="20">
        <f t="shared" si="300"/>
        <v>2.5252525252525255E-3</v>
      </c>
      <c r="L1737" s="13"/>
      <c r="M1737" s="24"/>
      <c r="N1737" s="33"/>
      <c r="O1737" s="29"/>
      <c r="P1737" s="29"/>
      <c r="Q1737" s="39"/>
      <c r="R1737" s="89">
        <f t="shared" si="301"/>
        <v>40.675555585399273</v>
      </c>
      <c r="S1737" s="7"/>
      <c r="T1737" s="37">
        <v>42380</v>
      </c>
      <c r="U1737" s="20">
        <f t="shared" si="302"/>
        <v>1.2118058136941492E-2</v>
      </c>
      <c r="V1737" s="34"/>
    </row>
    <row r="1738" spans="1:22" x14ac:dyDescent="0.3">
      <c r="A1738" s="2">
        <v>31101</v>
      </c>
      <c r="B1738" s="2" t="s">
        <v>1512</v>
      </c>
      <c r="C1738" s="47">
        <v>2.8771852907327231</v>
      </c>
      <c r="D1738" s="40">
        <v>6.3642088831888319</v>
      </c>
      <c r="E1738" s="40">
        <v>1.3149243918474688E-3</v>
      </c>
      <c r="F1738" s="40">
        <f t="shared" si="297"/>
        <v>0.22796902788242507</v>
      </c>
      <c r="G1738" s="40">
        <f t="shared" si="298"/>
        <v>9.4693632018039793</v>
      </c>
      <c r="H1738" s="84">
        <f t="shared" si="299"/>
        <v>1.9805350812873027E-3</v>
      </c>
      <c r="I1738" s="34"/>
      <c r="J1738" s="16">
        <v>1</v>
      </c>
      <c r="K1738" s="20">
        <f t="shared" si="300"/>
        <v>2.5252525252525255E-3</v>
      </c>
      <c r="L1738" s="13"/>
      <c r="M1738" s="24"/>
      <c r="N1738" s="33"/>
      <c r="O1738" s="29"/>
      <c r="P1738" s="29"/>
      <c r="Q1738" s="39"/>
      <c r="R1738" s="89">
        <f t="shared" si="301"/>
        <v>40.675555585399273</v>
      </c>
      <c r="S1738" s="7"/>
      <c r="T1738" s="37">
        <v>6840</v>
      </c>
      <c r="U1738" s="20">
        <f t="shared" si="302"/>
        <v>1.9558168394686127E-3</v>
      </c>
      <c r="V1738" s="34"/>
    </row>
    <row r="1739" spans="1:22" x14ac:dyDescent="0.3">
      <c r="A1739" s="2">
        <v>31103</v>
      </c>
      <c r="B1739" s="2" t="s">
        <v>3017</v>
      </c>
      <c r="C1739" s="47">
        <v>0</v>
      </c>
      <c r="D1739" s="40">
        <v>6.3642088831888319</v>
      </c>
      <c r="E1739" s="40">
        <v>0</v>
      </c>
      <c r="F1739" s="40">
        <f t="shared" si="297"/>
        <v>0</v>
      </c>
      <c r="G1739" s="40">
        <f t="shared" si="298"/>
        <v>6.3642088831888319</v>
      </c>
      <c r="H1739" s="84">
        <f t="shared" si="299"/>
        <v>1.3310862292613842E-3</v>
      </c>
      <c r="I1739" s="34"/>
      <c r="J1739" s="16">
        <v>0</v>
      </c>
      <c r="K1739" s="20">
        <f t="shared" si="300"/>
        <v>0</v>
      </c>
      <c r="L1739" s="13"/>
      <c r="M1739" s="24"/>
      <c r="N1739" s="33"/>
      <c r="O1739" s="29"/>
      <c r="P1739" s="29"/>
      <c r="Q1739" s="39"/>
      <c r="R1739" s="89">
        <f t="shared" si="301"/>
        <v>0</v>
      </c>
      <c r="S1739" s="7"/>
      <c r="T1739" s="37">
        <v>2965</v>
      </c>
      <c r="U1739" s="20">
        <f t="shared" si="302"/>
        <v>8.4780656857082399E-4</v>
      </c>
      <c r="V1739" s="34"/>
    </row>
    <row r="1740" spans="1:22" x14ac:dyDescent="0.3">
      <c r="A1740" s="2">
        <v>31105</v>
      </c>
      <c r="B1740" s="2" t="s">
        <v>1513</v>
      </c>
      <c r="C1740" s="47">
        <v>0</v>
      </c>
      <c r="D1740" s="40">
        <v>0</v>
      </c>
      <c r="E1740" s="40">
        <v>0</v>
      </c>
      <c r="F1740" s="40">
        <f t="shared" si="297"/>
        <v>0</v>
      </c>
      <c r="G1740" s="40">
        <f t="shared" si="298"/>
        <v>0</v>
      </c>
      <c r="H1740" s="84">
        <f t="shared" si="299"/>
        <v>0</v>
      </c>
      <c r="I1740" s="34"/>
      <c r="J1740" s="16">
        <v>2</v>
      </c>
      <c r="K1740" s="20">
        <f t="shared" si="300"/>
        <v>5.0505050505050509E-3</v>
      </c>
      <c r="L1740" s="13"/>
      <c r="M1740" s="24"/>
      <c r="N1740" s="33"/>
      <c r="O1740" s="29"/>
      <c r="P1740" s="29"/>
      <c r="Q1740" s="39"/>
      <c r="R1740" s="89">
        <f t="shared" si="301"/>
        <v>81.351111170798546</v>
      </c>
      <c r="S1740" s="7"/>
      <c r="T1740" s="37">
        <v>3023</v>
      </c>
      <c r="U1740" s="20">
        <f t="shared" si="302"/>
        <v>8.6439098036748764E-4</v>
      </c>
      <c r="V1740" s="34"/>
    </row>
    <row r="1741" spans="1:22" x14ac:dyDescent="0.3">
      <c r="A1741" s="2">
        <v>31107</v>
      </c>
      <c r="B1741" s="2" t="s">
        <v>1514</v>
      </c>
      <c r="C1741" s="47">
        <v>7.7280116659093334</v>
      </c>
      <c r="D1741" s="40">
        <v>0</v>
      </c>
      <c r="E1741" s="40">
        <v>4.7337278106508876E-3</v>
      </c>
      <c r="F1741" s="40">
        <f t="shared" si="297"/>
        <v>0.82068850037673025</v>
      </c>
      <c r="G1741" s="40">
        <f t="shared" si="298"/>
        <v>8.5487001662860642</v>
      </c>
      <c r="H1741" s="84">
        <f t="shared" si="299"/>
        <v>1.7879766799430265E-3</v>
      </c>
      <c r="I1741" s="34"/>
      <c r="J1741" s="16">
        <v>3</v>
      </c>
      <c r="K1741" s="20">
        <f t="shared" si="300"/>
        <v>7.575757575757576E-3</v>
      </c>
      <c r="L1741" s="13"/>
      <c r="M1741" s="24"/>
      <c r="N1741" s="33"/>
      <c r="O1741" s="29"/>
      <c r="P1741" s="29"/>
      <c r="Q1741" s="39"/>
      <c r="R1741" s="89">
        <f t="shared" si="301"/>
        <v>122.02666675619781</v>
      </c>
      <c r="S1741" s="7"/>
      <c r="T1741" s="37">
        <v>5059</v>
      </c>
      <c r="U1741" s="20">
        <f t="shared" si="302"/>
        <v>1.4465610220572678E-3</v>
      </c>
      <c r="V1741" s="34"/>
    </row>
    <row r="1742" spans="1:22" x14ac:dyDescent="0.3">
      <c r="A1742" s="2">
        <v>31109</v>
      </c>
      <c r="B1742" s="2" t="s">
        <v>1515</v>
      </c>
      <c r="C1742" s="47">
        <v>298.03837248322873</v>
      </c>
      <c r="D1742" s="40">
        <v>520.50302016527723</v>
      </c>
      <c r="E1742" s="40">
        <v>0.25285996055226823</v>
      </c>
      <c r="F1742" s="40">
        <f t="shared" si="297"/>
        <v>43.838444061790334</v>
      </c>
      <c r="G1742" s="40">
        <f t="shared" si="298"/>
        <v>862.37983671029633</v>
      </c>
      <c r="H1742" s="84">
        <f t="shared" si="299"/>
        <v>0.18036836095527276</v>
      </c>
      <c r="I1742" s="34"/>
      <c r="J1742" s="16">
        <v>52</v>
      </c>
      <c r="K1742" s="20">
        <f t="shared" si="300"/>
        <v>0.13131313131313133</v>
      </c>
      <c r="L1742" s="13"/>
      <c r="M1742" s="24"/>
      <c r="N1742" s="33"/>
      <c r="O1742" s="29"/>
      <c r="P1742" s="29"/>
      <c r="Q1742" s="39"/>
      <c r="R1742" s="89">
        <f t="shared" si="301"/>
        <v>2115.1288904407625</v>
      </c>
      <c r="S1742" s="7"/>
      <c r="T1742" s="37">
        <v>663251</v>
      </c>
      <c r="U1742" s="20">
        <f t="shared" si="302"/>
        <v>0.18964875359567204</v>
      </c>
      <c r="V1742" s="34"/>
    </row>
    <row r="1743" spans="1:22" x14ac:dyDescent="0.3">
      <c r="A1743" s="2">
        <v>31111</v>
      </c>
      <c r="B1743" s="2" t="s">
        <v>1516</v>
      </c>
      <c r="C1743" s="47">
        <v>15.536800569956707</v>
      </c>
      <c r="D1743" s="40">
        <v>60.48887321863338</v>
      </c>
      <c r="E1743" s="40">
        <v>7.100591715976331E-3</v>
      </c>
      <c r="F1743" s="40">
        <f t="shared" si="297"/>
        <v>1.2310327505650953</v>
      </c>
      <c r="G1743" s="40">
        <f t="shared" si="298"/>
        <v>77.256706539155189</v>
      </c>
      <c r="H1743" s="84">
        <f t="shared" si="299"/>
        <v>1.6158385131575227E-2</v>
      </c>
      <c r="I1743" s="34"/>
      <c r="J1743" s="16">
        <v>5</v>
      </c>
      <c r="K1743" s="20">
        <f t="shared" si="300"/>
        <v>1.2626262626262626E-2</v>
      </c>
      <c r="L1743" s="13"/>
      <c r="M1743" s="24"/>
      <c r="N1743" s="33"/>
      <c r="O1743" s="29"/>
      <c r="P1743" s="29"/>
      <c r="Q1743" s="39"/>
      <c r="R1743" s="89">
        <f t="shared" si="301"/>
        <v>203.37777792699634</v>
      </c>
      <c r="S1743" s="7"/>
      <c r="T1743" s="37">
        <v>35004</v>
      </c>
      <c r="U1743" s="20">
        <f t="shared" si="302"/>
        <v>1.0008978457420952E-2</v>
      </c>
      <c r="V1743" s="34"/>
    </row>
    <row r="1744" spans="1:22" x14ac:dyDescent="0.3">
      <c r="A1744" s="2">
        <v>31113</v>
      </c>
      <c r="B1744" s="2" t="s">
        <v>1517</v>
      </c>
      <c r="C1744" s="47">
        <v>0</v>
      </c>
      <c r="D1744" s="40">
        <v>0</v>
      </c>
      <c r="E1744" s="40">
        <v>0</v>
      </c>
      <c r="F1744" s="40">
        <f t="shared" si="297"/>
        <v>0</v>
      </c>
      <c r="G1744" s="40">
        <f t="shared" si="298"/>
        <v>0</v>
      </c>
      <c r="H1744" s="84">
        <f t="shared" si="299"/>
        <v>0</v>
      </c>
      <c r="I1744" s="34"/>
      <c r="J1744" s="16">
        <v>1</v>
      </c>
      <c r="K1744" s="20">
        <f t="shared" si="300"/>
        <v>2.5252525252525255E-3</v>
      </c>
      <c r="L1744" s="13"/>
      <c r="M1744" s="24"/>
      <c r="N1744" s="33"/>
      <c r="O1744" s="29"/>
      <c r="P1744" s="29"/>
      <c r="Q1744" s="39"/>
      <c r="R1744" s="89">
        <f t="shared" si="301"/>
        <v>40.675555585399273</v>
      </c>
      <c r="S1744" s="7"/>
      <c r="T1744" s="37">
        <v>0</v>
      </c>
      <c r="U1744" s="20">
        <f t="shared" si="302"/>
        <v>0</v>
      </c>
      <c r="V1744" s="34"/>
    </row>
    <row r="1745" spans="1:22" x14ac:dyDescent="0.3">
      <c r="A1745" s="2">
        <v>31115</v>
      </c>
      <c r="B1745" s="2" t="s">
        <v>3018</v>
      </c>
      <c r="C1745" s="47">
        <v>1.4385926453663616</v>
      </c>
      <c r="D1745" s="40">
        <v>0</v>
      </c>
      <c r="E1745" s="40">
        <v>6.5746219592373442E-4</v>
      </c>
      <c r="F1745" s="40">
        <f t="shared" si="297"/>
        <v>0.11398451394121253</v>
      </c>
      <c r="G1745" s="40">
        <f t="shared" si="298"/>
        <v>1.5525771593075741</v>
      </c>
      <c r="H1745" s="84">
        <f t="shared" si="299"/>
        <v>3.2472442601295931E-4</v>
      </c>
      <c r="I1745" s="34"/>
      <c r="J1745" s="16">
        <v>0</v>
      </c>
      <c r="K1745" s="20">
        <f t="shared" si="300"/>
        <v>0</v>
      </c>
      <c r="L1745" s="13"/>
      <c r="M1745" s="24"/>
      <c r="N1745" s="33"/>
      <c r="O1745" s="29"/>
      <c r="P1745" s="29"/>
      <c r="Q1745" s="39"/>
      <c r="R1745" s="89">
        <f t="shared" si="301"/>
        <v>0</v>
      </c>
      <c r="S1745" s="7"/>
      <c r="T1745" s="37">
        <v>0</v>
      </c>
      <c r="U1745" s="20">
        <f t="shared" si="302"/>
        <v>0</v>
      </c>
      <c r="V1745" s="34"/>
    </row>
    <row r="1746" spans="1:22" x14ac:dyDescent="0.3">
      <c r="A1746" s="2">
        <v>31117</v>
      </c>
      <c r="B1746" s="2" t="s">
        <v>3019</v>
      </c>
      <c r="C1746" s="47">
        <v>0</v>
      </c>
      <c r="D1746" s="40">
        <v>0</v>
      </c>
      <c r="E1746" s="40">
        <v>0</v>
      </c>
      <c r="F1746" s="40">
        <f t="shared" si="297"/>
        <v>0</v>
      </c>
      <c r="G1746" s="40">
        <f t="shared" si="298"/>
        <v>0</v>
      </c>
      <c r="H1746" s="84">
        <f t="shared" si="299"/>
        <v>0</v>
      </c>
      <c r="I1746" s="34"/>
      <c r="J1746" s="16">
        <v>0</v>
      </c>
      <c r="K1746" s="20">
        <f t="shared" si="300"/>
        <v>0</v>
      </c>
      <c r="L1746" s="13"/>
      <c r="M1746" s="24"/>
      <c r="N1746" s="33"/>
      <c r="O1746" s="29"/>
      <c r="P1746" s="29"/>
      <c r="Q1746" s="39"/>
      <c r="R1746" s="89">
        <f t="shared" si="301"/>
        <v>0</v>
      </c>
      <c r="S1746" s="7"/>
      <c r="T1746" s="37">
        <v>0</v>
      </c>
      <c r="U1746" s="20">
        <f t="shared" si="302"/>
        <v>0</v>
      </c>
      <c r="V1746" s="34"/>
    </row>
    <row r="1747" spans="1:22" x14ac:dyDescent="0.3">
      <c r="A1747" s="2">
        <v>31119</v>
      </c>
      <c r="B1747" s="2" t="s">
        <v>1518</v>
      </c>
      <c r="C1747" s="47">
        <v>15.964026826145442</v>
      </c>
      <c r="D1747" s="40">
        <v>100.81478869772231</v>
      </c>
      <c r="E1747" s="40">
        <v>8.0210387902695593E-3</v>
      </c>
      <c r="F1747" s="40">
        <f t="shared" si="297"/>
        <v>1.3906110700827927</v>
      </c>
      <c r="G1747" s="40">
        <f t="shared" si="298"/>
        <v>118.16942659395055</v>
      </c>
      <c r="H1747" s="84">
        <f t="shared" si="299"/>
        <v>2.4715357296712179E-2</v>
      </c>
      <c r="I1747" s="34"/>
      <c r="J1747" s="16">
        <v>13</v>
      </c>
      <c r="K1747" s="20">
        <f t="shared" si="300"/>
        <v>3.2828282828282832E-2</v>
      </c>
      <c r="L1747" s="13"/>
      <c r="M1747" s="24"/>
      <c r="N1747" s="33"/>
      <c r="O1747" s="29"/>
      <c r="P1747" s="29"/>
      <c r="Q1747" s="39"/>
      <c r="R1747" s="89">
        <f t="shared" si="301"/>
        <v>528.78222261019062</v>
      </c>
      <c r="S1747" s="7"/>
      <c r="T1747" s="37">
        <v>60729</v>
      </c>
      <c r="U1747" s="20">
        <f t="shared" si="302"/>
        <v>1.7364736965510143E-2</v>
      </c>
      <c r="V1747" s="34"/>
    </row>
    <row r="1748" spans="1:22" x14ac:dyDescent="0.3">
      <c r="A1748" s="2">
        <v>31121</v>
      </c>
      <c r="B1748" s="2" t="s">
        <v>1519</v>
      </c>
      <c r="C1748" s="47">
        <v>6.905244697758536</v>
      </c>
      <c r="D1748" s="40">
        <v>38.185253299132995</v>
      </c>
      <c r="E1748" s="40">
        <v>3.1558185404339249E-3</v>
      </c>
      <c r="F1748" s="40">
        <f t="shared" si="297"/>
        <v>0.54712566691782016</v>
      </c>
      <c r="G1748" s="40">
        <f t="shared" si="298"/>
        <v>45.63762366380935</v>
      </c>
      <c r="H1748" s="84">
        <f t="shared" si="299"/>
        <v>9.5451946204305107E-3</v>
      </c>
      <c r="I1748" s="34"/>
      <c r="J1748" s="16">
        <v>2</v>
      </c>
      <c r="K1748" s="20">
        <f t="shared" si="300"/>
        <v>5.0505050505050509E-3</v>
      </c>
      <c r="L1748" s="13"/>
      <c r="M1748" s="24"/>
      <c r="N1748" s="33"/>
      <c r="O1748" s="29"/>
      <c r="P1748" s="29"/>
      <c r="Q1748" s="39"/>
      <c r="R1748" s="89">
        <f t="shared" si="301"/>
        <v>81.351111170798546</v>
      </c>
      <c r="S1748" s="7"/>
      <c r="T1748" s="37">
        <v>64840</v>
      </c>
      <c r="U1748" s="20">
        <f t="shared" si="302"/>
        <v>1.8540228636132288E-2</v>
      </c>
      <c r="V1748" s="34"/>
    </row>
    <row r="1749" spans="1:22" x14ac:dyDescent="0.3">
      <c r="A1749" s="2">
        <v>31123</v>
      </c>
      <c r="B1749" s="2" t="s">
        <v>1520</v>
      </c>
      <c r="C1749" s="47">
        <v>0.53504843907752642</v>
      </c>
      <c r="D1749" s="40">
        <v>0</v>
      </c>
      <c r="E1749" s="40">
        <v>9.2044707429322816E-4</v>
      </c>
      <c r="F1749" s="40">
        <f t="shared" si="297"/>
        <v>0.15957831951769755</v>
      </c>
      <c r="G1749" s="40">
        <f t="shared" si="298"/>
        <v>0.69462675859522394</v>
      </c>
      <c r="H1749" s="84">
        <f t="shared" si="299"/>
        <v>1.4528248990773116E-4</v>
      </c>
      <c r="I1749" s="34"/>
      <c r="J1749" s="16">
        <v>1</v>
      </c>
      <c r="K1749" s="20">
        <f t="shared" si="300"/>
        <v>2.5252525252525255E-3</v>
      </c>
      <c r="L1749" s="13"/>
      <c r="M1749" s="24"/>
      <c r="N1749" s="33"/>
      <c r="O1749" s="29"/>
      <c r="P1749" s="29"/>
      <c r="Q1749" s="39"/>
      <c r="R1749" s="89">
        <f t="shared" si="301"/>
        <v>40.675555585399273</v>
      </c>
      <c r="S1749" s="7"/>
      <c r="T1749" s="37">
        <v>3384</v>
      </c>
      <c r="U1749" s="20">
        <f t="shared" si="302"/>
        <v>9.6761464689499785E-4</v>
      </c>
      <c r="V1749" s="34"/>
    </row>
    <row r="1750" spans="1:22" x14ac:dyDescent="0.3">
      <c r="A1750" s="2">
        <v>31125</v>
      </c>
      <c r="B1750" s="2" t="s">
        <v>3020</v>
      </c>
      <c r="C1750" s="47">
        <v>3.6999522588835219</v>
      </c>
      <c r="D1750" s="40">
        <v>0</v>
      </c>
      <c r="E1750" s="40">
        <v>2.6298487836949377E-3</v>
      </c>
      <c r="F1750" s="40">
        <f t="shared" si="297"/>
        <v>0.45593805576485014</v>
      </c>
      <c r="G1750" s="40">
        <f t="shared" si="298"/>
        <v>4.1558903146483717</v>
      </c>
      <c r="H1750" s="84">
        <f t="shared" si="299"/>
        <v>8.6921225712149105E-4</v>
      </c>
      <c r="I1750" s="34"/>
      <c r="J1750" s="16">
        <v>0</v>
      </c>
      <c r="K1750" s="20">
        <f t="shared" si="300"/>
        <v>0</v>
      </c>
      <c r="L1750" s="13"/>
      <c r="M1750" s="24"/>
      <c r="N1750" s="33"/>
      <c r="O1750" s="29"/>
      <c r="P1750" s="29"/>
      <c r="Q1750" s="39"/>
      <c r="R1750" s="89">
        <f t="shared" si="301"/>
        <v>0</v>
      </c>
      <c r="S1750" s="7"/>
      <c r="T1750" s="37">
        <v>4216</v>
      </c>
      <c r="U1750" s="20">
        <f t="shared" si="302"/>
        <v>1.2055151747367939E-3</v>
      </c>
      <c r="V1750" s="34"/>
    </row>
    <row r="1751" spans="1:22" x14ac:dyDescent="0.3">
      <c r="A1751" s="2">
        <v>31127</v>
      </c>
      <c r="B1751" s="2" t="s">
        <v>1521</v>
      </c>
      <c r="C1751" s="47">
        <v>1.1508741162930891</v>
      </c>
      <c r="D1751" s="40">
        <v>6.3642088831888319</v>
      </c>
      <c r="E1751" s="40">
        <v>5.2596975673898749E-4</v>
      </c>
      <c r="F1751" s="40">
        <f t="shared" si="297"/>
        <v>9.1187611152970013E-2</v>
      </c>
      <c r="G1751" s="40">
        <f t="shared" si="298"/>
        <v>7.6062706106348905</v>
      </c>
      <c r="H1751" s="84">
        <f t="shared" si="299"/>
        <v>1.5908657700717515E-3</v>
      </c>
      <c r="I1751" s="34"/>
      <c r="J1751" s="16">
        <v>1</v>
      </c>
      <c r="K1751" s="20">
        <f t="shared" si="300"/>
        <v>2.5252525252525255E-3</v>
      </c>
      <c r="L1751" s="13"/>
      <c r="M1751" s="24"/>
      <c r="N1751" s="33"/>
      <c r="O1751" s="29"/>
      <c r="P1751" s="29"/>
      <c r="Q1751" s="39"/>
      <c r="R1751" s="89">
        <f t="shared" si="301"/>
        <v>40.675555585399273</v>
      </c>
      <c r="S1751" s="7"/>
      <c r="T1751" s="37">
        <v>5391</v>
      </c>
      <c r="U1751" s="20">
        <f t="shared" si="302"/>
        <v>1.5414924826864459E-3</v>
      </c>
      <c r="V1751" s="34"/>
    </row>
    <row r="1752" spans="1:22" x14ac:dyDescent="0.3">
      <c r="A1752" s="2">
        <v>31129</v>
      </c>
      <c r="B1752" s="2" t="s">
        <v>1522</v>
      </c>
      <c r="C1752" s="47">
        <v>0.57543705814654456</v>
      </c>
      <c r="D1752" s="40">
        <v>6.3642088831888319</v>
      </c>
      <c r="E1752" s="40">
        <v>2.6298487836949375E-4</v>
      </c>
      <c r="F1752" s="40">
        <f t="shared" si="297"/>
        <v>4.5593805576485007E-2</v>
      </c>
      <c r="G1752" s="40">
        <f t="shared" si="298"/>
        <v>6.9852397469118612</v>
      </c>
      <c r="H1752" s="84">
        <f t="shared" si="299"/>
        <v>1.4609759996665678E-3</v>
      </c>
      <c r="I1752" s="34"/>
      <c r="J1752" s="16">
        <v>1</v>
      </c>
      <c r="K1752" s="20">
        <f t="shared" si="300"/>
        <v>2.5252525252525255E-3</v>
      </c>
      <c r="L1752" s="13"/>
      <c r="M1752" s="24"/>
      <c r="N1752" s="33"/>
      <c r="O1752" s="29"/>
      <c r="P1752" s="29"/>
      <c r="Q1752" s="39"/>
      <c r="R1752" s="89">
        <f t="shared" si="301"/>
        <v>40.675555585399273</v>
      </c>
      <c r="S1752" s="7"/>
      <c r="T1752" s="37">
        <v>2523</v>
      </c>
      <c r="U1752" s="20">
        <f t="shared" si="302"/>
        <v>7.2142191315486984E-4</v>
      </c>
      <c r="V1752" s="34"/>
    </row>
    <row r="1753" spans="1:22" x14ac:dyDescent="0.3">
      <c r="A1753" s="2">
        <v>31131</v>
      </c>
      <c r="B1753" s="2" t="s">
        <v>1523</v>
      </c>
      <c r="C1753" s="47">
        <v>8.3438373431248962</v>
      </c>
      <c r="D1753" s="40">
        <v>6.3642088831888319</v>
      </c>
      <c r="E1753" s="40">
        <v>3.8132807363576594E-3</v>
      </c>
      <c r="F1753" s="40">
        <f t="shared" ref="F1753:F1780" si="303">E1753*$F$1687</f>
        <v>0.66111018085903261</v>
      </c>
      <c r="G1753" s="40">
        <f t="shared" ref="G1753:G1780" si="304">SUM(F1753,D1753,C1753)</f>
        <v>15.36915640717276</v>
      </c>
      <c r="H1753" s="84">
        <f t="shared" ref="H1753:H1780" si="305">G1753/$G$1687</f>
        <v>3.2144879001365476E-3</v>
      </c>
      <c r="I1753" s="34"/>
      <c r="J1753" s="16">
        <v>5</v>
      </c>
      <c r="K1753" s="20">
        <f t="shared" ref="K1753:K1780" si="306">J1753/$J$1687</f>
        <v>1.2626262626262626E-2</v>
      </c>
      <c r="L1753" s="13"/>
      <c r="M1753" s="24"/>
      <c r="N1753" s="33"/>
      <c r="O1753" s="29"/>
      <c r="P1753" s="29"/>
      <c r="Q1753" s="39"/>
      <c r="R1753" s="89">
        <f t="shared" ref="R1753:R1780" si="307">P$1687*K1753</f>
        <v>203.37777792699634</v>
      </c>
      <c r="S1753" s="7"/>
      <c r="T1753" s="37">
        <v>14275</v>
      </c>
      <c r="U1753" s="20">
        <f t="shared" ref="U1753:U1780" si="308">T1753/$T$1687</f>
        <v>4.0817668689202401E-3</v>
      </c>
      <c r="V1753" s="34"/>
    </row>
    <row r="1754" spans="1:22" x14ac:dyDescent="0.3">
      <c r="A1754" s="2">
        <v>31133</v>
      </c>
      <c r="B1754" s="2" t="s">
        <v>3021</v>
      </c>
      <c r="C1754" s="47">
        <v>0.57543705814654456</v>
      </c>
      <c r="D1754" s="40">
        <v>0</v>
      </c>
      <c r="E1754" s="40">
        <v>2.6298487836949375E-4</v>
      </c>
      <c r="F1754" s="40">
        <f t="shared" si="303"/>
        <v>4.5593805576485007E-2</v>
      </c>
      <c r="G1754" s="40">
        <f t="shared" si="304"/>
        <v>0.62103086372302951</v>
      </c>
      <c r="H1754" s="84">
        <f t="shared" si="305"/>
        <v>1.2988977040518369E-4</v>
      </c>
      <c r="I1754" s="34"/>
      <c r="J1754" s="16">
        <v>0</v>
      </c>
      <c r="K1754" s="20">
        <f t="shared" si="306"/>
        <v>0</v>
      </c>
      <c r="L1754" s="13"/>
      <c r="M1754" s="24"/>
      <c r="N1754" s="33"/>
      <c r="O1754" s="29"/>
      <c r="P1754" s="29"/>
      <c r="Q1754" s="39"/>
      <c r="R1754" s="89">
        <f t="shared" si="307"/>
        <v>0</v>
      </c>
      <c r="S1754" s="7"/>
      <c r="T1754" s="37">
        <v>1290</v>
      </c>
      <c r="U1754" s="20">
        <f t="shared" si="308"/>
        <v>3.6886019340855413E-4</v>
      </c>
      <c r="V1754" s="34"/>
    </row>
    <row r="1755" spans="1:22" x14ac:dyDescent="0.3">
      <c r="A1755" s="2">
        <v>31135</v>
      </c>
      <c r="B1755" s="2" t="s">
        <v>1524</v>
      </c>
      <c r="C1755" s="47">
        <v>0</v>
      </c>
      <c r="D1755" s="40">
        <v>0</v>
      </c>
      <c r="E1755" s="40">
        <v>0</v>
      </c>
      <c r="F1755" s="40">
        <f t="shared" si="303"/>
        <v>0</v>
      </c>
      <c r="G1755" s="40">
        <f t="shared" si="304"/>
        <v>0</v>
      </c>
      <c r="H1755" s="84">
        <f t="shared" si="305"/>
        <v>0</v>
      </c>
      <c r="I1755" s="34"/>
      <c r="J1755" s="16">
        <v>2</v>
      </c>
      <c r="K1755" s="20">
        <f t="shared" si="306"/>
        <v>5.0505050505050509E-3</v>
      </c>
      <c r="L1755" s="13"/>
      <c r="M1755" s="24"/>
      <c r="N1755" s="33"/>
      <c r="O1755" s="29"/>
      <c r="P1755" s="29"/>
      <c r="Q1755" s="39"/>
      <c r="R1755" s="89">
        <f t="shared" si="307"/>
        <v>81.351111170798546</v>
      </c>
      <c r="S1755" s="7"/>
      <c r="T1755" s="37">
        <v>1226</v>
      </c>
      <c r="U1755" s="20">
        <f t="shared" si="308"/>
        <v>3.5056015280533905E-4</v>
      </c>
      <c r="V1755" s="34"/>
    </row>
    <row r="1756" spans="1:22" x14ac:dyDescent="0.3">
      <c r="A1756" s="2">
        <v>31137</v>
      </c>
      <c r="B1756" s="2" t="s">
        <v>1525</v>
      </c>
      <c r="C1756" s="47">
        <v>4.0280594070258129</v>
      </c>
      <c r="D1756" s="40">
        <v>0</v>
      </c>
      <c r="E1756" s="40">
        <v>1.8408941485864563E-3</v>
      </c>
      <c r="F1756" s="40">
        <f t="shared" si="303"/>
        <v>0.3191566390353951</v>
      </c>
      <c r="G1756" s="40">
        <f t="shared" si="304"/>
        <v>4.3472160460612077</v>
      </c>
      <c r="H1756" s="84">
        <f t="shared" si="305"/>
        <v>9.0922839283628606E-4</v>
      </c>
      <c r="I1756" s="34"/>
      <c r="J1756" s="16">
        <v>4</v>
      </c>
      <c r="K1756" s="20">
        <f t="shared" si="306"/>
        <v>1.0101010101010102E-2</v>
      </c>
      <c r="L1756" s="13"/>
      <c r="M1756" s="24"/>
      <c r="N1756" s="33"/>
      <c r="O1756" s="29"/>
      <c r="P1756" s="29"/>
      <c r="Q1756" s="39"/>
      <c r="R1756" s="89">
        <f t="shared" si="307"/>
        <v>162.70222234159709</v>
      </c>
      <c r="S1756" s="7"/>
      <c r="T1756" s="37">
        <v>5421</v>
      </c>
      <c r="U1756" s="20">
        <f t="shared" si="308"/>
        <v>1.550070626719203E-3</v>
      </c>
      <c r="V1756" s="34"/>
    </row>
    <row r="1757" spans="1:22" x14ac:dyDescent="0.3">
      <c r="A1757" s="2">
        <v>31139</v>
      </c>
      <c r="B1757" s="2" t="s">
        <v>1526</v>
      </c>
      <c r="C1757" s="47">
        <v>5.2237845049532332</v>
      </c>
      <c r="D1757" s="40">
        <v>38.185253299132995</v>
      </c>
      <c r="E1757" s="40">
        <v>3.0243261012491782E-3</v>
      </c>
      <c r="F1757" s="40">
        <f t="shared" si="303"/>
        <v>0.52432876412957763</v>
      </c>
      <c r="G1757" s="40">
        <f t="shared" si="304"/>
        <v>43.933366568215803</v>
      </c>
      <c r="H1757" s="84">
        <f t="shared" si="305"/>
        <v>9.18874605114205E-3</v>
      </c>
      <c r="I1757" s="34"/>
      <c r="J1757" s="16">
        <v>4</v>
      </c>
      <c r="K1757" s="20">
        <f t="shared" si="306"/>
        <v>1.0101010101010102E-2</v>
      </c>
      <c r="L1757" s="13"/>
      <c r="M1757" s="24"/>
      <c r="N1757" s="33"/>
      <c r="O1757" s="29"/>
      <c r="P1757" s="29"/>
      <c r="Q1757" s="39"/>
      <c r="R1757" s="89">
        <f t="shared" si="307"/>
        <v>162.70222234159709</v>
      </c>
      <c r="S1757" s="7"/>
      <c r="T1757" s="37">
        <v>2958</v>
      </c>
      <c r="U1757" s="20">
        <f t="shared" si="308"/>
        <v>8.4580500162984734E-4</v>
      </c>
      <c r="V1757" s="34"/>
    </row>
    <row r="1758" spans="1:22" x14ac:dyDescent="0.3">
      <c r="A1758" s="2">
        <v>31141</v>
      </c>
      <c r="B1758" s="2" t="s">
        <v>1527</v>
      </c>
      <c r="C1758" s="47">
        <v>14.666148397477128</v>
      </c>
      <c r="D1758" s="40">
        <v>195.65536769483884</v>
      </c>
      <c r="E1758" s="40">
        <v>8.0210387902695593E-3</v>
      </c>
      <c r="F1758" s="40">
        <f t="shared" si="303"/>
        <v>1.3906110700827927</v>
      </c>
      <c r="G1758" s="40">
        <f t="shared" si="304"/>
        <v>211.71212716239876</v>
      </c>
      <c r="H1758" s="84">
        <f t="shared" si="305"/>
        <v>4.4279988637378379E-2</v>
      </c>
      <c r="I1758" s="34"/>
      <c r="J1758" s="16">
        <v>5</v>
      </c>
      <c r="K1758" s="20">
        <f t="shared" si="306"/>
        <v>1.2626262626262626E-2</v>
      </c>
      <c r="L1758" s="13"/>
      <c r="M1758" s="24"/>
      <c r="N1758" s="33"/>
      <c r="O1758" s="29"/>
      <c r="P1758" s="29"/>
      <c r="Q1758" s="39"/>
      <c r="R1758" s="89">
        <f t="shared" si="307"/>
        <v>203.37777792699634</v>
      </c>
      <c r="S1758" s="7"/>
      <c r="T1758" s="37">
        <v>33692</v>
      </c>
      <c r="U1758" s="20">
        <f t="shared" si="308"/>
        <v>9.6338276250550435E-3</v>
      </c>
      <c r="V1758" s="34"/>
    </row>
    <row r="1759" spans="1:22" x14ac:dyDescent="0.3">
      <c r="A1759" s="2">
        <v>31143</v>
      </c>
      <c r="B1759" s="2" t="s">
        <v>1528</v>
      </c>
      <c r="C1759" s="47">
        <v>0.57543705814654456</v>
      </c>
      <c r="D1759" s="40">
        <v>6.3642088831888319</v>
      </c>
      <c r="E1759" s="40">
        <v>2.6298487836949375E-4</v>
      </c>
      <c r="F1759" s="40">
        <f t="shared" si="303"/>
        <v>4.5593805576485007E-2</v>
      </c>
      <c r="G1759" s="40">
        <f t="shared" si="304"/>
        <v>6.9852397469118612</v>
      </c>
      <c r="H1759" s="84">
        <f t="shared" si="305"/>
        <v>1.4609759996665678E-3</v>
      </c>
      <c r="I1759" s="34"/>
      <c r="J1759" s="16">
        <v>2</v>
      </c>
      <c r="K1759" s="20">
        <f t="shared" si="306"/>
        <v>5.0505050505050509E-3</v>
      </c>
      <c r="L1759" s="13"/>
      <c r="M1759" s="24"/>
      <c r="N1759" s="33"/>
      <c r="O1759" s="29"/>
      <c r="P1759" s="29"/>
      <c r="Q1759" s="39"/>
      <c r="R1759" s="89">
        <f t="shared" si="307"/>
        <v>81.351111170798546</v>
      </c>
      <c r="S1759" s="7"/>
      <c r="T1759" s="37">
        <v>3133</v>
      </c>
      <c r="U1759" s="20">
        <f t="shared" si="308"/>
        <v>8.9584417515426362E-4</v>
      </c>
      <c r="V1759" s="34"/>
    </row>
    <row r="1760" spans="1:22" x14ac:dyDescent="0.3">
      <c r="A1760" s="2">
        <v>31145</v>
      </c>
      <c r="B1760" s="2" t="s">
        <v>1529</v>
      </c>
      <c r="C1760" s="47">
        <v>1.4385926453663616</v>
      </c>
      <c r="D1760" s="40">
        <v>6.3642088831888319</v>
      </c>
      <c r="E1760" s="40">
        <v>6.5746219592373442E-4</v>
      </c>
      <c r="F1760" s="40">
        <f t="shared" si="303"/>
        <v>0.11398451394121253</v>
      </c>
      <c r="G1760" s="40">
        <f t="shared" si="304"/>
        <v>7.9167860424964065</v>
      </c>
      <c r="H1760" s="84">
        <f t="shared" si="305"/>
        <v>1.6558106552743436E-3</v>
      </c>
      <c r="I1760" s="34"/>
      <c r="J1760" s="16">
        <v>2</v>
      </c>
      <c r="K1760" s="20">
        <f t="shared" si="306"/>
        <v>5.0505050505050509E-3</v>
      </c>
      <c r="L1760" s="13"/>
      <c r="M1760" s="24"/>
      <c r="N1760" s="33"/>
      <c r="O1760" s="29"/>
      <c r="P1760" s="29"/>
      <c r="Q1760" s="39"/>
      <c r="R1760" s="89">
        <f t="shared" si="307"/>
        <v>81.351111170798546</v>
      </c>
      <c r="S1760" s="7"/>
      <c r="T1760" s="37">
        <v>7289</v>
      </c>
      <c r="U1760" s="20">
        <f t="shared" si="308"/>
        <v>2.0842030618255436E-3</v>
      </c>
      <c r="V1760" s="34"/>
    </row>
    <row r="1761" spans="1:22" x14ac:dyDescent="0.3">
      <c r="A1761" s="2">
        <v>31147</v>
      </c>
      <c r="B1761" s="2" t="s">
        <v>1530</v>
      </c>
      <c r="C1761" s="47">
        <v>1.1508741162930891</v>
      </c>
      <c r="D1761" s="40">
        <v>0</v>
      </c>
      <c r="E1761" s="40">
        <v>5.2596975673898749E-4</v>
      </c>
      <c r="F1761" s="40">
        <f t="shared" si="303"/>
        <v>9.1187611152970013E-2</v>
      </c>
      <c r="G1761" s="40">
        <f t="shared" si="304"/>
        <v>1.242061727446059</v>
      </c>
      <c r="H1761" s="84">
        <f t="shared" si="305"/>
        <v>2.5977954081036738E-4</v>
      </c>
      <c r="I1761" s="34"/>
      <c r="J1761" s="16">
        <v>4</v>
      </c>
      <c r="K1761" s="20">
        <f t="shared" si="306"/>
        <v>1.0101010101010102E-2</v>
      </c>
      <c r="L1761" s="13"/>
      <c r="M1761" s="24"/>
      <c r="N1761" s="33"/>
      <c r="O1761" s="29"/>
      <c r="P1761" s="29"/>
      <c r="Q1761" s="39"/>
      <c r="R1761" s="89">
        <f t="shared" si="307"/>
        <v>162.70222234159709</v>
      </c>
      <c r="S1761" s="7"/>
      <c r="T1761" s="37">
        <v>4919</v>
      </c>
      <c r="U1761" s="20">
        <f t="shared" si="308"/>
        <v>1.4065296832377347E-3</v>
      </c>
      <c r="V1761" s="34"/>
    </row>
    <row r="1762" spans="1:22" x14ac:dyDescent="0.3">
      <c r="A1762" s="2">
        <v>31149</v>
      </c>
      <c r="B1762" s="2" t="s">
        <v>1531</v>
      </c>
      <c r="C1762" s="47">
        <v>0.57543705814654456</v>
      </c>
      <c r="D1762" s="40">
        <v>0</v>
      </c>
      <c r="E1762" s="40">
        <v>2.6298487836949375E-4</v>
      </c>
      <c r="F1762" s="40">
        <f t="shared" si="303"/>
        <v>4.5593805576485007E-2</v>
      </c>
      <c r="G1762" s="40">
        <f t="shared" si="304"/>
        <v>0.62103086372302951</v>
      </c>
      <c r="H1762" s="84">
        <f t="shared" si="305"/>
        <v>1.2988977040518369E-4</v>
      </c>
      <c r="I1762" s="34"/>
      <c r="J1762" s="16">
        <v>3</v>
      </c>
      <c r="K1762" s="20">
        <f t="shared" si="306"/>
        <v>7.575757575757576E-3</v>
      </c>
      <c r="L1762" s="13"/>
      <c r="M1762" s="24"/>
      <c r="N1762" s="33"/>
      <c r="O1762" s="29"/>
      <c r="P1762" s="29"/>
      <c r="Q1762" s="39"/>
      <c r="R1762" s="89">
        <f t="shared" si="307"/>
        <v>122.02666675619781</v>
      </c>
      <c r="S1762" s="7"/>
      <c r="T1762" s="37">
        <v>1700</v>
      </c>
      <c r="U1762" s="20">
        <f t="shared" si="308"/>
        <v>4.860948285229008E-4</v>
      </c>
      <c r="V1762" s="34"/>
    </row>
    <row r="1763" spans="1:22" x14ac:dyDescent="0.3">
      <c r="A1763" s="2">
        <v>31151</v>
      </c>
      <c r="B1763" s="2" t="s">
        <v>1532</v>
      </c>
      <c r="C1763" s="47">
        <v>3.1649038198059953</v>
      </c>
      <c r="D1763" s="40">
        <v>6.3642088831888319</v>
      </c>
      <c r="E1763" s="40">
        <v>1.4464168310322155E-3</v>
      </c>
      <c r="F1763" s="40">
        <f t="shared" si="303"/>
        <v>0.25076593067066755</v>
      </c>
      <c r="G1763" s="40">
        <f t="shared" si="304"/>
        <v>9.7798786336654935</v>
      </c>
      <c r="H1763" s="84">
        <f t="shared" si="305"/>
        <v>2.0454799664898944E-3</v>
      </c>
      <c r="I1763" s="34"/>
      <c r="J1763" s="16">
        <v>1</v>
      </c>
      <c r="K1763" s="20">
        <f t="shared" si="306"/>
        <v>2.5252525252525255E-3</v>
      </c>
      <c r="L1763" s="13"/>
      <c r="M1763" s="24"/>
      <c r="N1763" s="33"/>
      <c r="O1763" s="29"/>
      <c r="P1763" s="29"/>
      <c r="Q1763" s="39"/>
      <c r="R1763" s="89">
        <f t="shared" si="307"/>
        <v>40.675555585399273</v>
      </c>
      <c r="S1763" s="7"/>
      <c r="T1763" s="37">
        <v>19840</v>
      </c>
      <c r="U1763" s="20">
        <f t="shared" si="308"/>
        <v>5.6730125869966777E-3</v>
      </c>
      <c r="V1763" s="34"/>
    </row>
    <row r="1764" spans="1:22" x14ac:dyDescent="0.3">
      <c r="A1764" s="2">
        <v>31153</v>
      </c>
      <c r="B1764" s="2" t="s">
        <v>1533</v>
      </c>
      <c r="C1764" s="47">
        <v>263.13365683604445</v>
      </c>
      <c r="D1764" s="40">
        <v>157.56978085347708</v>
      </c>
      <c r="E1764" s="40">
        <v>0.16778435239973702</v>
      </c>
      <c r="F1764" s="40">
        <f t="shared" si="303"/>
        <v>29.088847957797437</v>
      </c>
      <c r="G1764" s="40">
        <f t="shared" si="304"/>
        <v>449.79228564731898</v>
      </c>
      <c r="H1764" s="84">
        <f t="shared" si="305"/>
        <v>9.4074900500933936E-2</v>
      </c>
      <c r="I1764" s="34"/>
      <c r="J1764" s="16">
        <v>13</v>
      </c>
      <c r="K1764" s="20">
        <f t="shared" si="306"/>
        <v>3.2828282828282832E-2</v>
      </c>
      <c r="L1764" s="13"/>
      <c r="M1764" s="24"/>
      <c r="N1764" s="33"/>
      <c r="O1764" s="29"/>
      <c r="P1764" s="29"/>
      <c r="Q1764" s="39"/>
      <c r="R1764" s="89">
        <f t="shared" si="307"/>
        <v>528.78222261019062</v>
      </c>
      <c r="S1764" s="7"/>
      <c r="T1764" s="37">
        <v>406140</v>
      </c>
      <c r="U1764" s="20">
        <f t="shared" si="308"/>
        <v>0.11613091391546525</v>
      </c>
      <c r="V1764" s="34"/>
    </row>
    <row r="1765" spans="1:22" x14ac:dyDescent="0.3">
      <c r="A1765" s="2">
        <v>31155</v>
      </c>
      <c r="B1765" s="2" t="s">
        <v>1534</v>
      </c>
      <c r="C1765" s="47">
        <v>16.112237628103252</v>
      </c>
      <c r="D1765" s="40">
        <v>17.922629101817297</v>
      </c>
      <c r="E1765" s="40">
        <v>7.3635765943458253E-3</v>
      </c>
      <c r="F1765" s="40">
        <f t="shared" si="303"/>
        <v>1.2766265561415804</v>
      </c>
      <c r="G1765" s="40">
        <f t="shared" si="304"/>
        <v>35.311493286062131</v>
      </c>
      <c r="H1765" s="84">
        <f t="shared" si="305"/>
        <v>7.3854650767185568E-3</v>
      </c>
      <c r="I1765" s="34"/>
      <c r="J1765" s="16">
        <v>6</v>
      </c>
      <c r="K1765" s="20">
        <f t="shared" si="306"/>
        <v>1.5151515151515152E-2</v>
      </c>
      <c r="L1765" s="13"/>
      <c r="M1765" s="24"/>
      <c r="N1765" s="33"/>
      <c r="O1765" s="29"/>
      <c r="P1765" s="29"/>
      <c r="Q1765" s="39"/>
      <c r="R1765" s="89">
        <f t="shared" si="307"/>
        <v>244.05333351239562</v>
      </c>
      <c r="S1765" s="7"/>
      <c r="T1765" s="37">
        <v>24377</v>
      </c>
      <c r="U1765" s="20">
        <f t="shared" si="308"/>
        <v>6.9703139028839721E-3</v>
      </c>
      <c r="V1765" s="34"/>
    </row>
    <row r="1766" spans="1:22" x14ac:dyDescent="0.3">
      <c r="A1766" s="2">
        <v>31157</v>
      </c>
      <c r="B1766" s="2" t="s">
        <v>1535</v>
      </c>
      <c r="C1766" s="47">
        <v>5.9399357797978283</v>
      </c>
      <c r="D1766" s="40">
        <v>38.185253299132995</v>
      </c>
      <c r="E1766" s="40">
        <v>3.8132807363576594E-3</v>
      </c>
      <c r="F1766" s="40">
        <f t="shared" si="303"/>
        <v>0.66111018085903261</v>
      </c>
      <c r="G1766" s="40">
        <f t="shared" si="304"/>
        <v>44.786299259789857</v>
      </c>
      <c r="H1766" s="84">
        <f t="shared" si="305"/>
        <v>9.3671385239661349E-3</v>
      </c>
      <c r="I1766" s="34"/>
      <c r="J1766" s="16">
        <v>12</v>
      </c>
      <c r="K1766" s="20">
        <f t="shared" si="306"/>
        <v>3.0303030303030304E-2</v>
      </c>
      <c r="L1766" s="13"/>
      <c r="M1766" s="24"/>
      <c r="N1766" s="33"/>
      <c r="O1766" s="29"/>
      <c r="P1766" s="29"/>
      <c r="Q1766" s="39"/>
      <c r="R1766" s="89">
        <f t="shared" si="307"/>
        <v>488.10666702479125</v>
      </c>
      <c r="S1766" s="7"/>
      <c r="T1766" s="37">
        <v>32565</v>
      </c>
      <c r="U1766" s="20">
        <f t="shared" si="308"/>
        <v>9.3115753475578027E-3</v>
      </c>
      <c r="V1766" s="34"/>
    </row>
    <row r="1767" spans="1:22" x14ac:dyDescent="0.3">
      <c r="A1767" s="2">
        <v>31159</v>
      </c>
      <c r="B1767" s="2" t="s">
        <v>1536</v>
      </c>
      <c r="C1767" s="47">
        <v>19.466454938871504</v>
      </c>
      <c r="D1767" s="40">
        <v>6.3642088831888319</v>
      </c>
      <c r="E1767" s="40">
        <v>9.335963182117029E-3</v>
      </c>
      <c r="F1767" s="40">
        <f t="shared" si="303"/>
        <v>1.6185800979652181</v>
      </c>
      <c r="G1767" s="40">
        <f t="shared" si="304"/>
        <v>27.449243920025552</v>
      </c>
      <c r="H1767" s="84">
        <f t="shared" si="305"/>
        <v>5.7410608696544709E-3</v>
      </c>
      <c r="I1767" s="34"/>
      <c r="J1767" s="16">
        <v>3</v>
      </c>
      <c r="K1767" s="20">
        <f t="shared" si="306"/>
        <v>7.575757575757576E-3</v>
      </c>
      <c r="L1767" s="13"/>
      <c r="M1767" s="24"/>
      <c r="N1767" s="33"/>
      <c r="O1767" s="29"/>
      <c r="P1767" s="29"/>
      <c r="Q1767" s="39"/>
      <c r="R1767" s="89">
        <f t="shared" si="307"/>
        <v>122.02666675619781</v>
      </c>
      <c r="S1767" s="7"/>
      <c r="T1767" s="37">
        <v>22311</v>
      </c>
      <c r="U1767" s="20">
        <f t="shared" si="308"/>
        <v>6.3795657171614346E-3</v>
      </c>
      <c r="V1767" s="34"/>
    </row>
    <row r="1768" spans="1:22" x14ac:dyDescent="0.3">
      <c r="A1768" s="2">
        <v>31161</v>
      </c>
      <c r="B1768" s="2" t="s">
        <v>1537</v>
      </c>
      <c r="C1768" s="47">
        <v>0.28771852907327228</v>
      </c>
      <c r="D1768" s="40">
        <v>0</v>
      </c>
      <c r="E1768" s="40">
        <v>1.3149243918474687E-4</v>
      </c>
      <c r="F1768" s="40">
        <f t="shared" si="303"/>
        <v>2.2796902788242503E-2</v>
      </c>
      <c r="G1768" s="40">
        <f t="shared" si="304"/>
        <v>0.31051543186151476</v>
      </c>
      <c r="H1768" s="84">
        <f t="shared" si="305"/>
        <v>6.4944885202591844E-5</v>
      </c>
      <c r="I1768" s="34"/>
      <c r="J1768" s="16">
        <v>3</v>
      </c>
      <c r="K1768" s="20">
        <f t="shared" si="306"/>
        <v>7.575757575757576E-3</v>
      </c>
      <c r="L1768" s="13"/>
      <c r="M1768" s="24"/>
      <c r="N1768" s="33"/>
      <c r="O1768" s="29"/>
      <c r="P1768" s="29"/>
      <c r="Q1768" s="39"/>
      <c r="R1768" s="89">
        <f t="shared" si="307"/>
        <v>122.02666675619781</v>
      </c>
      <c r="S1768" s="7"/>
      <c r="T1768" s="37">
        <v>5286</v>
      </c>
      <c r="U1768" s="20">
        <f t="shared" si="308"/>
        <v>1.5114689785717963E-3</v>
      </c>
      <c r="V1768" s="34"/>
    </row>
    <row r="1769" spans="1:22" x14ac:dyDescent="0.3">
      <c r="A1769" s="2">
        <v>31163</v>
      </c>
      <c r="B1769" s="2" t="s">
        <v>1538</v>
      </c>
      <c r="C1769" s="47">
        <v>0.863155587219817</v>
      </c>
      <c r="D1769" s="40">
        <v>0</v>
      </c>
      <c r="E1769" s="40">
        <v>3.9447731755424062E-4</v>
      </c>
      <c r="F1769" s="40">
        <f t="shared" si="303"/>
        <v>6.839070836472752E-2</v>
      </c>
      <c r="G1769" s="40">
        <f t="shared" si="304"/>
        <v>0.93154629558454449</v>
      </c>
      <c r="H1769" s="84">
        <f t="shared" si="305"/>
        <v>1.9483465560777557E-4</v>
      </c>
      <c r="I1769" s="34"/>
      <c r="J1769" s="16">
        <v>1</v>
      </c>
      <c r="K1769" s="20">
        <f t="shared" si="306"/>
        <v>2.5252525252525255E-3</v>
      </c>
      <c r="L1769" s="13"/>
      <c r="M1769" s="24"/>
      <c r="N1769" s="33"/>
      <c r="O1769" s="29"/>
      <c r="P1769" s="29"/>
      <c r="Q1769" s="39"/>
      <c r="R1769" s="89">
        <f t="shared" si="307"/>
        <v>40.675555585399273</v>
      </c>
      <c r="S1769" s="7"/>
      <c r="T1769" s="37">
        <v>2064</v>
      </c>
      <c r="U1769" s="20">
        <f t="shared" si="308"/>
        <v>5.9017630945368662E-4</v>
      </c>
      <c r="V1769" s="34"/>
    </row>
    <row r="1770" spans="1:22" x14ac:dyDescent="0.3">
      <c r="A1770" s="2">
        <v>31165</v>
      </c>
      <c r="B1770" s="2" t="s">
        <v>3022</v>
      </c>
      <c r="C1770" s="47">
        <v>0.863155587219817</v>
      </c>
      <c r="D1770" s="40">
        <v>0</v>
      </c>
      <c r="E1770" s="40">
        <v>3.9447731755424062E-4</v>
      </c>
      <c r="F1770" s="40">
        <f t="shared" si="303"/>
        <v>6.839070836472752E-2</v>
      </c>
      <c r="G1770" s="40">
        <f t="shared" si="304"/>
        <v>0.93154629558454449</v>
      </c>
      <c r="H1770" s="84">
        <f t="shared" si="305"/>
        <v>1.9483465560777557E-4</v>
      </c>
      <c r="I1770" s="34"/>
      <c r="J1770" s="16">
        <v>0</v>
      </c>
      <c r="K1770" s="20">
        <f t="shared" si="306"/>
        <v>0</v>
      </c>
      <c r="L1770" s="13"/>
      <c r="M1770" s="24"/>
      <c r="N1770" s="33"/>
      <c r="O1770" s="29"/>
      <c r="P1770" s="29"/>
      <c r="Q1770" s="39"/>
      <c r="R1770" s="89">
        <f t="shared" si="307"/>
        <v>0</v>
      </c>
      <c r="S1770" s="7"/>
      <c r="T1770" s="37">
        <v>8560</v>
      </c>
      <c r="U1770" s="20">
        <f t="shared" si="308"/>
        <v>2.4476304306800182E-3</v>
      </c>
      <c r="V1770" s="34"/>
    </row>
    <row r="1771" spans="1:22" x14ac:dyDescent="0.3">
      <c r="A1771" s="2">
        <v>31167</v>
      </c>
      <c r="B1771" s="2" t="s">
        <v>3023</v>
      </c>
      <c r="C1771" s="47">
        <v>6.3298076396119907</v>
      </c>
      <c r="D1771" s="40">
        <v>6.3642088831888319</v>
      </c>
      <c r="E1771" s="40">
        <v>2.8928336620644311E-3</v>
      </c>
      <c r="F1771" s="40">
        <f t="shared" si="303"/>
        <v>0.50153186134133509</v>
      </c>
      <c r="G1771" s="40">
        <f t="shared" si="304"/>
        <v>13.195548384142157</v>
      </c>
      <c r="H1771" s="84">
        <f t="shared" si="305"/>
        <v>2.7598737037184047E-3</v>
      </c>
      <c r="I1771" s="34"/>
      <c r="J1771" s="16">
        <v>0</v>
      </c>
      <c r="K1771" s="20">
        <f t="shared" si="306"/>
        <v>0</v>
      </c>
      <c r="L1771" s="13"/>
      <c r="M1771" s="24"/>
      <c r="N1771" s="33"/>
      <c r="O1771" s="29"/>
      <c r="P1771" s="29"/>
      <c r="Q1771" s="39"/>
      <c r="R1771" s="89">
        <f t="shared" si="307"/>
        <v>0</v>
      </c>
      <c r="S1771" s="7"/>
      <c r="T1771" s="37">
        <v>2243</v>
      </c>
      <c r="U1771" s="20">
        <f t="shared" si="308"/>
        <v>6.4135923551580378E-4</v>
      </c>
      <c r="V1771" s="34"/>
    </row>
    <row r="1772" spans="1:22" x14ac:dyDescent="0.3">
      <c r="A1772" s="2">
        <v>31169</v>
      </c>
      <c r="B1772" s="2" t="s">
        <v>1539</v>
      </c>
      <c r="C1772" s="47">
        <v>2.1086864489940371</v>
      </c>
      <c r="D1772" s="40">
        <v>6.3642088831888319</v>
      </c>
      <c r="E1772" s="40">
        <v>1.1834319526627219E-3</v>
      </c>
      <c r="F1772" s="40">
        <f t="shared" si="303"/>
        <v>0.20517212509418256</v>
      </c>
      <c r="G1772" s="40">
        <f t="shared" si="304"/>
        <v>8.6780674572770522</v>
      </c>
      <c r="H1772" s="84">
        <f t="shared" si="305"/>
        <v>1.8150340915892441E-3</v>
      </c>
      <c r="I1772" s="34"/>
      <c r="J1772" s="16">
        <v>6</v>
      </c>
      <c r="K1772" s="20">
        <f t="shared" si="306"/>
        <v>1.5151515151515152E-2</v>
      </c>
      <c r="L1772" s="13"/>
      <c r="M1772" s="24"/>
      <c r="N1772" s="33"/>
      <c r="O1772" s="29"/>
      <c r="P1772" s="29"/>
      <c r="Q1772" s="39"/>
      <c r="R1772" s="89">
        <f t="shared" si="307"/>
        <v>244.05333351239562</v>
      </c>
      <c r="S1772" s="7"/>
      <c r="T1772" s="37">
        <v>3563</v>
      </c>
      <c r="U1772" s="20">
        <f t="shared" si="308"/>
        <v>1.018797572957115E-3</v>
      </c>
      <c r="V1772" s="34"/>
    </row>
    <row r="1773" spans="1:22" x14ac:dyDescent="0.3">
      <c r="A1773" s="2">
        <v>31171</v>
      </c>
      <c r="B1773" s="2" t="s">
        <v>1540</v>
      </c>
      <c r="C1773" s="47">
        <v>0</v>
      </c>
      <c r="D1773" s="40">
        <v>0</v>
      </c>
      <c r="E1773" s="40">
        <v>0</v>
      </c>
      <c r="F1773" s="40">
        <f t="shared" si="303"/>
        <v>0</v>
      </c>
      <c r="G1773" s="40">
        <f t="shared" si="304"/>
        <v>0</v>
      </c>
      <c r="H1773" s="84">
        <f t="shared" si="305"/>
        <v>0</v>
      </c>
      <c r="I1773" s="34"/>
      <c r="J1773" s="16">
        <v>1</v>
      </c>
      <c r="K1773" s="20">
        <f t="shared" si="306"/>
        <v>2.5252525252525255E-3</v>
      </c>
      <c r="L1773" s="13"/>
      <c r="M1773" s="24"/>
      <c r="N1773" s="33"/>
      <c r="O1773" s="29"/>
      <c r="P1773" s="29"/>
      <c r="Q1773" s="39"/>
      <c r="R1773" s="89">
        <f t="shared" si="307"/>
        <v>40.675555585399273</v>
      </c>
      <c r="S1773" s="7"/>
      <c r="T1773" s="37">
        <v>0</v>
      </c>
      <c r="U1773" s="20">
        <f t="shared" si="308"/>
        <v>0</v>
      </c>
      <c r="V1773" s="34"/>
    </row>
    <row r="1774" spans="1:22" x14ac:dyDescent="0.3">
      <c r="A1774" s="2">
        <v>31173</v>
      </c>
      <c r="B1774" s="2" t="s">
        <v>1541</v>
      </c>
      <c r="C1774" s="47">
        <v>0.57543705814654456</v>
      </c>
      <c r="D1774" s="40">
        <v>6.3642088831888319</v>
      </c>
      <c r="E1774" s="40">
        <v>2.6298487836949375E-4</v>
      </c>
      <c r="F1774" s="40">
        <f t="shared" si="303"/>
        <v>4.5593805576485007E-2</v>
      </c>
      <c r="G1774" s="40">
        <f t="shared" si="304"/>
        <v>6.9852397469118612</v>
      </c>
      <c r="H1774" s="84">
        <f t="shared" si="305"/>
        <v>1.4609759996665678E-3</v>
      </c>
      <c r="I1774" s="34"/>
      <c r="J1774" s="16">
        <v>1</v>
      </c>
      <c r="K1774" s="20">
        <f t="shared" si="306"/>
        <v>2.5252525252525255E-3</v>
      </c>
      <c r="L1774" s="13"/>
      <c r="M1774" s="24"/>
      <c r="N1774" s="33"/>
      <c r="O1774" s="29"/>
      <c r="P1774" s="29"/>
      <c r="Q1774" s="39"/>
      <c r="R1774" s="89">
        <f t="shared" si="307"/>
        <v>40.675555585399273</v>
      </c>
      <c r="S1774" s="7"/>
      <c r="T1774" s="37">
        <v>6674</v>
      </c>
      <c r="U1774" s="20">
        <f t="shared" si="308"/>
        <v>1.9083511091540235E-3</v>
      </c>
      <c r="V1774" s="34"/>
    </row>
    <row r="1775" spans="1:22" x14ac:dyDescent="0.3">
      <c r="A1775" s="2">
        <v>31175</v>
      </c>
      <c r="B1775" s="2" t="s">
        <v>1542</v>
      </c>
      <c r="C1775" s="47">
        <v>3.1649038198059953</v>
      </c>
      <c r="D1775" s="40">
        <v>6.3642088831888319</v>
      </c>
      <c r="E1775" s="40">
        <v>1.4464168310322155E-3</v>
      </c>
      <c r="F1775" s="40">
        <f t="shared" si="303"/>
        <v>0.25076593067066755</v>
      </c>
      <c r="G1775" s="40">
        <f t="shared" si="304"/>
        <v>9.7798786336654935</v>
      </c>
      <c r="H1775" s="84">
        <f t="shared" si="305"/>
        <v>2.0454799664898944E-3</v>
      </c>
      <c r="I1775" s="34"/>
      <c r="J1775" s="16">
        <v>4</v>
      </c>
      <c r="K1775" s="20">
        <f t="shared" si="306"/>
        <v>1.0101010101010102E-2</v>
      </c>
      <c r="L1775" s="13"/>
      <c r="M1775" s="24"/>
      <c r="N1775" s="33"/>
      <c r="O1775" s="29"/>
      <c r="P1775" s="29"/>
      <c r="Q1775" s="39"/>
      <c r="R1775" s="89">
        <f t="shared" si="307"/>
        <v>162.70222234159709</v>
      </c>
      <c r="S1775" s="7"/>
      <c r="T1775" s="37">
        <v>2057</v>
      </c>
      <c r="U1775" s="20">
        <f t="shared" si="308"/>
        <v>5.8817474251270996E-4</v>
      </c>
      <c r="V1775" s="34"/>
    </row>
    <row r="1776" spans="1:22" x14ac:dyDescent="0.3">
      <c r="A1776" s="2">
        <v>31177</v>
      </c>
      <c r="B1776" s="2" t="s">
        <v>1543</v>
      </c>
      <c r="C1776" s="47">
        <v>20.428015564202337</v>
      </c>
      <c r="D1776" s="40">
        <v>38.185253299132995</v>
      </c>
      <c r="E1776" s="40">
        <v>9.335963182117029E-3</v>
      </c>
      <c r="F1776" s="40">
        <f t="shared" si="303"/>
        <v>1.6185800979652181</v>
      </c>
      <c r="G1776" s="40">
        <f t="shared" si="304"/>
        <v>60.231848961300557</v>
      </c>
      <c r="H1776" s="84">
        <f t="shared" si="305"/>
        <v>1.2597604224952329E-2</v>
      </c>
      <c r="I1776" s="34"/>
      <c r="J1776" s="16">
        <v>10</v>
      </c>
      <c r="K1776" s="20">
        <f t="shared" si="306"/>
        <v>2.5252525252525252E-2</v>
      </c>
      <c r="L1776" s="13"/>
      <c r="M1776" s="24"/>
      <c r="N1776" s="33"/>
      <c r="O1776" s="29"/>
      <c r="P1776" s="29"/>
      <c r="Q1776" s="39"/>
      <c r="R1776" s="89">
        <f t="shared" si="307"/>
        <v>406.75555585399269</v>
      </c>
      <c r="S1776" s="7"/>
      <c r="T1776" s="37">
        <v>31089</v>
      </c>
      <c r="U1776" s="20">
        <f t="shared" si="308"/>
        <v>8.8895306611461548E-3</v>
      </c>
      <c r="V1776" s="34"/>
    </row>
    <row r="1777" spans="1:22" x14ac:dyDescent="0.3">
      <c r="A1777" s="2">
        <v>31179</v>
      </c>
      <c r="B1777" s="2" t="s">
        <v>3024</v>
      </c>
      <c r="C1777" s="47">
        <v>6.2490304014739548</v>
      </c>
      <c r="D1777" s="40">
        <v>6.3642088831888319</v>
      </c>
      <c r="E1777" s="40">
        <v>4.6022353714661405E-3</v>
      </c>
      <c r="F1777" s="40">
        <f t="shared" si="303"/>
        <v>0.79789159758848771</v>
      </c>
      <c r="G1777" s="40">
        <f t="shared" si="304"/>
        <v>13.411130882251275</v>
      </c>
      <c r="H1777" s="84">
        <f t="shared" si="305"/>
        <v>2.8049631877013741E-3</v>
      </c>
      <c r="I1777" s="34"/>
      <c r="J1777" s="16">
        <v>0</v>
      </c>
      <c r="K1777" s="20">
        <f t="shared" si="306"/>
        <v>0</v>
      </c>
      <c r="L1777" s="13"/>
      <c r="M1777" s="24"/>
      <c r="N1777" s="33"/>
      <c r="O1777" s="29"/>
      <c r="P1777" s="29"/>
      <c r="Q1777" s="39"/>
      <c r="R1777" s="89">
        <f t="shared" si="307"/>
        <v>0</v>
      </c>
      <c r="S1777" s="7"/>
      <c r="T1777" s="37">
        <v>14193</v>
      </c>
      <c r="U1777" s="20">
        <f t="shared" si="308"/>
        <v>4.0583199418973712E-3</v>
      </c>
      <c r="V1777" s="34"/>
    </row>
    <row r="1778" spans="1:22" x14ac:dyDescent="0.3">
      <c r="A1778" s="2">
        <v>31181</v>
      </c>
      <c r="B1778" s="2" t="s">
        <v>1544</v>
      </c>
      <c r="C1778" s="47">
        <v>1.1508741162930891</v>
      </c>
      <c r="D1778" s="40">
        <v>6.3642088831888319</v>
      </c>
      <c r="E1778" s="40">
        <v>5.2596975673898749E-4</v>
      </c>
      <c r="F1778" s="40">
        <f t="shared" si="303"/>
        <v>9.1187611152970013E-2</v>
      </c>
      <c r="G1778" s="40">
        <f t="shared" si="304"/>
        <v>7.6062706106348905</v>
      </c>
      <c r="H1778" s="84">
        <f t="shared" si="305"/>
        <v>1.5908657700717515E-3</v>
      </c>
      <c r="I1778" s="34"/>
      <c r="J1778" s="16">
        <v>3</v>
      </c>
      <c r="K1778" s="20">
        <f t="shared" si="306"/>
        <v>7.575757575757576E-3</v>
      </c>
      <c r="L1778" s="13"/>
      <c r="M1778" s="24"/>
      <c r="N1778" s="33"/>
      <c r="O1778" s="29"/>
      <c r="P1778" s="29"/>
      <c r="Q1778" s="39"/>
      <c r="R1778" s="89">
        <f t="shared" si="307"/>
        <v>122.02666675619781</v>
      </c>
      <c r="S1778" s="7"/>
      <c r="T1778" s="37">
        <v>2683</v>
      </c>
      <c r="U1778" s="20">
        <f t="shared" si="308"/>
        <v>7.6717201466290749E-4</v>
      </c>
      <c r="V1778" s="34"/>
    </row>
    <row r="1779" spans="1:22" x14ac:dyDescent="0.3">
      <c r="A1779" s="2">
        <v>31183</v>
      </c>
      <c r="B1779" s="2" t="s">
        <v>1545</v>
      </c>
      <c r="C1779" s="47">
        <v>0</v>
      </c>
      <c r="D1779" s="40">
        <v>0</v>
      </c>
      <c r="E1779" s="40">
        <v>0</v>
      </c>
      <c r="F1779" s="40">
        <f t="shared" si="303"/>
        <v>0</v>
      </c>
      <c r="G1779" s="40">
        <f t="shared" si="304"/>
        <v>0</v>
      </c>
      <c r="H1779" s="84">
        <f t="shared" si="305"/>
        <v>0</v>
      </c>
      <c r="I1779" s="34"/>
      <c r="J1779" s="16">
        <v>2</v>
      </c>
      <c r="K1779" s="20">
        <f t="shared" si="306"/>
        <v>5.0505050505050509E-3</v>
      </c>
      <c r="L1779" s="13"/>
      <c r="M1779" s="24"/>
      <c r="N1779" s="33"/>
      <c r="O1779" s="29"/>
      <c r="P1779" s="29"/>
      <c r="Q1779" s="39"/>
      <c r="R1779" s="89">
        <f t="shared" si="307"/>
        <v>81.351111170798546</v>
      </c>
      <c r="S1779" s="7"/>
      <c r="T1779" s="37">
        <v>641</v>
      </c>
      <c r="U1779" s="20">
        <f t="shared" si="308"/>
        <v>1.8328634416657613E-4</v>
      </c>
      <c r="V1779" s="34"/>
    </row>
    <row r="1780" spans="1:22" x14ac:dyDescent="0.3">
      <c r="A1780" s="2">
        <v>31185</v>
      </c>
      <c r="B1780" s="2" t="s">
        <v>1546</v>
      </c>
      <c r="C1780" s="47">
        <v>4.1227161525069436</v>
      </c>
      <c r="D1780" s="40">
        <v>6.3642088831888319</v>
      </c>
      <c r="E1780" s="40">
        <v>2.10387902695595E-3</v>
      </c>
      <c r="F1780" s="40">
        <f t="shared" si="303"/>
        <v>0.36475044461188005</v>
      </c>
      <c r="G1780" s="40">
        <f t="shared" si="304"/>
        <v>10.851675480307655</v>
      </c>
      <c r="H1780" s="84">
        <f t="shared" si="305"/>
        <v>2.269648288007387E-3</v>
      </c>
      <c r="I1780" s="34"/>
      <c r="J1780" s="16">
        <v>4</v>
      </c>
      <c r="K1780" s="20">
        <f t="shared" si="306"/>
        <v>1.0101010101010102E-2</v>
      </c>
      <c r="L1780" s="13"/>
      <c r="M1780" s="24"/>
      <c r="N1780" s="33"/>
      <c r="O1780" s="29"/>
      <c r="P1780" s="29"/>
      <c r="Q1780" s="39"/>
      <c r="R1780" s="89">
        <f t="shared" si="307"/>
        <v>162.70222234159709</v>
      </c>
      <c r="S1780" s="7"/>
      <c r="T1780" s="37">
        <v>17687</v>
      </c>
      <c r="U1780" s="20">
        <f t="shared" si="308"/>
        <v>5.0573877835791451E-3</v>
      </c>
      <c r="V1780" s="34"/>
    </row>
    <row r="1781" spans="1:22" s="4" customFormat="1" x14ac:dyDescent="0.3">
      <c r="A1781" s="4">
        <v>32000</v>
      </c>
      <c r="B1781" s="4" t="s">
        <v>3175</v>
      </c>
      <c r="C1781" s="45">
        <v>2507.4596337249427</v>
      </c>
      <c r="D1781" s="46">
        <v>3246.2361960666576</v>
      </c>
      <c r="E1781" s="46"/>
      <c r="F1781" s="46">
        <v>475.6359921979095</v>
      </c>
      <c r="G1781" s="46">
        <v>6229.33182198951</v>
      </c>
      <c r="H1781" s="46"/>
      <c r="I1781" s="12">
        <f t="shared" ref="I1781" si="309">G1781/$G$3203</f>
        <v>9.92129794968768E-3</v>
      </c>
      <c r="J1781" s="15">
        <f>SUM(J1782:J1798)</f>
        <v>234</v>
      </c>
      <c r="K1781" s="19"/>
      <c r="L1781" s="12">
        <f t="shared" ref="L1781" si="310">J1781/$J$3203</f>
        <v>6.1144499608048082E-3</v>
      </c>
      <c r="M1781" s="25">
        <v>26917</v>
      </c>
      <c r="N1781" s="32">
        <f t="shared" ref="N1781" si="311">M1781/$M$3203</f>
        <v>1.232847788161052E-2</v>
      </c>
      <c r="O1781" s="30">
        <v>1.9178620576858521</v>
      </c>
      <c r="P1781" s="28">
        <f>M1781-(M1781*(O1781/100))</f>
        <v>26400.769069932699</v>
      </c>
      <c r="Q1781" s="32">
        <f>P1781/$M$3203</f>
        <v>1.2092034682028919E-2</v>
      </c>
      <c r="R1781" s="88"/>
      <c r="S1781" s="6"/>
      <c r="T1781" s="15">
        <v>9654015</v>
      </c>
      <c r="U1781" s="19"/>
      <c r="V1781" s="12">
        <f>T1781/$T$3203</f>
        <v>1.8158446020134326E-2</v>
      </c>
    </row>
    <row r="1782" spans="1:22" x14ac:dyDescent="0.3">
      <c r="A1782" s="2">
        <v>32001</v>
      </c>
      <c r="B1782" s="2" t="s">
        <v>1547</v>
      </c>
      <c r="C1782" s="47">
        <v>9.4307568135933089</v>
      </c>
      <c r="D1782" s="40">
        <v>6.7784302372257725</v>
      </c>
      <c r="E1782" s="40">
        <v>2.9194837123540257E-3</v>
      </c>
      <c r="F1782" s="40">
        <f>E1782*$F$1781</f>
        <v>1.3886115322311432</v>
      </c>
      <c r="G1782" s="40">
        <f>SUM(F1782,D1782,C1782)</f>
        <v>17.597798583050224</v>
      </c>
      <c r="H1782" s="84">
        <f>G1782/$G$1781</f>
        <v>2.8249897558723851E-3</v>
      </c>
      <c r="I1782" s="34"/>
      <c r="J1782" s="16">
        <v>5</v>
      </c>
      <c r="K1782" s="20">
        <f>J1782/$J$1781</f>
        <v>2.1367521367521368E-2</v>
      </c>
      <c r="L1782" s="13"/>
      <c r="M1782" s="24"/>
      <c r="N1782" s="33"/>
      <c r="O1782" s="29"/>
      <c r="P1782" s="29"/>
      <c r="Q1782" s="39"/>
      <c r="R1782" s="89">
        <f>P$1781*K1782</f>
        <v>564.11899722078419</v>
      </c>
      <c r="S1782" s="7"/>
      <c r="T1782" s="37">
        <v>29166</v>
      </c>
      <c r="U1782" s="20">
        <f>T1782/$T$1781</f>
        <v>3.0211264432466701E-3</v>
      </c>
      <c r="V1782" s="34"/>
    </row>
    <row r="1783" spans="1:22" x14ac:dyDescent="0.3">
      <c r="A1783" s="2">
        <v>32003</v>
      </c>
      <c r="B1783" s="2" t="s">
        <v>1548</v>
      </c>
      <c r="C1783" s="47">
        <v>1915.3838304093413</v>
      </c>
      <c r="D1783" s="40">
        <v>2523.3568222933604</v>
      </c>
      <c r="E1783" s="40">
        <v>0.7710510141364475</v>
      </c>
      <c r="F1783" s="40">
        <f t="shared" ref="F1783:F1798" si="312">E1783*$F$1781</f>
        <v>366.73961414399355</v>
      </c>
      <c r="G1783" s="40">
        <f t="shared" ref="G1783:G1798" si="313">SUM(F1783,D1783,C1783)</f>
        <v>4805.4802668466955</v>
      </c>
      <c r="H1783" s="84">
        <f t="shared" ref="H1783:H1798" si="314">G1783/$G$1781</f>
        <v>0.77142788410843266</v>
      </c>
      <c r="I1783" s="34"/>
      <c r="J1783" s="16">
        <v>124</v>
      </c>
      <c r="K1783" s="20">
        <f t="shared" ref="K1783:K1798" si="315">J1783/$J$1781</f>
        <v>0.52991452991452992</v>
      </c>
      <c r="L1783" s="13"/>
      <c r="M1783" s="24"/>
      <c r="N1783" s="33"/>
      <c r="O1783" s="29"/>
      <c r="P1783" s="29"/>
      <c r="Q1783" s="39"/>
      <c r="R1783" s="89">
        <f t="shared" ref="R1783:R1798" si="316">P$1781*K1783</f>
        <v>13990.151131075449</v>
      </c>
      <c r="S1783" s="7"/>
      <c r="T1783" s="37">
        <v>7536787</v>
      </c>
      <c r="U1783" s="20">
        <f t="shared" ref="U1783:U1798" si="317">T1783/$T$1781</f>
        <v>0.7806893815681869</v>
      </c>
      <c r="V1783" s="34"/>
    </row>
    <row r="1784" spans="1:22" x14ac:dyDescent="0.3">
      <c r="A1784" s="2">
        <v>32005</v>
      </c>
      <c r="B1784" s="2" t="s">
        <v>1549</v>
      </c>
      <c r="C1784" s="47">
        <v>41.879582315041105</v>
      </c>
      <c r="D1784" s="40">
        <v>6.7784302372257725</v>
      </c>
      <c r="E1784" s="40">
        <v>1.1985248924400737E-2</v>
      </c>
      <c r="F1784" s="40">
        <f t="shared" si="312"/>
        <v>5.7006157638962724</v>
      </c>
      <c r="G1784" s="40">
        <f t="shared" si="313"/>
        <v>54.358628316163148</v>
      </c>
      <c r="H1784" s="84">
        <f t="shared" si="314"/>
        <v>8.7262373990541747E-3</v>
      </c>
      <c r="I1784" s="34"/>
      <c r="J1784" s="16">
        <v>11</v>
      </c>
      <c r="K1784" s="20">
        <f t="shared" si="315"/>
        <v>4.7008547008547008E-2</v>
      </c>
      <c r="L1784" s="13"/>
      <c r="M1784" s="24"/>
      <c r="N1784" s="33"/>
      <c r="O1784" s="29"/>
      <c r="P1784" s="29"/>
      <c r="Q1784" s="39"/>
      <c r="R1784" s="89">
        <f t="shared" si="316"/>
        <v>1241.0617938857251</v>
      </c>
      <c r="S1784" s="7"/>
      <c r="T1784" s="37">
        <v>167765</v>
      </c>
      <c r="U1784" s="20">
        <f t="shared" si="317"/>
        <v>1.7377743871332289E-2</v>
      </c>
      <c r="V1784" s="34"/>
    </row>
    <row r="1785" spans="1:22" x14ac:dyDescent="0.3">
      <c r="A1785" s="2">
        <v>32007</v>
      </c>
      <c r="B1785" s="2" t="s">
        <v>1550</v>
      </c>
      <c r="C1785" s="47">
        <v>49.722497250635939</v>
      </c>
      <c r="D1785" s="40">
        <v>40.670581423354633</v>
      </c>
      <c r="E1785" s="40">
        <v>2.6889981561155501E-2</v>
      </c>
      <c r="F1785" s="40">
        <f t="shared" si="312"/>
        <v>12.789843060023689</v>
      </c>
      <c r="G1785" s="40">
        <f t="shared" si="313"/>
        <v>103.18292173401426</v>
      </c>
      <c r="H1785" s="84">
        <f t="shared" si="314"/>
        <v>1.6564043252565077E-2</v>
      </c>
      <c r="I1785" s="34"/>
      <c r="J1785" s="16">
        <v>10</v>
      </c>
      <c r="K1785" s="20">
        <f t="shared" si="315"/>
        <v>4.2735042735042736E-2</v>
      </c>
      <c r="L1785" s="13"/>
      <c r="M1785" s="24"/>
      <c r="N1785" s="33"/>
      <c r="O1785" s="29"/>
      <c r="P1785" s="29"/>
      <c r="Q1785" s="39"/>
      <c r="R1785" s="89">
        <f t="shared" si="316"/>
        <v>1128.2379944415684</v>
      </c>
      <c r="S1785" s="7"/>
      <c r="T1785" s="37">
        <v>38948</v>
      </c>
      <c r="U1785" s="20">
        <f t="shared" si="317"/>
        <v>4.034383621736656E-3</v>
      </c>
      <c r="V1785" s="34"/>
    </row>
    <row r="1786" spans="1:22" x14ac:dyDescent="0.3">
      <c r="A1786" s="2">
        <v>32009</v>
      </c>
      <c r="B1786" s="2" t="s">
        <v>1551</v>
      </c>
      <c r="C1786" s="47">
        <v>0</v>
      </c>
      <c r="D1786" s="40">
        <v>0</v>
      </c>
      <c r="E1786" s="40">
        <v>0</v>
      </c>
      <c r="F1786" s="40">
        <f t="shared" si="312"/>
        <v>0</v>
      </c>
      <c r="G1786" s="40">
        <f t="shared" si="313"/>
        <v>0</v>
      </c>
      <c r="H1786" s="84">
        <f t="shared" si="314"/>
        <v>0</v>
      </c>
      <c r="I1786" s="34"/>
      <c r="J1786" s="16">
        <v>1</v>
      </c>
      <c r="K1786" s="20">
        <f t="shared" si="315"/>
        <v>4.2735042735042739E-3</v>
      </c>
      <c r="L1786" s="13"/>
      <c r="M1786" s="24"/>
      <c r="N1786" s="33"/>
      <c r="O1786" s="29"/>
      <c r="P1786" s="29"/>
      <c r="Q1786" s="39"/>
      <c r="R1786" s="89">
        <f t="shared" si="316"/>
        <v>112.82379944415685</v>
      </c>
      <c r="S1786" s="7"/>
      <c r="T1786" s="37">
        <v>4874</v>
      </c>
      <c r="U1786" s="20">
        <f t="shared" si="317"/>
        <v>5.0486766386834906E-4</v>
      </c>
      <c r="V1786" s="34"/>
    </row>
    <row r="1787" spans="1:22" x14ac:dyDescent="0.3">
      <c r="A1787" s="2">
        <v>32011</v>
      </c>
      <c r="B1787" s="2" t="s">
        <v>3025</v>
      </c>
      <c r="C1787" s="47">
        <v>0</v>
      </c>
      <c r="D1787" s="40">
        <v>0</v>
      </c>
      <c r="E1787" s="40">
        <v>0</v>
      </c>
      <c r="F1787" s="40">
        <f t="shared" si="312"/>
        <v>0</v>
      </c>
      <c r="G1787" s="40">
        <f t="shared" si="313"/>
        <v>0</v>
      </c>
      <c r="H1787" s="84">
        <f t="shared" si="314"/>
        <v>0</v>
      </c>
      <c r="I1787" s="34"/>
      <c r="J1787" s="16">
        <v>0</v>
      </c>
      <c r="K1787" s="20">
        <f t="shared" si="315"/>
        <v>0</v>
      </c>
      <c r="L1787" s="13"/>
      <c r="M1787" s="24"/>
      <c r="N1787" s="33"/>
      <c r="O1787" s="29"/>
      <c r="P1787" s="29"/>
      <c r="Q1787" s="39"/>
      <c r="R1787" s="89">
        <f t="shared" si="316"/>
        <v>0</v>
      </c>
      <c r="S1787" s="7"/>
      <c r="T1787" s="37">
        <v>73685</v>
      </c>
      <c r="U1787" s="20">
        <f t="shared" si="317"/>
        <v>7.6325756692940706E-3</v>
      </c>
      <c r="V1787" s="34"/>
    </row>
    <row r="1788" spans="1:22" x14ac:dyDescent="0.3">
      <c r="A1788" s="2">
        <v>32013</v>
      </c>
      <c r="B1788" s="2" t="s">
        <v>1552</v>
      </c>
      <c r="C1788" s="47">
        <v>4.9482007656340405</v>
      </c>
      <c r="D1788" s="40">
        <v>118.62252915145102</v>
      </c>
      <c r="E1788" s="40">
        <v>1.5365703749231714E-3</v>
      </c>
      <c r="F1788" s="40">
        <f t="shared" si="312"/>
        <v>0.7308481748584964</v>
      </c>
      <c r="G1788" s="40">
        <f t="shared" si="313"/>
        <v>124.30157809194355</v>
      </c>
      <c r="H1788" s="84">
        <f t="shared" si="314"/>
        <v>1.995423933802332E-2</v>
      </c>
      <c r="I1788" s="34"/>
      <c r="J1788" s="16">
        <v>5</v>
      </c>
      <c r="K1788" s="20">
        <f t="shared" si="315"/>
        <v>2.1367521367521368E-2</v>
      </c>
      <c r="L1788" s="13"/>
      <c r="M1788" s="24"/>
      <c r="N1788" s="33"/>
      <c r="O1788" s="29"/>
      <c r="P1788" s="29"/>
      <c r="Q1788" s="39"/>
      <c r="R1788" s="89">
        <f t="shared" si="316"/>
        <v>564.11899722078419</v>
      </c>
      <c r="S1788" s="7"/>
      <c r="T1788" s="37">
        <v>7738</v>
      </c>
      <c r="U1788" s="20">
        <f t="shared" si="317"/>
        <v>8.015317979099887E-4</v>
      </c>
      <c r="V1788" s="34"/>
    </row>
    <row r="1789" spans="1:22" x14ac:dyDescent="0.3">
      <c r="A1789" s="2">
        <v>32015</v>
      </c>
      <c r="B1789" s="2" t="s">
        <v>3026</v>
      </c>
      <c r="C1789" s="47">
        <v>1.8792120269569725</v>
      </c>
      <c r="D1789" s="40">
        <v>6.7784302372257725</v>
      </c>
      <c r="E1789" s="40">
        <v>5.3779963122311007E-4</v>
      </c>
      <c r="F1789" s="40">
        <f t="shared" si="312"/>
        <v>0.25579686120047379</v>
      </c>
      <c r="G1789" s="40">
        <f t="shared" si="313"/>
        <v>8.9134391253832188</v>
      </c>
      <c r="H1789" s="84">
        <f t="shared" si="314"/>
        <v>1.4308820560688105E-3</v>
      </c>
      <c r="I1789" s="34"/>
      <c r="J1789" s="16">
        <v>0</v>
      </c>
      <c r="K1789" s="20">
        <f t="shared" si="315"/>
        <v>0</v>
      </c>
      <c r="L1789" s="13"/>
      <c r="M1789" s="24"/>
      <c r="N1789" s="33"/>
      <c r="O1789" s="29"/>
      <c r="P1789" s="29"/>
      <c r="Q1789" s="39"/>
      <c r="R1789" s="89">
        <f t="shared" si="316"/>
        <v>0</v>
      </c>
      <c r="S1789" s="7"/>
      <c r="T1789" s="37">
        <v>1854</v>
      </c>
      <c r="U1789" s="20">
        <f t="shared" si="317"/>
        <v>1.9204444989986031E-4</v>
      </c>
      <c r="V1789" s="34"/>
    </row>
    <row r="1790" spans="1:22" x14ac:dyDescent="0.3">
      <c r="A1790" s="2">
        <v>32017</v>
      </c>
      <c r="B1790" s="2" t="s">
        <v>1553</v>
      </c>
      <c r="C1790" s="47">
        <v>3.2215063319262387</v>
      </c>
      <c r="D1790" s="40">
        <v>40.670581423354633</v>
      </c>
      <c r="E1790" s="40">
        <v>9.2194222495390287E-4</v>
      </c>
      <c r="F1790" s="40">
        <f t="shared" si="312"/>
        <v>0.43850890491509786</v>
      </c>
      <c r="G1790" s="40">
        <f t="shared" si="313"/>
        <v>44.330596660195965</v>
      </c>
      <c r="H1790" s="84">
        <f t="shared" si="314"/>
        <v>7.1164288445366135E-3</v>
      </c>
      <c r="I1790" s="34"/>
      <c r="J1790" s="16">
        <v>1</v>
      </c>
      <c r="K1790" s="20">
        <f t="shared" si="315"/>
        <v>4.2735042735042739E-3</v>
      </c>
      <c r="L1790" s="13"/>
      <c r="M1790" s="24"/>
      <c r="N1790" s="33"/>
      <c r="O1790" s="29"/>
      <c r="P1790" s="29"/>
      <c r="Q1790" s="39"/>
      <c r="R1790" s="89">
        <f t="shared" si="316"/>
        <v>112.82379944415685</v>
      </c>
      <c r="S1790" s="7"/>
      <c r="T1790" s="37">
        <v>7254</v>
      </c>
      <c r="U1790" s="20">
        <f t="shared" si="317"/>
        <v>7.5139721659848264E-4</v>
      </c>
      <c r="V1790" s="34"/>
    </row>
    <row r="1791" spans="1:22" x14ac:dyDescent="0.3">
      <c r="A1791" s="2">
        <v>32019</v>
      </c>
      <c r="B1791" s="2" t="s">
        <v>1554</v>
      </c>
      <c r="C1791" s="47">
        <v>37.584240539139451</v>
      </c>
      <c r="D1791" s="40">
        <v>40.670581423354633</v>
      </c>
      <c r="E1791" s="40">
        <v>1.07559926244622E-2</v>
      </c>
      <c r="F1791" s="40">
        <f t="shared" si="312"/>
        <v>5.1159372240094747</v>
      </c>
      <c r="G1791" s="40">
        <f t="shared" si="313"/>
        <v>83.370759186503562</v>
      </c>
      <c r="H1791" s="84">
        <f t="shared" si="314"/>
        <v>1.3383579743208605E-2</v>
      </c>
      <c r="I1791" s="34"/>
      <c r="J1791" s="16">
        <v>8</v>
      </c>
      <c r="K1791" s="20">
        <f t="shared" si="315"/>
        <v>3.4188034188034191E-2</v>
      </c>
      <c r="L1791" s="13"/>
      <c r="M1791" s="24"/>
      <c r="N1791" s="33"/>
      <c r="O1791" s="29"/>
      <c r="P1791" s="29"/>
      <c r="Q1791" s="39"/>
      <c r="R1791" s="89">
        <f t="shared" si="316"/>
        <v>902.59039555325478</v>
      </c>
      <c r="S1791" s="7"/>
      <c r="T1791" s="37">
        <v>81959</v>
      </c>
      <c r="U1791" s="20">
        <f t="shared" si="317"/>
        <v>8.4896284084911827E-3</v>
      </c>
      <c r="V1791" s="34"/>
    </row>
    <row r="1792" spans="1:22" x14ac:dyDescent="0.3">
      <c r="A1792" s="2">
        <v>32021</v>
      </c>
      <c r="B1792" s="2" t="s">
        <v>1555</v>
      </c>
      <c r="C1792" s="47">
        <v>0.26845886099385319</v>
      </c>
      <c r="D1792" s="40">
        <v>0</v>
      </c>
      <c r="E1792" s="40">
        <v>7.6828518746158568E-5</v>
      </c>
      <c r="F1792" s="40">
        <f t="shared" si="312"/>
        <v>3.6542408742924817E-2</v>
      </c>
      <c r="G1792" s="40">
        <f t="shared" si="313"/>
        <v>0.30500126973677799</v>
      </c>
      <c r="H1792" s="84">
        <f t="shared" si="314"/>
        <v>4.8962116395874923E-5</v>
      </c>
      <c r="I1792" s="34"/>
      <c r="J1792" s="16">
        <v>1</v>
      </c>
      <c r="K1792" s="20">
        <f t="shared" si="315"/>
        <v>4.2735042735042739E-3</v>
      </c>
      <c r="L1792" s="13"/>
      <c r="M1792" s="24"/>
      <c r="N1792" s="33"/>
      <c r="O1792" s="29"/>
      <c r="P1792" s="29"/>
      <c r="Q1792" s="39"/>
      <c r="R1792" s="89">
        <f t="shared" si="316"/>
        <v>112.82379944415685</v>
      </c>
      <c r="S1792" s="7"/>
      <c r="T1792" s="37">
        <v>1059</v>
      </c>
      <c r="U1792" s="20">
        <f t="shared" si="317"/>
        <v>1.0969529258034092E-4</v>
      </c>
      <c r="V1792" s="34"/>
    </row>
    <row r="1793" spans="1:22" x14ac:dyDescent="0.3">
      <c r="A1793" s="2">
        <v>32023</v>
      </c>
      <c r="B1793" s="2" t="s">
        <v>1556</v>
      </c>
      <c r="C1793" s="47">
        <v>0</v>
      </c>
      <c r="D1793" s="40">
        <v>6.7784302372257725</v>
      </c>
      <c r="E1793" s="40">
        <v>0</v>
      </c>
      <c r="F1793" s="40">
        <f t="shared" si="312"/>
        <v>0</v>
      </c>
      <c r="G1793" s="40">
        <f t="shared" si="313"/>
        <v>6.7784302372257725</v>
      </c>
      <c r="H1793" s="84">
        <f t="shared" si="314"/>
        <v>1.0881472412976859E-3</v>
      </c>
      <c r="I1793" s="34"/>
      <c r="J1793" s="16">
        <v>9</v>
      </c>
      <c r="K1793" s="20">
        <f t="shared" si="315"/>
        <v>3.8461538461538464E-2</v>
      </c>
      <c r="L1793" s="13"/>
      <c r="M1793" s="24"/>
      <c r="N1793" s="33"/>
      <c r="O1793" s="29"/>
      <c r="P1793" s="29"/>
      <c r="Q1793" s="39"/>
      <c r="R1793" s="89">
        <f t="shared" si="316"/>
        <v>1015.4141949974115</v>
      </c>
      <c r="S1793" s="7"/>
      <c r="T1793" s="37">
        <v>103040</v>
      </c>
      <c r="U1793" s="20">
        <f t="shared" si="317"/>
        <v>1.0673279459375193E-2</v>
      </c>
      <c r="V1793" s="34"/>
    </row>
    <row r="1794" spans="1:22" x14ac:dyDescent="0.3">
      <c r="A1794" s="2">
        <v>32027</v>
      </c>
      <c r="B1794" s="2" t="s">
        <v>3027</v>
      </c>
      <c r="C1794" s="47">
        <v>0.53691772198770638</v>
      </c>
      <c r="D1794" s="40">
        <v>0</v>
      </c>
      <c r="E1794" s="40">
        <v>1.5365703749231714E-4</v>
      </c>
      <c r="F1794" s="40">
        <f t="shared" si="312"/>
        <v>7.3084817485849635E-2</v>
      </c>
      <c r="G1794" s="40">
        <f t="shared" si="313"/>
        <v>0.61000253947355598</v>
      </c>
      <c r="H1794" s="84">
        <f t="shared" si="314"/>
        <v>9.7924232791749845E-5</v>
      </c>
      <c r="I1794" s="34"/>
      <c r="J1794" s="16">
        <v>0</v>
      </c>
      <c r="K1794" s="20">
        <f t="shared" si="315"/>
        <v>0</v>
      </c>
      <c r="L1794" s="13"/>
      <c r="M1794" s="24"/>
      <c r="N1794" s="33"/>
      <c r="O1794" s="29"/>
      <c r="P1794" s="29"/>
      <c r="Q1794" s="39"/>
      <c r="R1794" s="89">
        <f t="shared" si="316"/>
        <v>0</v>
      </c>
      <c r="S1794" s="7"/>
      <c r="T1794" s="37">
        <v>277</v>
      </c>
      <c r="U1794" s="20">
        <f t="shared" si="317"/>
        <v>2.8692725254725625E-5</v>
      </c>
      <c r="V1794" s="34"/>
    </row>
    <row r="1795" spans="1:22" x14ac:dyDescent="0.3">
      <c r="A1795" s="2">
        <v>32029</v>
      </c>
      <c r="B1795" s="2" t="s">
        <v>1557</v>
      </c>
      <c r="C1795" s="47">
        <v>1.6107531659631193</v>
      </c>
      <c r="D1795" s="40">
        <v>0</v>
      </c>
      <c r="E1795" s="40">
        <v>4.6097111247695143E-4</v>
      </c>
      <c r="F1795" s="40">
        <f t="shared" si="312"/>
        <v>0.21925445245754893</v>
      </c>
      <c r="G1795" s="40">
        <f t="shared" si="313"/>
        <v>1.8300076184206682</v>
      </c>
      <c r="H1795" s="84">
        <f t="shared" si="314"/>
        <v>2.9377269837524959E-4</v>
      </c>
      <c r="I1795" s="34"/>
      <c r="J1795" s="16">
        <v>1</v>
      </c>
      <c r="K1795" s="20">
        <f t="shared" si="315"/>
        <v>4.2735042735042739E-3</v>
      </c>
      <c r="L1795" s="13"/>
      <c r="M1795" s="24"/>
      <c r="N1795" s="33"/>
      <c r="O1795" s="29"/>
      <c r="P1795" s="29"/>
      <c r="Q1795" s="39"/>
      <c r="R1795" s="89">
        <f t="shared" si="316"/>
        <v>112.82379944415685</v>
      </c>
      <c r="S1795" s="7"/>
      <c r="T1795" s="37">
        <v>5452</v>
      </c>
      <c r="U1795" s="20">
        <f t="shared" si="317"/>
        <v>5.6473912667423867E-4</v>
      </c>
      <c r="V1795" s="34"/>
    </row>
    <row r="1796" spans="1:22" x14ac:dyDescent="0.3">
      <c r="A1796" s="2">
        <v>32031</v>
      </c>
      <c r="B1796" s="2" t="s">
        <v>1558</v>
      </c>
      <c r="C1796" s="47">
        <v>431.21321726020631</v>
      </c>
      <c r="D1796" s="40">
        <v>414.46079797952507</v>
      </c>
      <c r="E1796" s="40">
        <v>0.16979102642901045</v>
      </c>
      <c r="F1796" s="40">
        <f t="shared" si="312"/>
        <v>80.758723321863854</v>
      </c>
      <c r="G1796" s="40">
        <f t="shared" si="313"/>
        <v>926.43273856159522</v>
      </c>
      <c r="H1796" s="84">
        <f t="shared" si="314"/>
        <v>0.14872104505515218</v>
      </c>
      <c r="I1796" s="34"/>
      <c r="J1796" s="16">
        <v>49</v>
      </c>
      <c r="K1796" s="20">
        <f t="shared" si="315"/>
        <v>0.20940170940170941</v>
      </c>
      <c r="L1796" s="13"/>
      <c r="M1796" s="24"/>
      <c r="N1796" s="33"/>
      <c r="O1796" s="29"/>
      <c r="P1796" s="29"/>
      <c r="Q1796" s="39"/>
      <c r="R1796" s="89">
        <f t="shared" si="316"/>
        <v>5528.3661727636854</v>
      </c>
      <c r="S1796" s="7"/>
      <c r="T1796" s="37">
        <v>1358348</v>
      </c>
      <c r="U1796" s="20">
        <f t="shared" si="317"/>
        <v>0.14070290961843337</v>
      </c>
      <c r="V1796" s="34"/>
    </row>
    <row r="1797" spans="1:22" x14ac:dyDescent="0.3">
      <c r="A1797" s="2">
        <v>32033</v>
      </c>
      <c r="B1797" s="2" t="s">
        <v>1559</v>
      </c>
      <c r="C1797" s="47">
        <v>0.80537658298155967</v>
      </c>
      <c r="D1797" s="40">
        <v>0</v>
      </c>
      <c r="E1797" s="40">
        <v>2.3048555623847572E-4</v>
      </c>
      <c r="F1797" s="40">
        <f t="shared" si="312"/>
        <v>0.10962722622877447</v>
      </c>
      <c r="G1797" s="40">
        <f t="shared" si="313"/>
        <v>0.91500380921033408</v>
      </c>
      <c r="H1797" s="84">
        <f t="shared" si="314"/>
        <v>1.468863491876248E-4</v>
      </c>
      <c r="I1797" s="34"/>
      <c r="J1797" s="16">
        <v>2</v>
      </c>
      <c r="K1797" s="20">
        <f t="shared" si="315"/>
        <v>8.5470085470085479E-3</v>
      </c>
      <c r="L1797" s="13"/>
      <c r="M1797" s="24"/>
      <c r="N1797" s="33"/>
      <c r="O1797" s="29"/>
      <c r="P1797" s="29"/>
      <c r="Q1797" s="39"/>
      <c r="R1797" s="89">
        <f t="shared" si="316"/>
        <v>225.64759888831369</v>
      </c>
      <c r="S1797" s="7"/>
      <c r="T1797" s="37">
        <v>54802</v>
      </c>
      <c r="U1797" s="20">
        <f t="shared" si="317"/>
        <v>5.6766019112255367E-3</v>
      </c>
      <c r="V1797" s="34"/>
    </row>
    <row r="1798" spans="1:22" x14ac:dyDescent="0.3">
      <c r="A1798" s="2">
        <v>32510</v>
      </c>
      <c r="B1798" s="2" t="s">
        <v>1560</v>
      </c>
      <c r="C1798" s="47">
        <v>8.9750836805418377</v>
      </c>
      <c r="D1798" s="40">
        <v>40.670581423354633</v>
      </c>
      <c r="E1798" s="40">
        <v>2.6889981561155499E-3</v>
      </c>
      <c r="F1798" s="40">
        <f t="shared" si="312"/>
        <v>1.2789843060023687</v>
      </c>
      <c r="G1798" s="40">
        <f t="shared" si="313"/>
        <v>50.924649409898841</v>
      </c>
      <c r="H1798" s="84">
        <f t="shared" si="314"/>
        <v>8.1749778090380552E-3</v>
      </c>
      <c r="I1798" s="34"/>
      <c r="J1798" s="16">
        <v>7</v>
      </c>
      <c r="K1798" s="20">
        <f t="shared" si="315"/>
        <v>2.9914529914529916E-2</v>
      </c>
      <c r="L1798" s="13"/>
      <c r="M1798" s="24"/>
      <c r="N1798" s="33"/>
      <c r="O1798" s="29"/>
      <c r="P1798" s="29"/>
      <c r="Q1798" s="39"/>
      <c r="R1798" s="89">
        <f t="shared" si="316"/>
        <v>789.76659610909792</v>
      </c>
      <c r="S1798" s="7"/>
      <c r="T1798" s="37">
        <v>181006</v>
      </c>
      <c r="U1798" s="20">
        <f t="shared" si="317"/>
        <v>1.874929757204645E-2</v>
      </c>
      <c r="V1798" s="34"/>
    </row>
    <row r="1799" spans="1:22" s="4" customFormat="1" x14ac:dyDescent="0.3">
      <c r="A1799" s="4">
        <v>33000</v>
      </c>
      <c r="B1799" s="4" t="s">
        <v>3176</v>
      </c>
      <c r="C1799" s="45">
        <v>535.58110992636466</v>
      </c>
      <c r="D1799" s="46">
        <v>1556.2816270078022</v>
      </c>
      <c r="E1799" s="46"/>
      <c r="F1799" s="46">
        <v>145.45563092978432</v>
      </c>
      <c r="G1799" s="46">
        <v>2237.3183678639507</v>
      </c>
      <c r="H1799" s="46"/>
      <c r="I1799" s="12">
        <f t="shared" ref="I1799:I1832" si="318">G1799/$G$3203</f>
        <v>3.5633199145904447E-3</v>
      </c>
      <c r="J1799" s="15">
        <f>SUM(J1800:J1809)</f>
        <v>203</v>
      </c>
      <c r="K1799" s="19"/>
      <c r="L1799" s="12">
        <f t="shared" ref="L1799:L1832" si="319">J1799/$J$3203</f>
        <v>5.3044159916383589E-3</v>
      </c>
      <c r="M1799" s="25">
        <v>10810</v>
      </c>
      <c r="N1799" s="32">
        <f t="shared" ref="N1799:N1832" si="320">M1799/$M$3203</f>
        <v>4.9511775420815743E-3</v>
      </c>
      <c r="O1799" s="30">
        <v>0.92823153734207153</v>
      </c>
      <c r="P1799" s="28">
        <f>M1799-(M1799*(O1799/100))</f>
        <v>10709.658170813322</v>
      </c>
      <c r="Q1799" s="32">
        <f>P1799/$M$3203</f>
        <v>4.9052191506661746E-3</v>
      </c>
      <c r="R1799" s="88"/>
      <c r="S1799" s="6"/>
      <c r="T1799" s="15">
        <v>2172522</v>
      </c>
      <c r="U1799" s="19"/>
      <c r="V1799" s="12">
        <f>T1799/$T$3203</f>
        <v>4.0863437092809847E-3</v>
      </c>
    </row>
    <row r="1800" spans="1:22" x14ac:dyDescent="0.3">
      <c r="A1800" s="2">
        <v>33001</v>
      </c>
      <c r="B1800" s="2" t="s">
        <v>1561</v>
      </c>
      <c r="C1800" s="47">
        <v>33.821808502614928</v>
      </c>
      <c r="D1800" s="40">
        <v>65.716306706663431</v>
      </c>
      <c r="E1800" s="40">
        <v>5.8183955333529241E-2</v>
      </c>
      <c r="F1800" s="40">
        <f>E1800*$F$1799</f>
        <v>8.4631839330288852</v>
      </c>
      <c r="G1800" s="40">
        <f>SUM(F1800,D1800,C1800)</f>
        <v>108.00129914230725</v>
      </c>
      <c r="H1800" s="84">
        <f>G1800/$G$1799</f>
        <v>4.8272655645973182E-2</v>
      </c>
      <c r="I1800" s="34"/>
      <c r="J1800" s="16">
        <v>24</v>
      </c>
      <c r="K1800" s="20">
        <f>J1800/$J$1799</f>
        <v>0.11822660098522167</v>
      </c>
      <c r="L1800" s="13"/>
      <c r="M1800" s="24"/>
      <c r="N1800" s="33"/>
      <c r="O1800" s="29"/>
      <c r="P1800" s="29"/>
      <c r="Q1800" s="39"/>
      <c r="R1800" s="89">
        <f>P$1799*K1800</f>
        <v>1266.1664832488655</v>
      </c>
      <c r="S1800" s="7"/>
      <c r="T1800" s="37">
        <v>147645</v>
      </c>
      <c r="U1800" s="20">
        <f>T1800/$T$1799</f>
        <v>6.7960186364050629E-2</v>
      </c>
      <c r="V1800" s="34"/>
    </row>
    <row r="1801" spans="1:22" x14ac:dyDescent="0.3">
      <c r="A1801" s="2">
        <v>33003</v>
      </c>
      <c r="B1801" s="2" t="s">
        <v>1562</v>
      </c>
      <c r="C1801" s="47">
        <v>46.118465747388136</v>
      </c>
      <c r="D1801" s="40">
        <v>44.806572754543247</v>
      </c>
      <c r="E1801" s="40">
        <v>5.7890096973258892E-2</v>
      </c>
      <c r="F1801" s="40">
        <f t="shared" ref="F1801:F1809" si="321">E1801*$F$1799</f>
        <v>8.4204405798317694</v>
      </c>
      <c r="G1801" s="40">
        <f t="shared" ref="G1801:G1809" si="322">SUM(F1801,D1801,C1801)</f>
        <v>99.345479081763159</v>
      </c>
      <c r="H1801" s="84">
        <f t="shared" ref="H1801:H1809" si="323">G1801/$G$1799</f>
        <v>4.4403818655729316E-2</v>
      </c>
      <c r="I1801" s="34"/>
      <c r="J1801" s="16">
        <v>11</v>
      </c>
      <c r="K1801" s="20">
        <f t="shared" ref="K1801:K1809" si="324">J1801/$J$1799</f>
        <v>5.4187192118226604E-2</v>
      </c>
      <c r="L1801" s="13"/>
      <c r="M1801" s="24"/>
      <c r="N1801" s="33"/>
      <c r="O1801" s="29"/>
      <c r="P1801" s="29"/>
      <c r="Q1801" s="39"/>
      <c r="R1801" s="89">
        <f t="shared" ref="R1801:R1809" si="325">P$1799*K1801</f>
        <v>580.32630482239676</v>
      </c>
      <c r="S1801" s="7"/>
      <c r="T1801" s="37">
        <v>138243</v>
      </c>
      <c r="U1801" s="20">
        <f t="shared" ref="U1801:U1809" si="326">T1801/$T$1799</f>
        <v>6.3632497162284196E-2</v>
      </c>
      <c r="V1801" s="34"/>
    </row>
    <row r="1802" spans="1:22" x14ac:dyDescent="0.3">
      <c r="A1802" s="2">
        <v>33005</v>
      </c>
      <c r="B1802" s="2" t="s">
        <v>1563</v>
      </c>
      <c r="C1802" s="47">
        <v>16.729878791095189</v>
      </c>
      <c r="D1802" s="40">
        <v>116.49708916181244</v>
      </c>
      <c r="E1802" s="40">
        <v>4.1434028798119305E-2</v>
      </c>
      <c r="F1802" s="40">
        <f t="shared" si="321"/>
        <v>6.0268128007932962</v>
      </c>
      <c r="G1802" s="40">
        <f t="shared" si="322"/>
        <v>139.25378075370094</v>
      </c>
      <c r="H1802" s="84">
        <f t="shared" si="323"/>
        <v>6.2241379123281232E-2</v>
      </c>
      <c r="I1802" s="34"/>
      <c r="J1802" s="16">
        <v>9</v>
      </c>
      <c r="K1802" s="20">
        <f t="shared" si="324"/>
        <v>4.4334975369458129E-2</v>
      </c>
      <c r="L1802" s="13"/>
      <c r="M1802" s="24"/>
      <c r="N1802" s="33"/>
      <c r="O1802" s="29"/>
      <c r="P1802" s="29"/>
      <c r="Q1802" s="39"/>
      <c r="R1802" s="89">
        <f t="shared" si="325"/>
        <v>474.8124312183246</v>
      </c>
      <c r="S1802" s="7"/>
      <c r="T1802" s="37">
        <v>87031</v>
      </c>
      <c r="U1802" s="20">
        <f t="shared" si="326"/>
        <v>4.0059893524668565E-2</v>
      </c>
      <c r="V1802" s="34"/>
    </row>
    <row r="1803" spans="1:22" x14ac:dyDescent="0.3">
      <c r="A1803" s="2">
        <v>33007</v>
      </c>
      <c r="B1803" s="2" t="s">
        <v>1564</v>
      </c>
      <c r="C1803" s="47">
        <v>12.187175085346336</v>
      </c>
      <c r="D1803" s="40">
        <v>25.390391227574504</v>
      </c>
      <c r="E1803" s="40">
        <v>1.6456068175139584E-2</v>
      </c>
      <c r="F1803" s="40">
        <f t="shared" si="321"/>
        <v>2.3936277790384728</v>
      </c>
      <c r="G1803" s="40">
        <f t="shared" si="322"/>
        <v>39.971194091959312</v>
      </c>
      <c r="H1803" s="84">
        <f t="shared" si="323"/>
        <v>1.78656710936143E-2</v>
      </c>
      <c r="I1803" s="34"/>
      <c r="J1803" s="16">
        <v>4</v>
      </c>
      <c r="K1803" s="20">
        <f t="shared" si="324"/>
        <v>1.9704433497536946E-2</v>
      </c>
      <c r="L1803" s="13"/>
      <c r="M1803" s="24"/>
      <c r="N1803" s="33"/>
      <c r="O1803" s="29"/>
      <c r="P1803" s="29"/>
      <c r="Q1803" s="39"/>
      <c r="R1803" s="89">
        <f t="shared" si="325"/>
        <v>211.02774720814426</v>
      </c>
      <c r="S1803" s="7"/>
      <c r="T1803" s="37">
        <v>27326</v>
      </c>
      <c r="U1803" s="20">
        <f t="shared" si="326"/>
        <v>1.2578008416025245E-2</v>
      </c>
      <c r="V1803" s="34"/>
    </row>
    <row r="1804" spans="1:22" x14ac:dyDescent="0.3">
      <c r="A1804" s="2">
        <v>33009</v>
      </c>
      <c r="B1804" s="2" t="s">
        <v>1565</v>
      </c>
      <c r="C1804" s="47">
        <v>27.899681435463577</v>
      </c>
      <c r="D1804" s="40">
        <v>152.34234736544704</v>
      </c>
      <c r="E1804" s="40">
        <v>5.4951513370555392E-2</v>
      </c>
      <c r="F1804" s="40">
        <f t="shared" si="321"/>
        <v>7.9930070478606137</v>
      </c>
      <c r="G1804" s="40">
        <f t="shared" si="322"/>
        <v>188.23503584877122</v>
      </c>
      <c r="H1804" s="84">
        <f t="shared" si="323"/>
        <v>8.4134220034355708E-2</v>
      </c>
      <c r="I1804" s="34"/>
      <c r="J1804" s="16">
        <v>7</v>
      </c>
      <c r="K1804" s="20">
        <f t="shared" si="324"/>
        <v>3.4482758620689655E-2</v>
      </c>
      <c r="L1804" s="13"/>
      <c r="M1804" s="24"/>
      <c r="N1804" s="33"/>
      <c r="O1804" s="29"/>
      <c r="P1804" s="29"/>
      <c r="Q1804" s="39"/>
      <c r="R1804" s="89">
        <f t="shared" si="325"/>
        <v>369.29855761425245</v>
      </c>
      <c r="S1804" s="7"/>
      <c r="T1804" s="37">
        <v>164253</v>
      </c>
      <c r="U1804" s="20">
        <f t="shared" si="326"/>
        <v>7.5604757972531467E-2</v>
      </c>
      <c r="V1804" s="34"/>
    </row>
    <row r="1805" spans="1:22" x14ac:dyDescent="0.3">
      <c r="A1805" s="2">
        <v>33011</v>
      </c>
      <c r="B1805" s="2" t="s">
        <v>1566</v>
      </c>
      <c r="C1805" s="47">
        <v>114.9256258557769</v>
      </c>
      <c r="D1805" s="40">
        <v>514.52881046467166</v>
      </c>
      <c r="E1805" s="40">
        <v>0.2844548927416985</v>
      </c>
      <c r="F1805" s="40">
        <f t="shared" si="321"/>
        <v>41.375565894807877</v>
      </c>
      <c r="G1805" s="40">
        <f t="shared" si="322"/>
        <v>670.8300022152564</v>
      </c>
      <c r="H1805" s="84">
        <f t="shared" si="323"/>
        <v>0.29983663114325665</v>
      </c>
      <c r="I1805" s="34"/>
      <c r="J1805" s="16">
        <v>42</v>
      </c>
      <c r="K1805" s="20">
        <f t="shared" si="324"/>
        <v>0.20689655172413793</v>
      </c>
      <c r="L1805" s="13"/>
      <c r="M1805" s="24"/>
      <c r="N1805" s="33"/>
      <c r="O1805" s="29"/>
      <c r="P1805" s="29"/>
      <c r="Q1805" s="39"/>
      <c r="R1805" s="89">
        <f t="shared" si="325"/>
        <v>2215.7913456855149</v>
      </c>
      <c r="S1805" s="7"/>
      <c r="T1805" s="37">
        <v>650454</v>
      </c>
      <c r="U1805" s="20">
        <f t="shared" si="326"/>
        <v>0.29940042034096775</v>
      </c>
      <c r="V1805" s="34"/>
    </row>
    <row r="1806" spans="1:22" x14ac:dyDescent="0.3">
      <c r="A1806" s="2">
        <v>33013</v>
      </c>
      <c r="B1806" s="2" t="s">
        <v>1567</v>
      </c>
      <c r="C1806" s="47">
        <v>56.666406182511665</v>
      </c>
      <c r="D1806" s="40">
        <v>287.5088418416525</v>
      </c>
      <c r="E1806" s="40">
        <v>9.1683808404349101E-2</v>
      </c>
      <c r="F1806" s="40">
        <f t="shared" si="321"/>
        <v>13.335926197500061</v>
      </c>
      <c r="G1806" s="40">
        <f t="shared" si="322"/>
        <v>357.51117422166419</v>
      </c>
      <c r="H1806" s="84">
        <f t="shared" si="323"/>
        <v>0.15979450191659272</v>
      </c>
      <c r="I1806" s="34"/>
      <c r="J1806" s="16">
        <v>36</v>
      </c>
      <c r="K1806" s="20">
        <f t="shared" si="324"/>
        <v>0.17733990147783252</v>
      </c>
      <c r="L1806" s="13"/>
      <c r="M1806" s="24"/>
      <c r="N1806" s="33"/>
      <c r="O1806" s="29"/>
      <c r="P1806" s="29"/>
      <c r="Q1806" s="39"/>
      <c r="R1806" s="89">
        <f t="shared" si="325"/>
        <v>1899.2497248732984</v>
      </c>
      <c r="S1806" s="7"/>
      <c r="T1806" s="37">
        <v>283149</v>
      </c>
      <c r="U1806" s="20">
        <f t="shared" si="326"/>
        <v>0.13033193679971941</v>
      </c>
      <c r="V1806" s="34"/>
    </row>
    <row r="1807" spans="1:22" x14ac:dyDescent="0.3">
      <c r="A1807" s="2">
        <v>33015</v>
      </c>
      <c r="B1807" s="2" t="s">
        <v>1568</v>
      </c>
      <c r="C1807" s="47">
        <v>167.67561626083884</v>
      </c>
      <c r="D1807" s="40">
        <v>227.76674483559484</v>
      </c>
      <c r="E1807" s="40">
        <v>0.25712606523655596</v>
      </c>
      <c r="F1807" s="40">
        <f t="shared" si="321"/>
        <v>37.400434047476132</v>
      </c>
      <c r="G1807" s="40">
        <f t="shared" si="322"/>
        <v>432.84279514390983</v>
      </c>
      <c r="H1807" s="84">
        <f t="shared" si="323"/>
        <v>0.19346499870608966</v>
      </c>
      <c r="I1807" s="34"/>
      <c r="J1807" s="16">
        <v>53</v>
      </c>
      <c r="K1807" s="20">
        <f t="shared" si="324"/>
        <v>0.26108374384236455</v>
      </c>
      <c r="L1807" s="13"/>
      <c r="M1807" s="24"/>
      <c r="N1807" s="33"/>
      <c r="O1807" s="29"/>
      <c r="P1807" s="29"/>
      <c r="Q1807" s="39"/>
      <c r="R1807" s="89">
        <f t="shared" si="325"/>
        <v>2796.1176505079115</v>
      </c>
      <c r="S1807" s="7"/>
      <c r="T1807" s="37">
        <v>465815</v>
      </c>
      <c r="U1807" s="20">
        <f t="shared" si="326"/>
        <v>0.21441209801327674</v>
      </c>
      <c r="V1807" s="34"/>
    </row>
    <row r="1808" spans="1:22" x14ac:dyDescent="0.3">
      <c r="A1808" s="2">
        <v>33017</v>
      </c>
      <c r="B1808" s="2" t="s">
        <v>1569</v>
      </c>
      <c r="C1808" s="47">
        <v>47.148946052072468</v>
      </c>
      <c r="D1808" s="40">
        <v>114.25676052408528</v>
      </c>
      <c r="E1808" s="40">
        <v>0.12224507787246547</v>
      </c>
      <c r="F1808" s="40">
        <f t="shared" si="321"/>
        <v>17.781234930000082</v>
      </c>
      <c r="G1808" s="40">
        <f t="shared" si="322"/>
        <v>179.18694150615784</v>
      </c>
      <c r="H1808" s="84">
        <f t="shared" si="323"/>
        <v>8.0090050696376369E-2</v>
      </c>
      <c r="I1808" s="34"/>
      <c r="J1808" s="16">
        <v>14</v>
      </c>
      <c r="K1808" s="20">
        <f t="shared" si="324"/>
        <v>6.8965517241379309E-2</v>
      </c>
      <c r="L1808" s="13"/>
      <c r="M1808" s="24"/>
      <c r="N1808" s="33"/>
      <c r="O1808" s="29"/>
      <c r="P1808" s="29"/>
      <c r="Q1808" s="39"/>
      <c r="R1808" s="89">
        <f t="shared" si="325"/>
        <v>738.59711522850489</v>
      </c>
      <c r="S1808" s="7"/>
      <c r="T1808" s="37">
        <v>173088</v>
      </c>
      <c r="U1808" s="20">
        <f t="shared" si="326"/>
        <v>7.9671460173936101E-2</v>
      </c>
      <c r="V1808" s="34"/>
    </row>
    <row r="1809" spans="1:22" x14ac:dyDescent="0.3">
      <c r="A1809" s="2">
        <v>33019</v>
      </c>
      <c r="B1809" s="2" t="s">
        <v>1570</v>
      </c>
      <c r="C1809" s="47">
        <v>12.407506013256707</v>
      </c>
      <c r="D1809" s="40">
        <v>7.4677621257572078</v>
      </c>
      <c r="E1809" s="40">
        <v>1.5574493094328533E-2</v>
      </c>
      <c r="F1809" s="40">
        <f t="shared" si="321"/>
        <v>2.2653977194471255</v>
      </c>
      <c r="G1809" s="40">
        <f t="shared" si="322"/>
        <v>22.140665858461041</v>
      </c>
      <c r="H1809" s="84">
        <f t="shared" si="323"/>
        <v>9.8960729847310646E-3</v>
      </c>
      <c r="I1809" s="34"/>
      <c r="J1809" s="16">
        <v>3</v>
      </c>
      <c r="K1809" s="20">
        <f t="shared" si="324"/>
        <v>1.4778325123152709E-2</v>
      </c>
      <c r="L1809" s="13"/>
      <c r="M1809" s="24"/>
      <c r="N1809" s="33"/>
      <c r="O1809" s="29"/>
      <c r="P1809" s="29"/>
      <c r="Q1809" s="39"/>
      <c r="R1809" s="89">
        <f t="shared" si="325"/>
        <v>158.27081040610818</v>
      </c>
      <c r="S1809" s="7"/>
      <c r="T1809" s="37">
        <v>35517</v>
      </c>
      <c r="U1809" s="20">
        <f t="shared" si="326"/>
        <v>1.6348280938006613E-2</v>
      </c>
      <c r="V1809" s="34"/>
    </row>
    <row r="1810" spans="1:22" s="4" customFormat="1" x14ac:dyDescent="0.3">
      <c r="A1810" s="4">
        <v>34000</v>
      </c>
      <c r="B1810" s="4" t="s">
        <v>3177</v>
      </c>
      <c r="C1810" s="45">
        <v>3030.2582013803053</v>
      </c>
      <c r="D1810" s="46">
        <v>8868.7143005492599</v>
      </c>
      <c r="E1810" s="46"/>
      <c r="F1810" s="46">
        <v>322.53064573024312</v>
      </c>
      <c r="G1810" s="46">
        <v>12221.503147659809</v>
      </c>
      <c r="H1810" s="46"/>
      <c r="I1810" s="12">
        <f t="shared" si="318"/>
        <v>1.9464876424298942E-2</v>
      </c>
      <c r="J1810" s="15">
        <f>SUM(J1811:J1831)</f>
        <v>895</v>
      </c>
      <c r="K1810" s="19"/>
      <c r="L1810" s="12">
        <f t="shared" si="319"/>
        <v>2.338646459367651E-2</v>
      </c>
      <c r="M1810" s="25">
        <v>56578</v>
      </c>
      <c r="N1810" s="32">
        <f t="shared" si="320"/>
        <v>2.5913757907112978E-2</v>
      </c>
      <c r="O1810" s="30">
        <v>0.63471567630767822</v>
      </c>
      <c r="P1810" s="28">
        <f>M1810-(M1810*(O1810/100))</f>
        <v>56218.890564658643</v>
      </c>
      <c r="Q1810" s="32">
        <f>P1810/$M$3203</f>
        <v>2.5749279223356111E-2</v>
      </c>
      <c r="R1810" s="88"/>
      <c r="S1810" s="6"/>
      <c r="T1810" s="15">
        <v>11650051</v>
      </c>
      <c r="U1810" s="19"/>
      <c r="V1810" s="12">
        <f>T1810/$T$3203</f>
        <v>2.1912833387488204E-2</v>
      </c>
    </row>
    <row r="1811" spans="1:22" x14ac:dyDescent="0.3">
      <c r="A1811" s="2">
        <v>34001</v>
      </c>
      <c r="B1811" s="2" t="s">
        <v>1571</v>
      </c>
      <c r="C1811" s="47">
        <v>105.61428926096396</v>
      </c>
      <c r="D1811" s="40">
        <v>234.48773074877633</v>
      </c>
      <c r="E1811" s="40">
        <v>2.5643757769490322E-2</v>
      </c>
      <c r="F1811" s="40">
        <f>E1811*$F$1810</f>
        <v>8.270897752343652</v>
      </c>
      <c r="G1811" s="40">
        <f>SUM(F1811,D1811,C1811)</f>
        <v>348.37291776208394</v>
      </c>
      <c r="H1811" s="84">
        <f>G1811/$G$1810</f>
        <v>2.8504915766338523E-2</v>
      </c>
      <c r="I1811" s="34"/>
      <c r="J1811" s="16">
        <v>40</v>
      </c>
      <c r="K1811" s="20">
        <f>J1811/$J$1810</f>
        <v>4.4692737430167599E-2</v>
      </c>
      <c r="L1811" s="13"/>
      <c r="M1811" s="24"/>
      <c r="N1811" s="33"/>
      <c r="O1811" s="29"/>
      <c r="P1811" s="29"/>
      <c r="Q1811" s="39"/>
      <c r="R1811" s="89">
        <f>P$1810*K1811</f>
        <v>2512.5761146216155</v>
      </c>
      <c r="S1811" s="7"/>
      <c r="T1811" s="37">
        <v>502078</v>
      </c>
      <c r="U1811" s="20">
        <f>T1811/$T$1810</f>
        <v>4.3096635370952451E-2</v>
      </c>
      <c r="V1811" s="34"/>
    </row>
    <row r="1812" spans="1:22" x14ac:dyDescent="0.3">
      <c r="A1812" s="2">
        <v>34003</v>
      </c>
      <c r="B1812" s="2" t="s">
        <v>1572</v>
      </c>
      <c r="C1812" s="47">
        <v>295.31122541208327</v>
      </c>
      <c r="D1812" s="40">
        <v>1350.1713923369032</v>
      </c>
      <c r="E1812" s="40">
        <v>0.12104421949920086</v>
      </c>
      <c r="F1812" s="40">
        <f t="shared" ref="F1812:F1831" si="327">E1812*$F$1810</f>
        <v>39.04047027699054</v>
      </c>
      <c r="G1812" s="40">
        <f t="shared" ref="G1812:G1831" si="328">SUM(F1812,D1812,C1812)</f>
        <v>1684.5230880259771</v>
      </c>
      <c r="H1812" s="84">
        <f t="shared" ref="H1812:H1831" si="329">G1812/$G$1810</f>
        <v>0.13783272545722267</v>
      </c>
      <c r="I1812" s="34"/>
      <c r="J1812" s="16">
        <v>72</v>
      </c>
      <c r="K1812" s="20">
        <f t="shared" ref="K1812:K1831" si="330">J1812/$J$1810</f>
        <v>8.0446927374301674E-2</v>
      </c>
      <c r="L1812" s="13"/>
      <c r="M1812" s="24"/>
      <c r="N1812" s="33"/>
      <c r="O1812" s="29"/>
      <c r="P1812" s="29"/>
      <c r="Q1812" s="39"/>
      <c r="R1812" s="89">
        <f t="shared" ref="R1812:R1831" si="331">P$1810*K1812</f>
        <v>4522.6370063189079</v>
      </c>
      <c r="S1812" s="7"/>
      <c r="T1812" s="37">
        <v>943970</v>
      </c>
      <c r="U1812" s="20">
        <f t="shared" ref="U1812:U1831" si="332">T1812/$T$1810</f>
        <v>8.1027113100191575E-2</v>
      </c>
      <c r="V1812" s="34"/>
    </row>
    <row r="1813" spans="1:22" x14ac:dyDescent="0.3">
      <c r="A1813" s="2">
        <v>34005</v>
      </c>
      <c r="B1813" s="2" t="s">
        <v>1573</v>
      </c>
      <c r="C1813" s="47">
        <v>147.46674254635087</v>
      </c>
      <c r="D1813" s="40">
        <v>313.64600928180278</v>
      </c>
      <c r="E1813" s="40">
        <v>3.5517670040845321E-2</v>
      </c>
      <c r="F1813" s="40">
        <f t="shared" si="327"/>
        <v>11.455537053107552</v>
      </c>
      <c r="G1813" s="40">
        <f t="shared" si="328"/>
        <v>472.5682888812612</v>
      </c>
      <c r="H1813" s="84">
        <f t="shared" si="329"/>
        <v>3.8666953088479075E-2</v>
      </c>
      <c r="I1813" s="34"/>
      <c r="J1813" s="16">
        <v>52</v>
      </c>
      <c r="K1813" s="20">
        <f t="shared" si="330"/>
        <v>5.8100558659217878E-2</v>
      </c>
      <c r="L1813" s="13"/>
      <c r="M1813" s="24"/>
      <c r="N1813" s="33"/>
      <c r="O1813" s="29"/>
      <c r="P1813" s="29"/>
      <c r="Q1813" s="39"/>
      <c r="R1813" s="89">
        <f t="shared" si="331"/>
        <v>3266.3489490081001</v>
      </c>
      <c r="S1813" s="7"/>
      <c r="T1813" s="37">
        <v>593176</v>
      </c>
      <c r="U1813" s="20">
        <f t="shared" si="332"/>
        <v>5.0916171954955389E-2</v>
      </c>
      <c r="V1813" s="34"/>
    </row>
    <row r="1814" spans="1:22" x14ac:dyDescent="0.3">
      <c r="A1814" s="2">
        <v>34007</v>
      </c>
      <c r="B1814" s="2" t="s">
        <v>1574</v>
      </c>
      <c r="C1814" s="47">
        <v>162.71857588055565</v>
      </c>
      <c r="D1814" s="40">
        <v>463.00125179694692</v>
      </c>
      <c r="E1814" s="40">
        <v>5.3489611081513053E-2</v>
      </c>
      <c r="F1814" s="40">
        <f t="shared" si="327"/>
        <v>17.252038801979975</v>
      </c>
      <c r="G1814" s="40">
        <f t="shared" si="328"/>
        <v>642.97186647948251</v>
      </c>
      <c r="H1814" s="84">
        <f t="shared" si="329"/>
        <v>5.2609884292555267E-2</v>
      </c>
      <c r="I1814" s="34"/>
      <c r="J1814" s="16">
        <v>43</v>
      </c>
      <c r="K1814" s="20">
        <f t="shared" si="330"/>
        <v>4.8044692737430165E-2</v>
      </c>
      <c r="L1814" s="13"/>
      <c r="M1814" s="24"/>
      <c r="N1814" s="33"/>
      <c r="O1814" s="29"/>
      <c r="P1814" s="29"/>
      <c r="Q1814" s="39"/>
      <c r="R1814" s="89">
        <f t="shared" si="331"/>
        <v>2701.0193232182364</v>
      </c>
      <c r="S1814" s="7"/>
      <c r="T1814" s="37">
        <v>424000</v>
      </c>
      <c r="U1814" s="20">
        <f t="shared" si="332"/>
        <v>3.6394690461011715E-2</v>
      </c>
      <c r="V1814" s="34"/>
    </row>
    <row r="1815" spans="1:22" x14ac:dyDescent="0.3">
      <c r="A1815" s="2">
        <v>34009</v>
      </c>
      <c r="B1815" s="2" t="s">
        <v>1575</v>
      </c>
      <c r="C1815" s="47">
        <v>113.59802234058837</v>
      </c>
      <c r="D1815" s="40">
        <v>247.92970257513929</v>
      </c>
      <c r="E1815" s="40">
        <v>2.2660273486059316E-2</v>
      </c>
      <c r="F1815" s="40">
        <f t="shared" si="327"/>
        <v>7.3086326398826182</v>
      </c>
      <c r="G1815" s="40">
        <f t="shared" si="328"/>
        <v>368.83635755561028</v>
      </c>
      <c r="H1815" s="84">
        <f t="shared" si="329"/>
        <v>3.0179295713411127E-2</v>
      </c>
      <c r="I1815" s="34"/>
      <c r="J1815" s="16">
        <v>23</v>
      </c>
      <c r="K1815" s="20">
        <f t="shared" si="330"/>
        <v>2.5698324022346369E-2</v>
      </c>
      <c r="L1815" s="13"/>
      <c r="M1815" s="24"/>
      <c r="N1815" s="33"/>
      <c r="O1815" s="29"/>
      <c r="P1815" s="29"/>
      <c r="Q1815" s="39"/>
      <c r="R1815" s="89">
        <f t="shared" si="331"/>
        <v>1444.7312659074289</v>
      </c>
      <c r="S1815" s="7"/>
      <c r="T1815" s="37">
        <v>421596</v>
      </c>
      <c r="U1815" s="20">
        <f t="shared" si="332"/>
        <v>3.6188339433020508E-2</v>
      </c>
      <c r="V1815" s="34"/>
    </row>
    <row r="1816" spans="1:22" x14ac:dyDescent="0.3">
      <c r="A1816" s="2">
        <v>34011</v>
      </c>
      <c r="B1816" s="2" t="s">
        <v>1576</v>
      </c>
      <c r="C1816" s="47">
        <v>45.498791841053652</v>
      </c>
      <c r="D1816" s="40">
        <v>75.424397470147795</v>
      </c>
      <c r="E1816" s="40">
        <v>7.5297460486592081E-3</v>
      </c>
      <c r="F1816" s="40">
        <f t="shared" si="327"/>
        <v>2.4285738552588012</v>
      </c>
      <c r="G1816" s="40">
        <f t="shared" si="328"/>
        <v>123.35176316646024</v>
      </c>
      <c r="H1816" s="84">
        <f t="shared" si="329"/>
        <v>1.0093010792218289E-2</v>
      </c>
      <c r="I1816" s="34"/>
      <c r="J1816" s="16">
        <v>10</v>
      </c>
      <c r="K1816" s="20">
        <f t="shared" si="330"/>
        <v>1.11731843575419E-2</v>
      </c>
      <c r="L1816" s="13"/>
      <c r="M1816" s="24"/>
      <c r="N1816" s="33"/>
      <c r="O1816" s="29"/>
      <c r="P1816" s="29"/>
      <c r="Q1816" s="39"/>
      <c r="R1816" s="89">
        <f t="shared" si="331"/>
        <v>628.14402865540387</v>
      </c>
      <c r="S1816" s="7"/>
      <c r="T1816" s="37">
        <v>191099</v>
      </c>
      <c r="U1816" s="20">
        <f t="shared" si="332"/>
        <v>1.6403275831153013E-2</v>
      </c>
      <c r="V1816" s="34"/>
    </row>
    <row r="1817" spans="1:22" x14ac:dyDescent="0.3">
      <c r="A1817" s="2">
        <v>34013</v>
      </c>
      <c r="B1817" s="2" t="s">
        <v>1577</v>
      </c>
      <c r="C1817" s="47">
        <v>119.62316942732329</v>
      </c>
      <c r="D1817" s="40">
        <v>1024.5769636538889</v>
      </c>
      <c r="E1817" s="40">
        <v>9.294974249689221E-2</v>
      </c>
      <c r="F1817" s="40">
        <f t="shared" si="327"/>
        <v>29.979140467982464</v>
      </c>
      <c r="G1817" s="40">
        <f t="shared" si="328"/>
        <v>1174.1792735491947</v>
      </c>
      <c r="H1817" s="84">
        <f t="shared" si="329"/>
        <v>9.6074865698825951E-2</v>
      </c>
      <c r="I1817" s="34"/>
      <c r="J1817" s="16">
        <v>48</v>
      </c>
      <c r="K1817" s="20">
        <f t="shared" si="330"/>
        <v>5.3631284916201116E-2</v>
      </c>
      <c r="L1817" s="13"/>
      <c r="M1817" s="24"/>
      <c r="N1817" s="33"/>
      <c r="O1817" s="29"/>
      <c r="P1817" s="29"/>
      <c r="Q1817" s="39"/>
      <c r="R1817" s="89">
        <f t="shared" si="331"/>
        <v>3015.0913375459381</v>
      </c>
      <c r="S1817" s="7"/>
      <c r="T1817" s="37">
        <v>764908</v>
      </c>
      <c r="U1817" s="20">
        <f t="shared" si="332"/>
        <v>6.5657051630074403E-2</v>
      </c>
      <c r="V1817" s="34"/>
    </row>
    <row r="1818" spans="1:22" x14ac:dyDescent="0.3">
      <c r="A1818" s="2">
        <v>34015</v>
      </c>
      <c r="B1818" s="2" t="s">
        <v>1578</v>
      </c>
      <c r="C1818" s="47">
        <v>114.17519869017431</v>
      </c>
      <c r="D1818" s="40">
        <v>521.99657259042885</v>
      </c>
      <c r="E1818" s="40">
        <v>1.7439175990055053E-2</v>
      </c>
      <c r="F1818" s="40">
        <f t="shared" si="327"/>
        <v>5.6246686930758081</v>
      </c>
      <c r="G1818" s="40">
        <f t="shared" si="328"/>
        <v>641.79643997367896</v>
      </c>
      <c r="H1818" s="84">
        <f t="shared" si="329"/>
        <v>5.2513707374577001E-2</v>
      </c>
      <c r="I1818" s="34"/>
      <c r="J1818" s="16">
        <v>35</v>
      </c>
      <c r="K1818" s="20">
        <f t="shared" si="330"/>
        <v>3.9106145251396648E-2</v>
      </c>
      <c r="L1818" s="13"/>
      <c r="M1818" s="24"/>
      <c r="N1818" s="33"/>
      <c r="O1818" s="29"/>
      <c r="P1818" s="29"/>
      <c r="Q1818" s="39"/>
      <c r="R1818" s="89">
        <f t="shared" si="331"/>
        <v>2198.5041002939133</v>
      </c>
      <c r="S1818" s="7"/>
      <c r="T1818" s="37">
        <v>333319</v>
      </c>
      <c r="U1818" s="20">
        <f t="shared" si="332"/>
        <v>2.8610947711731047E-2</v>
      </c>
      <c r="V1818" s="34"/>
    </row>
    <row r="1819" spans="1:22" x14ac:dyDescent="0.3">
      <c r="A1819" s="2">
        <v>34017</v>
      </c>
      <c r="B1819" s="2" t="s">
        <v>1579</v>
      </c>
      <c r="C1819" s="47">
        <v>103.26793068320467</v>
      </c>
      <c r="D1819" s="40">
        <v>156.07622842832563</v>
      </c>
      <c r="E1819" s="40">
        <v>0.16412715325874622</v>
      </c>
      <c r="F1819" s="40">
        <f t="shared" si="327"/>
        <v>52.936036722409995</v>
      </c>
      <c r="G1819" s="40">
        <f t="shared" si="328"/>
        <v>312.2801958339403</v>
      </c>
      <c r="H1819" s="84">
        <f t="shared" si="329"/>
        <v>2.5551701133729704E-2</v>
      </c>
      <c r="I1819" s="34"/>
      <c r="J1819" s="16">
        <v>24</v>
      </c>
      <c r="K1819" s="20">
        <f t="shared" si="330"/>
        <v>2.6815642458100558E-2</v>
      </c>
      <c r="L1819" s="13"/>
      <c r="M1819" s="24"/>
      <c r="N1819" s="33"/>
      <c r="O1819" s="29"/>
      <c r="P1819" s="29"/>
      <c r="Q1819" s="39"/>
      <c r="R1819" s="89">
        <f t="shared" si="331"/>
        <v>1507.5456687729691</v>
      </c>
      <c r="S1819" s="7"/>
      <c r="T1819" s="37">
        <v>913638</v>
      </c>
      <c r="U1819" s="20">
        <f t="shared" si="332"/>
        <v>7.8423519347683546E-2</v>
      </c>
      <c r="V1819" s="34"/>
    </row>
    <row r="1820" spans="1:22" x14ac:dyDescent="0.3">
      <c r="A1820" s="2">
        <v>34019</v>
      </c>
      <c r="B1820" s="2" t="s">
        <v>1580</v>
      </c>
      <c r="C1820" s="47">
        <v>50.885249365720419</v>
      </c>
      <c r="D1820" s="40">
        <v>106.04222218575234</v>
      </c>
      <c r="E1820" s="40">
        <v>1.2360149174214172E-2</v>
      </c>
      <c r="F1820" s="40">
        <f t="shared" si="327"/>
        <v>3.9865268944814281</v>
      </c>
      <c r="G1820" s="40">
        <f t="shared" si="328"/>
        <v>160.91399844595418</v>
      </c>
      <c r="H1820" s="84">
        <f t="shared" si="329"/>
        <v>1.3166465409516033E-2</v>
      </c>
      <c r="I1820" s="34"/>
      <c r="J1820" s="16">
        <v>27</v>
      </c>
      <c r="K1820" s="20">
        <f t="shared" si="330"/>
        <v>3.0167597765363128E-2</v>
      </c>
      <c r="L1820" s="13"/>
      <c r="M1820" s="24"/>
      <c r="N1820" s="33"/>
      <c r="O1820" s="29"/>
      <c r="P1820" s="29"/>
      <c r="Q1820" s="39"/>
      <c r="R1820" s="89">
        <f t="shared" si="331"/>
        <v>1695.9888773695902</v>
      </c>
      <c r="S1820" s="7"/>
      <c r="T1820" s="37">
        <v>315038</v>
      </c>
      <c r="U1820" s="20">
        <f t="shared" si="332"/>
        <v>2.7041770031736342E-2</v>
      </c>
      <c r="V1820" s="34"/>
    </row>
    <row r="1821" spans="1:22" x14ac:dyDescent="0.3">
      <c r="A1821" s="2">
        <v>34021</v>
      </c>
      <c r="B1821" s="2" t="s">
        <v>1581</v>
      </c>
      <c r="C1821" s="47">
        <v>60.621867003009129</v>
      </c>
      <c r="D1821" s="40">
        <v>405.49948342861637</v>
      </c>
      <c r="E1821" s="40">
        <v>1.3070502575031078E-2</v>
      </c>
      <c r="F1821" s="40">
        <f t="shared" si="327"/>
        <v>4.2156376355435787</v>
      </c>
      <c r="G1821" s="40">
        <f t="shared" si="328"/>
        <v>470.3369880671691</v>
      </c>
      <c r="H1821" s="84">
        <f t="shared" si="329"/>
        <v>3.8484381371470651E-2</v>
      </c>
      <c r="I1821" s="34"/>
      <c r="J1821" s="16">
        <v>22</v>
      </c>
      <c r="K1821" s="20">
        <f t="shared" si="330"/>
        <v>2.4581005586592177E-2</v>
      </c>
      <c r="L1821" s="13"/>
      <c r="M1821" s="24"/>
      <c r="N1821" s="33"/>
      <c r="O1821" s="29"/>
      <c r="P1821" s="29"/>
      <c r="Q1821" s="39"/>
      <c r="R1821" s="89">
        <f t="shared" si="331"/>
        <v>1381.9168630418883</v>
      </c>
      <c r="S1821" s="7"/>
      <c r="T1821" s="37">
        <v>845525</v>
      </c>
      <c r="U1821" s="20">
        <f t="shared" si="332"/>
        <v>7.2576935500110684E-2</v>
      </c>
      <c r="V1821" s="34"/>
    </row>
    <row r="1822" spans="1:22" x14ac:dyDescent="0.3">
      <c r="A1822" s="2">
        <v>34023</v>
      </c>
      <c r="B1822" s="2" t="s">
        <v>1582</v>
      </c>
      <c r="C1822" s="47">
        <v>206.7813877569773</v>
      </c>
      <c r="D1822" s="40">
        <v>642.97431902769563</v>
      </c>
      <c r="E1822" s="40">
        <v>6.7519090747646948E-2</v>
      </c>
      <c r="F1822" s="40">
        <f t="shared" si="327"/>
        <v>21.776975937957452</v>
      </c>
      <c r="G1822" s="40">
        <f t="shared" si="328"/>
        <v>871.5326827226304</v>
      </c>
      <c r="H1822" s="84">
        <f t="shared" si="329"/>
        <v>7.1311414986585567E-2</v>
      </c>
      <c r="I1822" s="34"/>
      <c r="J1822" s="16">
        <v>79</v>
      </c>
      <c r="K1822" s="20">
        <f t="shared" si="330"/>
        <v>8.826815642458101E-2</v>
      </c>
      <c r="L1822" s="13"/>
      <c r="M1822" s="24"/>
      <c r="N1822" s="33"/>
      <c r="O1822" s="29"/>
      <c r="P1822" s="29"/>
      <c r="Q1822" s="39"/>
      <c r="R1822" s="89">
        <f t="shared" si="331"/>
        <v>4962.3378263776904</v>
      </c>
      <c r="S1822" s="7"/>
      <c r="T1822" s="37">
        <v>1254122</v>
      </c>
      <c r="U1822" s="20">
        <f t="shared" si="332"/>
        <v>0.10764948582628522</v>
      </c>
      <c r="V1822" s="34"/>
    </row>
    <row r="1823" spans="1:22" x14ac:dyDescent="0.3">
      <c r="A1823" s="2">
        <v>34025</v>
      </c>
      <c r="B1823" s="2" t="s">
        <v>1583</v>
      </c>
      <c r="C1823" s="47">
        <v>251.5529824003421</v>
      </c>
      <c r="D1823" s="40">
        <v>695.99543012057177</v>
      </c>
      <c r="E1823" s="40">
        <v>5.2708222340614452E-2</v>
      </c>
      <c r="F1823" s="40">
        <f t="shared" si="327"/>
        <v>17.000016986811605</v>
      </c>
      <c r="G1823" s="40">
        <f t="shared" si="328"/>
        <v>964.54842950772547</v>
      </c>
      <c r="H1823" s="84">
        <f t="shared" si="329"/>
        <v>7.8922242039631482E-2</v>
      </c>
      <c r="I1823" s="34"/>
      <c r="J1823" s="16">
        <v>104</v>
      </c>
      <c r="K1823" s="20">
        <f t="shared" si="330"/>
        <v>0.11620111731843576</v>
      </c>
      <c r="L1823" s="13"/>
      <c r="M1823" s="24"/>
      <c r="N1823" s="33"/>
      <c r="O1823" s="29"/>
      <c r="P1823" s="29"/>
      <c r="Q1823" s="39"/>
      <c r="R1823" s="89">
        <f t="shared" si="331"/>
        <v>6532.6978980162003</v>
      </c>
      <c r="S1823" s="7"/>
      <c r="T1823" s="37">
        <v>1070068</v>
      </c>
      <c r="U1823" s="20">
        <f t="shared" si="332"/>
        <v>9.1850928377910104E-2</v>
      </c>
      <c r="V1823" s="34"/>
    </row>
    <row r="1824" spans="1:22" x14ac:dyDescent="0.3">
      <c r="A1824" s="2">
        <v>34027</v>
      </c>
      <c r="B1824" s="2" t="s">
        <v>1584</v>
      </c>
      <c r="C1824" s="47">
        <v>181.11458158440891</v>
      </c>
      <c r="D1824" s="40">
        <v>706.45029709663174</v>
      </c>
      <c r="E1824" s="40">
        <v>5.6508613034984903E-2</v>
      </c>
      <c r="F1824" s="40">
        <f t="shared" si="327"/>
        <v>18.225759451494113</v>
      </c>
      <c r="G1824" s="40">
        <f t="shared" si="328"/>
        <v>905.79063813253481</v>
      </c>
      <c r="H1824" s="84">
        <f t="shared" si="329"/>
        <v>7.4114503526186704E-2</v>
      </c>
      <c r="I1824" s="34"/>
      <c r="J1824" s="16">
        <v>64</v>
      </c>
      <c r="K1824" s="20">
        <f t="shared" si="330"/>
        <v>7.150837988826815E-2</v>
      </c>
      <c r="L1824" s="13"/>
      <c r="M1824" s="24"/>
      <c r="N1824" s="33"/>
      <c r="O1824" s="29"/>
      <c r="P1824" s="29"/>
      <c r="Q1824" s="39"/>
      <c r="R1824" s="89">
        <f t="shared" si="331"/>
        <v>4020.1217833945843</v>
      </c>
      <c r="S1824" s="7"/>
      <c r="T1824" s="37">
        <v>574831</v>
      </c>
      <c r="U1824" s="20">
        <f t="shared" si="332"/>
        <v>4.9341500736777892E-2</v>
      </c>
      <c r="V1824" s="34"/>
    </row>
    <row r="1825" spans="1:22" x14ac:dyDescent="0.3">
      <c r="A1825" s="2">
        <v>34029</v>
      </c>
      <c r="B1825" s="2" t="s">
        <v>1585</v>
      </c>
      <c r="C1825" s="47">
        <v>634.04709115398305</v>
      </c>
      <c r="D1825" s="40">
        <v>400.27204994058633</v>
      </c>
      <c r="E1825" s="40">
        <v>0.10431539690996271</v>
      </c>
      <c r="F1825" s="40">
        <f t="shared" si="327"/>
        <v>33.644912324976879</v>
      </c>
      <c r="G1825" s="40">
        <f t="shared" si="328"/>
        <v>1067.9640534195462</v>
      </c>
      <c r="H1825" s="84">
        <f t="shared" si="329"/>
        <v>8.7384018194524751E-2</v>
      </c>
      <c r="I1825" s="34"/>
      <c r="J1825" s="16">
        <v>79</v>
      </c>
      <c r="K1825" s="20">
        <f t="shared" si="330"/>
        <v>8.826815642458101E-2</v>
      </c>
      <c r="L1825" s="13"/>
      <c r="M1825" s="24"/>
      <c r="N1825" s="33"/>
      <c r="O1825" s="29"/>
      <c r="P1825" s="29"/>
      <c r="Q1825" s="39"/>
      <c r="R1825" s="89">
        <f t="shared" si="331"/>
        <v>4962.3378263776904</v>
      </c>
      <c r="S1825" s="7"/>
      <c r="T1825" s="37">
        <v>849236</v>
      </c>
      <c r="U1825" s="20">
        <f t="shared" si="332"/>
        <v>7.2895474878178643E-2</v>
      </c>
      <c r="V1825" s="34"/>
    </row>
    <row r="1826" spans="1:22" x14ac:dyDescent="0.3">
      <c r="A1826" s="2">
        <v>34031</v>
      </c>
      <c r="B1826" s="2" t="s">
        <v>1586</v>
      </c>
      <c r="C1826" s="47">
        <v>55.984905181387582</v>
      </c>
      <c r="D1826" s="40">
        <v>660.89694812951291</v>
      </c>
      <c r="E1826" s="40">
        <v>1.8398153081157876E-2</v>
      </c>
      <c r="F1826" s="40">
        <f t="shared" si="327"/>
        <v>5.9339681935097115</v>
      </c>
      <c r="G1826" s="40">
        <f t="shared" si="328"/>
        <v>722.81582150441022</v>
      </c>
      <c r="H1826" s="84">
        <f t="shared" si="329"/>
        <v>5.9142955884507221E-2</v>
      </c>
      <c r="I1826" s="34"/>
      <c r="J1826" s="16">
        <v>38</v>
      </c>
      <c r="K1826" s="20">
        <f t="shared" si="330"/>
        <v>4.2458100558659215E-2</v>
      </c>
      <c r="L1826" s="13"/>
      <c r="M1826" s="24"/>
      <c r="N1826" s="33"/>
      <c r="O1826" s="29"/>
      <c r="P1826" s="29"/>
      <c r="Q1826" s="39"/>
      <c r="R1826" s="89">
        <f t="shared" si="331"/>
        <v>2386.9473088905343</v>
      </c>
      <c r="S1826" s="7"/>
      <c r="T1826" s="37">
        <v>412038</v>
      </c>
      <c r="U1826" s="20">
        <f t="shared" si="332"/>
        <v>3.5367913840033835E-2</v>
      </c>
      <c r="V1826" s="34"/>
    </row>
    <row r="1827" spans="1:22" x14ac:dyDescent="0.3">
      <c r="A1827" s="2">
        <v>34033</v>
      </c>
      <c r="B1827" s="2" t="s">
        <v>1587</v>
      </c>
      <c r="C1827" s="47">
        <v>11.939298239171546</v>
      </c>
      <c r="D1827" s="40">
        <v>55.261439730603328</v>
      </c>
      <c r="E1827" s="40">
        <v>1.8114011720831112E-3</v>
      </c>
      <c r="F1827" s="40">
        <f t="shared" si="327"/>
        <v>0.58423238970848512</v>
      </c>
      <c r="G1827" s="40">
        <f t="shared" si="328"/>
        <v>67.784970359483353</v>
      </c>
      <c r="H1827" s="84">
        <f t="shared" si="329"/>
        <v>5.5463693410301102E-3</v>
      </c>
      <c r="I1827" s="34"/>
      <c r="J1827" s="16">
        <v>6</v>
      </c>
      <c r="K1827" s="20">
        <f t="shared" si="330"/>
        <v>6.7039106145251395E-3</v>
      </c>
      <c r="L1827" s="13"/>
      <c r="M1827" s="24"/>
      <c r="N1827" s="33"/>
      <c r="O1827" s="29"/>
      <c r="P1827" s="29"/>
      <c r="Q1827" s="39"/>
      <c r="R1827" s="89">
        <f t="shared" si="331"/>
        <v>376.88641719324227</v>
      </c>
      <c r="S1827" s="7"/>
      <c r="T1827" s="37">
        <v>46033</v>
      </c>
      <c r="U1827" s="20">
        <f t="shared" si="332"/>
        <v>3.9513131745088498E-3</v>
      </c>
      <c r="V1827" s="34"/>
    </row>
    <row r="1828" spans="1:22" x14ac:dyDescent="0.3">
      <c r="A1828" s="2">
        <v>34035</v>
      </c>
      <c r="B1828" s="2" t="s">
        <v>1588</v>
      </c>
      <c r="C1828" s="47">
        <v>157.60676639966573</v>
      </c>
      <c r="D1828" s="40">
        <v>291.24272290453115</v>
      </c>
      <c r="E1828" s="40">
        <v>4.6528147753507366E-2</v>
      </c>
      <c r="F1828" s="40">
        <f t="shared" si="327"/>
        <v>15.006753539570893</v>
      </c>
      <c r="G1828" s="40">
        <f t="shared" si="328"/>
        <v>463.85624284376775</v>
      </c>
      <c r="H1828" s="84">
        <f t="shared" si="329"/>
        <v>3.7954107382657559E-2</v>
      </c>
      <c r="I1828" s="34"/>
      <c r="J1828" s="16">
        <v>29</v>
      </c>
      <c r="K1828" s="20">
        <f t="shared" si="330"/>
        <v>3.2402234636871509E-2</v>
      </c>
      <c r="L1828" s="13"/>
      <c r="M1828" s="24"/>
      <c r="N1828" s="33"/>
      <c r="O1828" s="29"/>
      <c r="P1828" s="29"/>
      <c r="Q1828" s="39"/>
      <c r="R1828" s="89">
        <f t="shared" si="331"/>
        <v>1821.6176831006712</v>
      </c>
      <c r="S1828" s="7"/>
      <c r="T1828" s="37">
        <v>497561</v>
      </c>
      <c r="U1828" s="20">
        <f t="shared" si="332"/>
        <v>4.2708911746394927E-2</v>
      </c>
      <c r="V1828" s="34"/>
    </row>
    <row r="1829" spans="1:22" x14ac:dyDescent="0.3">
      <c r="A1829" s="2">
        <v>34037</v>
      </c>
      <c r="B1829" s="2" t="s">
        <v>1589</v>
      </c>
      <c r="C1829" s="47">
        <v>42.772182951335964</v>
      </c>
      <c r="D1829" s="40">
        <v>83.638935808480724</v>
      </c>
      <c r="E1829" s="40">
        <v>7.8849227490676611E-3</v>
      </c>
      <c r="F1829" s="40">
        <f t="shared" si="327"/>
        <v>2.5431292257898765</v>
      </c>
      <c r="G1829" s="40">
        <f t="shared" si="328"/>
        <v>128.95424798560657</v>
      </c>
      <c r="H1829" s="84">
        <f t="shared" si="329"/>
        <v>1.0551422883714506E-2</v>
      </c>
      <c r="I1829" s="34"/>
      <c r="J1829" s="16">
        <v>25</v>
      </c>
      <c r="K1829" s="20">
        <f t="shared" si="330"/>
        <v>2.7932960893854747E-2</v>
      </c>
      <c r="L1829" s="13"/>
      <c r="M1829" s="24"/>
      <c r="N1829" s="33"/>
      <c r="O1829" s="29"/>
      <c r="P1829" s="29"/>
      <c r="Q1829" s="39"/>
      <c r="R1829" s="89">
        <f t="shared" si="331"/>
        <v>1570.3600716385095</v>
      </c>
      <c r="S1829" s="7"/>
      <c r="T1829" s="37">
        <v>259429</v>
      </c>
      <c r="U1829" s="20">
        <f t="shared" si="332"/>
        <v>2.2268486206626907E-2</v>
      </c>
      <c r="V1829" s="34"/>
    </row>
    <row r="1830" spans="1:22" x14ac:dyDescent="0.3">
      <c r="A1830" s="2">
        <v>34039</v>
      </c>
      <c r="B1830" s="2" t="s">
        <v>1590</v>
      </c>
      <c r="C1830" s="47">
        <v>124.56472144024411</v>
      </c>
      <c r="D1830" s="40">
        <v>392.80428781482914</v>
      </c>
      <c r="E1830" s="40">
        <v>6.9827739300301894E-2</v>
      </c>
      <c r="F1830" s="40">
        <f t="shared" si="327"/>
        <v>22.521585846409444</v>
      </c>
      <c r="G1830" s="40">
        <f t="shared" si="328"/>
        <v>539.89059510148263</v>
      </c>
      <c r="H1830" s="84">
        <f t="shared" si="329"/>
        <v>4.4175465863612831E-2</v>
      </c>
      <c r="I1830" s="34"/>
      <c r="J1830" s="16">
        <v>60</v>
      </c>
      <c r="K1830" s="20">
        <f t="shared" si="330"/>
        <v>6.7039106145251395E-2</v>
      </c>
      <c r="L1830" s="13"/>
      <c r="M1830" s="24"/>
      <c r="N1830" s="33"/>
      <c r="O1830" s="29"/>
      <c r="P1830" s="29"/>
      <c r="Q1830" s="39"/>
      <c r="R1830" s="89">
        <f t="shared" si="331"/>
        <v>3768.8641719324228</v>
      </c>
      <c r="S1830" s="7"/>
      <c r="T1830" s="37">
        <v>340265</v>
      </c>
      <c r="U1830" s="20">
        <f t="shared" si="332"/>
        <v>2.9207168277632433E-2</v>
      </c>
      <c r="V1830" s="34"/>
    </row>
    <row r="1831" spans="1:22" x14ac:dyDescent="0.3">
      <c r="A1831" s="2">
        <v>34041</v>
      </c>
      <c r="B1831" s="2" t="s">
        <v>1591</v>
      </c>
      <c r="C1831" s="47">
        <v>45.113221821761755</v>
      </c>
      <c r="D1831" s="40">
        <v>40.325915479088927</v>
      </c>
      <c r="E1831" s="40">
        <v>8.666311489966258E-3</v>
      </c>
      <c r="F1831" s="40">
        <f t="shared" si="327"/>
        <v>2.7951510409582427</v>
      </c>
      <c r="G1831" s="40">
        <f t="shared" si="328"/>
        <v>88.234288341808934</v>
      </c>
      <c r="H1831" s="84">
        <f t="shared" si="329"/>
        <v>7.2195937992049824E-3</v>
      </c>
      <c r="I1831" s="34"/>
      <c r="J1831" s="16">
        <v>15</v>
      </c>
      <c r="K1831" s="20">
        <f t="shared" si="330"/>
        <v>1.6759776536312849E-2</v>
      </c>
      <c r="L1831" s="13"/>
      <c r="M1831" s="24"/>
      <c r="N1831" s="33"/>
      <c r="O1831" s="29"/>
      <c r="P1831" s="29"/>
      <c r="Q1831" s="39"/>
      <c r="R1831" s="89">
        <f t="shared" si="331"/>
        <v>942.21604298310569</v>
      </c>
      <c r="S1831" s="7"/>
      <c r="T1831" s="37">
        <v>98120</v>
      </c>
      <c r="U1831" s="20">
        <f t="shared" si="332"/>
        <v>8.4222807264963898E-3</v>
      </c>
      <c r="V1831" s="34"/>
    </row>
    <row r="1832" spans="1:22" s="4" customFormat="1" x14ac:dyDescent="0.3">
      <c r="A1832" s="4">
        <v>35000</v>
      </c>
      <c r="B1832" s="4" t="s">
        <v>3178</v>
      </c>
      <c r="C1832" s="45">
        <v>1036.520316082521</v>
      </c>
      <c r="D1832" s="46">
        <v>2817.586650048193</v>
      </c>
      <c r="E1832" s="46"/>
      <c r="F1832" s="46">
        <v>297.04113350115057</v>
      </c>
      <c r="G1832" s="46">
        <v>4151.1480996318642</v>
      </c>
      <c r="H1832" s="46"/>
      <c r="I1832" s="12">
        <f t="shared" si="318"/>
        <v>6.6114277271834302E-3</v>
      </c>
      <c r="J1832" s="15">
        <f>SUM(J1833:J1865)</f>
        <v>312</v>
      </c>
      <c r="K1832" s="19"/>
      <c r="L1832" s="12">
        <f t="shared" si="319"/>
        <v>8.1525999477397443E-3</v>
      </c>
      <c r="M1832" s="25">
        <v>13899</v>
      </c>
      <c r="N1832" s="32">
        <f t="shared" si="320"/>
        <v>6.3659959905080291E-3</v>
      </c>
      <c r="O1832" s="30">
        <v>0.71606695652008057</v>
      </c>
      <c r="P1832" s="28">
        <f>M1832-(M1832*(O1832/100))</f>
        <v>13799.473853713274</v>
      </c>
      <c r="Q1832" s="32">
        <f>P1832/$M$3203</f>
        <v>6.320411196766608E-3</v>
      </c>
      <c r="R1832" s="88"/>
      <c r="S1832" s="6"/>
      <c r="T1832" s="15">
        <v>3194307</v>
      </c>
      <c r="U1832" s="19"/>
      <c r="V1832" s="12">
        <f>T1832/$T$3203</f>
        <v>6.0082412582989787E-3</v>
      </c>
    </row>
    <row r="1833" spans="1:22" x14ac:dyDescent="0.3">
      <c r="A1833" s="2">
        <v>35001</v>
      </c>
      <c r="B1833" s="2" t="s">
        <v>1592</v>
      </c>
      <c r="C1833" s="47">
        <v>331.12009629574931</v>
      </c>
      <c r="D1833" s="40">
        <v>1493.5524251514416</v>
      </c>
      <c r="E1833" s="40">
        <v>0.33949243098842385</v>
      </c>
      <c r="F1833" s="40">
        <f>E1833*$F$1832</f>
        <v>100.84321651586255</v>
      </c>
      <c r="G1833" s="40">
        <f>SUM(F1833,D1833,C1833)</f>
        <v>1925.5157379630537</v>
      </c>
      <c r="H1833" s="84">
        <f>G1833/$G$1832</f>
        <v>0.4638513711745948</v>
      </c>
      <c r="I1833" s="34"/>
      <c r="J1833" s="16">
        <v>90</v>
      </c>
      <c r="K1833" s="20">
        <f>J1833/$J$1832</f>
        <v>0.28846153846153844</v>
      </c>
      <c r="L1833" s="13"/>
      <c r="M1833" s="24"/>
      <c r="N1833" s="33"/>
      <c r="O1833" s="29"/>
      <c r="P1833" s="29"/>
      <c r="Q1833" s="39"/>
      <c r="R1833" s="89">
        <f>P$1832*K1833</f>
        <v>3980.6174578019059</v>
      </c>
      <c r="S1833" s="7"/>
      <c r="T1833" s="37">
        <v>1275734</v>
      </c>
      <c r="U1833" s="20">
        <f>T1833/$T$1832</f>
        <v>0.39937739234206354</v>
      </c>
      <c r="V1833" s="34"/>
    </row>
    <row r="1834" spans="1:22" x14ac:dyDescent="0.3">
      <c r="A1834" s="2">
        <v>35003</v>
      </c>
      <c r="B1834" s="2" t="s">
        <v>3028</v>
      </c>
      <c r="C1834" s="47">
        <v>0</v>
      </c>
      <c r="D1834" s="40">
        <v>0</v>
      </c>
      <c r="E1834" s="40">
        <v>0</v>
      </c>
      <c r="F1834" s="40">
        <f t="shared" ref="F1834:F1865" si="333">E1834*$F$1832</f>
        <v>0</v>
      </c>
      <c r="G1834" s="40">
        <f t="shared" ref="G1834:G1865" si="334">SUM(F1834,D1834,C1834)</f>
        <v>0</v>
      </c>
      <c r="H1834" s="84">
        <f t="shared" ref="H1834:H1865" si="335">G1834/$G$1832</f>
        <v>0</v>
      </c>
      <c r="I1834" s="34"/>
      <c r="J1834" s="16">
        <v>0</v>
      </c>
      <c r="K1834" s="20">
        <f t="shared" ref="K1834:K1865" si="336">J1834/$J$1832</f>
        <v>0</v>
      </c>
      <c r="L1834" s="13"/>
      <c r="M1834" s="24"/>
      <c r="N1834" s="33"/>
      <c r="O1834" s="29"/>
      <c r="P1834" s="29"/>
      <c r="Q1834" s="39"/>
      <c r="R1834" s="89">
        <f t="shared" ref="R1834:R1865" si="337">P$1832*K1834</f>
        <v>0</v>
      </c>
      <c r="S1834" s="7"/>
      <c r="T1834" s="37">
        <v>6055</v>
      </c>
      <c r="U1834" s="20">
        <f t="shared" ref="U1834:U1865" si="338">T1834/$T$1832</f>
        <v>1.8955598193911855E-3</v>
      </c>
      <c r="V1834" s="34"/>
    </row>
    <row r="1835" spans="1:22" x14ac:dyDescent="0.3">
      <c r="A1835" s="2">
        <v>35005</v>
      </c>
      <c r="B1835" s="2" t="s">
        <v>1593</v>
      </c>
      <c r="C1835" s="47">
        <v>14.496778493668073</v>
      </c>
      <c r="D1835" s="40">
        <v>53.767887305451893</v>
      </c>
      <c r="E1835" s="40">
        <v>1.2021371326803205E-2</v>
      </c>
      <c r="F1835" s="40">
        <f t="shared" si="333"/>
        <v>3.5708417651518545</v>
      </c>
      <c r="G1835" s="40">
        <f t="shared" si="334"/>
        <v>71.835507564271822</v>
      </c>
      <c r="H1835" s="84">
        <f t="shared" si="335"/>
        <v>1.7304973429071925E-2</v>
      </c>
      <c r="I1835" s="34"/>
      <c r="J1835" s="16">
        <v>7</v>
      </c>
      <c r="K1835" s="20">
        <f t="shared" si="336"/>
        <v>2.2435897435897436E-2</v>
      </c>
      <c r="L1835" s="13"/>
      <c r="M1835" s="24"/>
      <c r="N1835" s="33"/>
      <c r="O1835" s="29"/>
      <c r="P1835" s="29"/>
      <c r="Q1835" s="39"/>
      <c r="R1835" s="89">
        <f t="shared" si="337"/>
        <v>309.60358005125937</v>
      </c>
      <c r="S1835" s="7"/>
      <c r="T1835" s="37">
        <v>36476</v>
      </c>
      <c r="U1835" s="20">
        <f t="shared" si="338"/>
        <v>1.1419065230737059E-2</v>
      </c>
      <c r="V1835" s="34"/>
    </row>
    <row r="1836" spans="1:22" x14ac:dyDescent="0.3">
      <c r="A1836" s="2">
        <v>35006</v>
      </c>
      <c r="B1836" s="2" t="s">
        <v>1594</v>
      </c>
      <c r="C1836" s="47">
        <v>0</v>
      </c>
      <c r="D1836" s="40">
        <v>5.2848778120743329</v>
      </c>
      <c r="E1836" s="40">
        <v>0</v>
      </c>
      <c r="F1836" s="40">
        <f t="shared" si="333"/>
        <v>0</v>
      </c>
      <c r="G1836" s="40">
        <f t="shared" si="334"/>
        <v>5.2848778120743329</v>
      </c>
      <c r="H1836" s="84">
        <f t="shared" si="335"/>
        <v>1.2731123258510125E-3</v>
      </c>
      <c r="I1836" s="34"/>
      <c r="J1836" s="16">
        <v>5</v>
      </c>
      <c r="K1836" s="20">
        <f t="shared" si="336"/>
        <v>1.6025641025641024E-2</v>
      </c>
      <c r="L1836" s="13"/>
      <c r="M1836" s="24"/>
      <c r="N1836" s="33"/>
      <c r="O1836" s="29"/>
      <c r="P1836" s="29"/>
      <c r="Q1836" s="39"/>
      <c r="R1836" s="89">
        <f t="shared" si="337"/>
        <v>221.14541432232809</v>
      </c>
      <c r="S1836" s="7"/>
      <c r="T1836" s="37">
        <v>28471</v>
      </c>
      <c r="U1836" s="20">
        <f t="shared" si="338"/>
        <v>8.913044362987026E-3</v>
      </c>
      <c r="V1836" s="34"/>
    </row>
    <row r="1837" spans="1:22" x14ac:dyDescent="0.3">
      <c r="A1837" s="2">
        <v>35007</v>
      </c>
      <c r="B1837" s="2" t="s">
        <v>1595</v>
      </c>
      <c r="C1837" s="47">
        <v>3.4899651929200917</v>
      </c>
      <c r="D1837" s="40">
        <v>5.2848778120743329</v>
      </c>
      <c r="E1837" s="40">
        <v>2.8940338379341052E-3</v>
      </c>
      <c r="F1837" s="40">
        <f t="shared" si="333"/>
        <v>0.85964709161063169</v>
      </c>
      <c r="G1837" s="40">
        <f t="shared" si="334"/>
        <v>9.634490096605056</v>
      </c>
      <c r="H1837" s="84">
        <f t="shared" si="335"/>
        <v>2.3209217944933041E-3</v>
      </c>
      <c r="I1837" s="34"/>
      <c r="J1837" s="16">
        <v>3</v>
      </c>
      <c r="K1837" s="20">
        <f t="shared" si="336"/>
        <v>9.6153846153846159E-3</v>
      </c>
      <c r="L1837" s="13"/>
      <c r="M1837" s="24"/>
      <c r="N1837" s="33"/>
      <c r="O1837" s="29"/>
      <c r="P1837" s="29"/>
      <c r="Q1837" s="39"/>
      <c r="R1837" s="89">
        <f t="shared" si="337"/>
        <v>132.68724859339687</v>
      </c>
      <c r="S1837" s="7"/>
      <c r="T1837" s="37">
        <v>23648</v>
      </c>
      <c r="U1837" s="20">
        <f t="shared" si="338"/>
        <v>7.4031707033794811E-3</v>
      </c>
      <c r="V1837" s="34"/>
    </row>
    <row r="1838" spans="1:22" x14ac:dyDescent="0.3">
      <c r="A1838" s="2">
        <v>35009</v>
      </c>
      <c r="B1838" s="2" t="s">
        <v>1596</v>
      </c>
      <c r="C1838" s="47">
        <v>26.495934750498492</v>
      </c>
      <c r="D1838" s="40">
        <v>31.709266872445994</v>
      </c>
      <c r="E1838" s="40">
        <v>3.1389136242208369E-2</v>
      </c>
      <c r="F1838" s="40">
        <f t="shared" si="333"/>
        <v>9.3238646090076198</v>
      </c>
      <c r="G1838" s="40">
        <f t="shared" si="334"/>
        <v>67.5290662319521</v>
      </c>
      <c r="H1838" s="84">
        <f t="shared" si="335"/>
        <v>1.6267563722417125E-2</v>
      </c>
      <c r="I1838" s="34"/>
      <c r="J1838" s="16">
        <v>5</v>
      </c>
      <c r="K1838" s="20">
        <f t="shared" si="336"/>
        <v>1.6025641025641024E-2</v>
      </c>
      <c r="L1838" s="13"/>
      <c r="M1838" s="24"/>
      <c r="N1838" s="33"/>
      <c r="O1838" s="29"/>
      <c r="P1838" s="29"/>
      <c r="Q1838" s="39"/>
      <c r="R1838" s="89">
        <f t="shared" si="337"/>
        <v>221.14541432232809</v>
      </c>
      <c r="S1838" s="7"/>
      <c r="T1838" s="37">
        <v>50687</v>
      </c>
      <c r="U1838" s="20">
        <f t="shared" si="338"/>
        <v>1.5867917517007602E-2</v>
      </c>
      <c r="V1838" s="34"/>
    </row>
    <row r="1839" spans="1:22" x14ac:dyDescent="0.3">
      <c r="A1839" s="2">
        <v>35011</v>
      </c>
      <c r="B1839" s="2" t="s">
        <v>1597</v>
      </c>
      <c r="C1839" s="47">
        <v>0</v>
      </c>
      <c r="D1839" s="40">
        <v>0</v>
      </c>
      <c r="E1839" s="40">
        <v>0</v>
      </c>
      <c r="F1839" s="40">
        <f t="shared" si="333"/>
        <v>0</v>
      </c>
      <c r="G1839" s="40">
        <f t="shared" si="334"/>
        <v>0</v>
      </c>
      <c r="H1839" s="84">
        <f t="shared" si="335"/>
        <v>0</v>
      </c>
      <c r="I1839" s="34"/>
      <c r="J1839" s="16">
        <v>1</v>
      </c>
      <c r="K1839" s="20">
        <f t="shared" si="336"/>
        <v>3.205128205128205E-3</v>
      </c>
      <c r="L1839" s="13"/>
      <c r="M1839" s="24"/>
      <c r="N1839" s="33"/>
      <c r="O1839" s="29"/>
      <c r="P1839" s="29"/>
      <c r="Q1839" s="39"/>
      <c r="R1839" s="89">
        <f t="shared" si="337"/>
        <v>44.229082864465624</v>
      </c>
      <c r="S1839" s="7"/>
      <c r="T1839" s="37">
        <v>2490</v>
      </c>
      <c r="U1839" s="20">
        <f t="shared" si="338"/>
        <v>7.7951180021206478E-4</v>
      </c>
      <c r="V1839" s="34"/>
    </row>
    <row r="1840" spans="1:22" x14ac:dyDescent="0.3">
      <c r="A1840" s="2">
        <v>35013</v>
      </c>
      <c r="B1840" s="2" t="s">
        <v>1598</v>
      </c>
      <c r="C1840" s="47">
        <v>163.11593028941309</v>
      </c>
      <c r="D1840" s="40">
        <v>237.4748355990792</v>
      </c>
      <c r="E1840" s="40">
        <v>0.13735529830810331</v>
      </c>
      <c r="F1840" s="40">
        <f t="shared" si="333"/>
        <v>40.800173501827672</v>
      </c>
      <c r="G1840" s="40">
        <f t="shared" si="334"/>
        <v>441.39093939031994</v>
      </c>
      <c r="H1840" s="84">
        <f t="shared" si="335"/>
        <v>0.10632984629709158</v>
      </c>
      <c r="I1840" s="34"/>
      <c r="J1840" s="16">
        <v>26</v>
      </c>
      <c r="K1840" s="20">
        <f t="shared" si="336"/>
        <v>8.3333333333333329E-2</v>
      </c>
      <c r="L1840" s="13"/>
      <c r="M1840" s="24"/>
      <c r="N1840" s="33"/>
      <c r="O1840" s="29"/>
      <c r="P1840" s="29"/>
      <c r="Q1840" s="39"/>
      <c r="R1840" s="89">
        <f t="shared" si="337"/>
        <v>1149.9561544761061</v>
      </c>
      <c r="S1840" s="7"/>
      <c r="T1840" s="37">
        <v>359458</v>
      </c>
      <c r="U1840" s="20">
        <f t="shared" si="338"/>
        <v>0.11253082436973028</v>
      </c>
      <c r="V1840" s="34"/>
    </row>
    <row r="1841" spans="1:22" x14ac:dyDescent="0.3">
      <c r="A1841" s="2">
        <v>35015</v>
      </c>
      <c r="B1841" s="2" t="s">
        <v>1599</v>
      </c>
      <c r="C1841" s="47">
        <v>51.814488256607227</v>
      </c>
      <c r="D1841" s="40">
        <v>106.04222218575234</v>
      </c>
      <c r="E1841" s="40">
        <v>7.4799643811219951E-2</v>
      </c>
      <c r="F1841" s="40">
        <f t="shared" si="333"/>
        <v>22.218570983167098</v>
      </c>
      <c r="G1841" s="40">
        <f t="shared" si="334"/>
        <v>180.07528142552667</v>
      </c>
      <c r="H1841" s="84">
        <f t="shared" si="335"/>
        <v>4.3379633080664184E-2</v>
      </c>
      <c r="I1841" s="34"/>
      <c r="J1841" s="16">
        <v>19</v>
      </c>
      <c r="K1841" s="20">
        <f t="shared" si="336"/>
        <v>6.0897435897435896E-2</v>
      </c>
      <c r="L1841" s="13"/>
      <c r="M1841" s="24"/>
      <c r="N1841" s="33"/>
      <c r="O1841" s="29"/>
      <c r="P1841" s="29"/>
      <c r="Q1841" s="39"/>
      <c r="R1841" s="89">
        <f t="shared" si="337"/>
        <v>840.35257442484681</v>
      </c>
      <c r="S1841" s="7"/>
      <c r="T1841" s="37">
        <v>26341</v>
      </c>
      <c r="U1841" s="20">
        <f t="shared" si="338"/>
        <v>8.2462330640104414E-3</v>
      </c>
      <c r="V1841" s="34"/>
    </row>
    <row r="1842" spans="1:22" x14ac:dyDescent="0.3">
      <c r="A1842" s="2">
        <v>35017</v>
      </c>
      <c r="B1842" s="2" t="s">
        <v>1600</v>
      </c>
      <c r="C1842" s="47">
        <v>1.0738354439754128</v>
      </c>
      <c r="D1842" s="40">
        <v>5.2848778120743329</v>
      </c>
      <c r="E1842" s="40">
        <v>8.9047195013357077E-4</v>
      </c>
      <c r="F1842" s="40">
        <f t="shared" si="333"/>
        <v>0.2645067974186559</v>
      </c>
      <c r="G1842" s="40">
        <f t="shared" si="334"/>
        <v>6.623220053468402</v>
      </c>
      <c r="H1842" s="84">
        <f t="shared" si="335"/>
        <v>1.5955152392794101E-3</v>
      </c>
      <c r="I1842" s="34"/>
      <c r="J1842" s="16">
        <v>9</v>
      </c>
      <c r="K1842" s="20">
        <f t="shared" si="336"/>
        <v>2.8846153846153848E-2</v>
      </c>
      <c r="L1842" s="13"/>
      <c r="M1842" s="24"/>
      <c r="N1842" s="33"/>
      <c r="O1842" s="29"/>
      <c r="P1842" s="29"/>
      <c r="Q1842" s="39"/>
      <c r="R1842" s="89">
        <f t="shared" si="337"/>
        <v>398.06174578019062</v>
      </c>
      <c r="S1842" s="7"/>
      <c r="T1842" s="37">
        <v>6947</v>
      </c>
      <c r="U1842" s="20">
        <f t="shared" si="338"/>
        <v>2.174806616896873E-3</v>
      </c>
      <c r="V1842" s="34"/>
    </row>
    <row r="1843" spans="1:22" x14ac:dyDescent="0.3">
      <c r="A1843" s="2">
        <v>35019</v>
      </c>
      <c r="B1843" s="2" t="s">
        <v>1601</v>
      </c>
      <c r="C1843" s="47">
        <v>0</v>
      </c>
      <c r="D1843" s="40">
        <v>5.2848778120743329</v>
      </c>
      <c r="E1843" s="40">
        <v>0</v>
      </c>
      <c r="F1843" s="40">
        <f t="shared" si="333"/>
        <v>0</v>
      </c>
      <c r="G1843" s="40">
        <f t="shared" si="334"/>
        <v>5.2848778120743329</v>
      </c>
      <c r="H1843" s="84">
        <f t="shared" si="335"/>
        <v>1.2731123258510125E-3</v>
      </c>
      <c r="I1843" s="34"/>
      <c r="J1843" s="16">
        <v>3</v>
      </c>
      <c r="K1843" s="20">
        <f t="shared" si="336"/>
        <v>9.6153846153846159E-3</v>
      </c>
      <c r="L1843" s="13"/>
      <c r="M1843" s="24"/>
      <c r="N1843" s="33"/>
      <c r="O1843" s="29"/>
      <c r="P1843" s="29"/>
      <c r="Q1843" s="39"/>
      <c r="R1843" s="89">
        <f t="shared" si="337"/>
        <v>132.68724859339687</v>
      </c>
      <c r="S1843" s="7"/>
      <c r="T1843" s="37">
        <v>22131</v>
      </c>
      <c r="U1843" s="20">
        <f t="shared" si="338"/>
        <v>6.9282633134510867E-3</v>
      </c>
      <c r="V1843" s="34"/>
    </row>
    <row r="1844" spans="1:22" x14ac:dyDescent="0.3">
      <c r="A1844" s="2">
        <v>35021</v>
      </c>
      <c r="B1844" s="2" t="s">
        <v>1602</v>
      </c>
      <c r="C1844" s="47">
        <v>0</v>
      </c>
      <c r="D1844" s="40">
        <v>0</v>
      </c>
      <c r="E1844" s="40">
        <v>0</v>
      </c>
      <c r="F1844" s="40">
        <f t="shared" si="333"/>
        <v>0</v>
      </c>
      <c r="G1844" s="40">
        <f t="shared" si="334"/>
        <v>0</v>
      </c>
      <c r="H1844" s="84">
        <f t="shared" si="335"/>
        <v>0</v>
      </c>
      <c r="I1844" s="34"/>
      <c r="J1844" s="16">
        <v>1</v>
      </c>
      <c r="K1844" s="20">
        <f t="shared" si="336"/>
        <v>3.205128205128205E-3</v>
      </c>
      <c r="L1844" s="13"/>
      <c r="M1844" s="24"/>
      <c r="N1844" s="33"/>
      <c r="O1844" s="29"/>
      <c r="P1844" s="29"/>
      <c r="Q1844" s="39"/>
      <c r="R1844" s="89">
        <f t="shared" si="337"/>
        <v>44.229082864465624</v>
      </c>
      <c r="S1844" s="7"/>
      <c r="T1844" s="37">
        <v>2123</v>
      </c>
      <c r="U1844" s="20">
        <f t="shared" si="338"/>
        <v>6.6461990034145121E-4</v>
      </c>
      <c r="V1844" s="34"/>
    </row>
    <row r="1845" spans="1:22" x14ac:dyDescent="0.3">
      <c r="A1845" s="2">
        <v>35023</v>
      </c>
      <c r="B1845" s="2" t="s">
        <v>3029</v>
      </c>
      <c r="C1845" s="47">
        <v>0</v>
      </c>
      <c r="D1845" s="40">
        <v>0</v>
      </c>
      <c r="E1845" s="40">
        <v>0</v>
      </c>
      <c r="F1845" s="40">
        <f t="shared" si="333"/>
        <v>0</v>
      </c>
      <c r="G1845" s="40">
        <f t="shared" si="334"/>
        <v>0</v>
      </c>
      <c r="H1845" s="84">
        <f t="shared" si="335"/>
        <v>0</v>
      </c>
      <c r="I1845" s="34"/>
      <c r="J1845" s="16">
        <v>0</v>
      </c>
      <c r="K1845" s="20">
        <f t="shared" si="336"/>
        <v>0</v>
      </c>
      <c r="L1845" s="13"/>
      <c r="M1845" s="24"/>
      <c r="N1845" s="33"/>
      <c r="O1845" s="29"/>
      <c r="P1845" s="29"/>
      <c r="Q1845" s="39"/>
      <c r="R1845" s="89">
        <f t="shared" si="337"/>
        <v>0</v>
      </c>
      <c r="S1845" s="7"/>
      <c r="T1845" s="37">
        <v>8634</v>
      </c>
      <c r="U1845" s="20">
        <f t="shared" si="338"/>
        <v>2.702933687964244E-3</v>
      </c>
      <c r="V1845" s="34"/>
    </row>
    <row r="1846" spans="1:22" x14ac:dyDescent="0.3">
      <c r="A1846" s="2">
        <v>35025</v>
      </c>
      <c r="B1846" s="2" t="s">
        <v>1603</v>
      </c>
      <c r="C1846" s="47">
        <v>57.038400208390819</v>
      </c>
      <c r="D1846" s="40">
        <v>107.53577461090379</v>
      </c>
      <c r="E1846" s="40">
        <v>6.1442564559216387E-2</v>
      </c>
      <c r="F1846" s="40">
        <f t="shared" si="333"/>
        <v>18.250969021887258</v>
      </c>
      <c r="G1846" s="40">
        <f t="shared" si="334"/>
        <v>182.82514384118187</v>
      </c>
      <c r="H1846" s="84">
        <f t="shared" si="335"/>
        <v>4.4042067267461578E-2</v>
      </c>
      <c r="I1846" s="34"/>
      <c r="J1846" s="16">
        <v>15</v>
      </c>
      <c r="K1846" s="20">
        <f t="shared" si="336"/>
        <v>4.807692307692308E-2</v>
      </c>
      <c r="L1846" s="13"/>
      <c r="M1846" s="24"/>
      <c r="N1846" s="33"/>
      <c r="O1846" s="29"/>
      <c r="P1846" s="29"/>
      <c r="Q1846" s="39"/>
      <c r="R1846" s="89">
        <f t="shared" si="337"/>
        <v>663.43624296698442</v>
      </c>
      <c r="S1846" s="7"/>
      <c r="T1846" s="37">
        <v>46005</v>
      </c>
      <c r="U1846" s="20">
        <f t="shared" si="338"/>
        <v>1.4402184887050619E-2</v>
      </c>
      <c r="V1846" s="34"/>
    </row>
    <row r="1847" spans="1:22" x14ac:dyDescent="0.3">
      <c r="A1847" s="2">
        <v>35027</v>
      </c>
      <c r="B1847" s="2" t="s">
        <v>1604</v>
      </c>
      <c r="C1847" s="47">
        <v>15.839072798637337</v>
      </c>
      <c r="D1847" s="40">
        <v>5.2848778120743329</v>
      </c>
      <c r="E1847" s="40">
        <v>1.313446126447017E-2</v>
      </c>
      <c r="F1847" s="40">
        <f t="shared" si="333"/>
        <v>3.9014752619251745</v>
      </c>
      <c r="G1847" s="40">
        <f t="shared" si="334"/>
        <v>25.025425872636845</v>
      </c>
      <c r="H1847" s="84">
        <f t="shared" si="335"/>
        <v>6.0285552989198755E-3</v>
      </c>
      <c r="I1847" s="34"/>
      <c r="J1847" s="16">
        <v>5</v>
      </c>
      <c r="K1847" s="20">
        <f t="shared" si="336"/>
        <v>1.6025641025641024E-2</v>
      </c>
      <c r="L1847" s="13"/>
      <c r="M1847" s="24"/>
      <c r="N1847" s="33"/>
      <c r="O1847" s="29"/>
      <c r="P1847" s="29"/>
      <c r="Q1847" s="39"/>
      <c r="R1847" s="89">
        <f t="shared" si="337"/>
        <v>221.14541432232809</v>
      </c>
      <c r="S1847" s="7"/>
      <c r="T1847" s="37">
        <v>51094</v>
      </c>
      <c r="U1847" s="20">
        <f t="shared" si="338"/>
        <v>1.599533169479327E-2</v>
      </c>
      <c r="V1847" s="34"/>
    </row>
    <row r="1848" spans="1:22" x14ac:dyDescent="0.3">
      <c r="A1848" s="2">
        <v>35028</v>
      </c>
      <c r="B1848" s="2" t="s">
        <v>1605</v>
      </c>
      <c r="C1848" s="47">
        <v>0.80537658298155967</v>
      </c>
      <c r="D1848" s="40">
        <v>31.709266872445994</v>
      </c>
      <c r="E1848" s="40">
        <v>6.6785396260017811E-4</v>
      </c>
      <c r="F1848" s="40">
        <f t="shared" si="333"/>
        <v>0.19838009806399193</v>
      </c>
      <c r="G1848" s="40">
        <f t="shared" si="334"/>
        <v>32.713023553491546</v>
      </c>
      <c r="H1848" s="84">
        <f t="shared" si="335"/>
        <v>7.8804761401773723E-3</v>
      </c>
      <c r="I1848" s="34"/>
      <c r="J1848" s="16">
        <v>2</v>
      </c>
      <c r="K1848" s="20">
        <f t="shared" si="336"/>
        <v>6.41025641025641E-3</v>
      </c>
      <c r="L1848" s="13"/>
      <c r="M1848" s="24"/>
      <c r="N1848" s="33"/>
      <c r="O1848" s="29"/>
      <c r="P1848" s="29"/>
      <c r="Q1848" s="39"/>
      <c r="R1848" s="89">
        <f t="shared" si="337"/>
        <v>88.458165728931249</v>
      </c>
      <c r="S1848" s="7"/>
      <c r="T1848" s="37">
        <v>89180</v>
      </c>
      <c r="U1848" s="20">
        <f t="shared" si="338"/>
        <v>2.791841861161122E-2</v>
      </c>
      <c r="V1848" s="34"/>
    </row>
    <row r="1849" spans="1:22" x14ac:dyDescent="0.3">
      <c r="A1849" s="2">
        <v>35029</v>
      </c>
      <c r="B1849" s="2" t="s">
        <v>1606</v>
      </c>
      <c r="C1849" s="47">
        <v>1.8792120269569725</v>
      </c>
      <c r="D1849" s="40">
        <v>31.709266872445994</v>
      </c>
      <c r="E1849" s="40">
        <v>1.558325912733749E-3</v>
      </c>
      <c r="F1849" s="40">
        <f t="shared" si="333"/>
        <v>0.46288689548264783</v>
      </c>
      <c r="G1849" s="40">
        <f t="shared" si="334"/>
        <v>34.051365794885612</v>
      </c>
      <c r="H1849" s="84">
        <f t="shared" si="335"/>
        <v>8.2028790536057689E-3</v>
      </c>
      <c r="I1849" s="34"/>
      <c r="J1849" s="16">
        <v>2</v>
      </c>
      <c r="K1849" s="20">
        <f t="shared" si="336"/>
        <v>6.41025641025641E-3</v>
      </c>
      <c r="L1849" s="13"/>
      <c r="M1849" s="24"/>
      <c r="N1849" s="33"/>
      <c r="O1849" s="29"/>
      <c r="P1849" s="29"/>
      <c r="Q1849" s="39"/>
      <c r="R1849" s="89">
        <f t="shared" si="337"/>
        <v>88.458165728931249</v>
      </c>
      <c r="S1849" s="7"/>
      <c r="T1849" s="37">
        <v>19153</v>
      </c>
      <c r="U1849" s="20">
        <f t="shared" si="338"/>
        <v>5.995979722675372E-3</v>
      </c>
      <c r="V1849" s="34"/>
    </row>
    <row r="1850" spans="1:22" x14ac:dyDescent="0.3">
      <c r="A1850" s="2">
        <v>35031</v>
      </c>
      <c r="B1850" s="2" t="s">
        <v>1607</v>
      </c>
      <c r="C1850" s="47">
        <v>1.0738354439754128</v>
      </c>
      <c r="D1850" s="40">
        <v>64.969530494087707</v>
      </c>
      <c r="E1850" s="40">
        <v>8.9047195013357077E-4</v>
      </c>
      <c r="F1850" s="40">
        <f t="shared" si="333"/>
        <v>0.2645067974186559</v>
      </c>
      <c r="G1850" s="40">
        <f t="shared" si="334"/>
        <v>66.30787273548178</v>
      </c>
      <c r="H1850" s="84">
        <f t="shared" si="335"/>
        <v>1.5973381614922906E-2</v>
      </c>
      <c r="I1850" s="34"/>
      <c r="J1850" s="16">
        <v>4</v>
      </c>
      <c r="K1850" s="20">
        <f t="shared" si="336"/>
        <v>1.282051282051282E-2</v>
      </c>
      <c r="L1850" s="13"/>
      <c r="M1850" s="24"/>
      <c r="N1850" s="33"/>
      <c r="O1850" s="29"/>
      <c r="P1850" s="29"/>
      <c r="Q1850" s="39"/>
      <c r="R1850" s="89">
        <f t="shared" si="337"/>
        <v>176.9163314578625</v>
      </c>
      <c r="S1850" s="7"/>
      <c r="T1850" s="37">
        <v>120369</v>
      </c>
      <c r="U1850" s="20">
        <f t="shared" si="338"/>
        <v>3.7682351758926112E-2</v>
      </c>
      <c r="V1850" s="34"/>
    </row>
    <row r="1851" spans="1:22" x14ac:dyDescent="0.3">
      <c r="A1851" s="2">
        <v>35033</v>
      </c>
      <c r="B1851" s="2" t="s">
        <v>1608</v>
      </c>
      <c r="C1851" s="47">
        <v>0</v>
      </c>
      <c r="D1851" s="40">
        <v>5.2848778120743329</v>
      </c>
      <c r="E1851" s="40">
        <v>0</v>
      </c>
      <c r="F1851" s="40">
        <f t="shared" si="333"/>
        <v>0</v>
      </c>
      <c r="G1851" s="40">
        <f t="shared" si="334"/>
        <v>5.2848778120743329</v>
      </c>
      <c r="H1851" s="84">
        <f t="shared" si="335"/>
        <v>1.2731123258510125E-3</v>
      </c>
      <c r="I1851" s="34"/>
      <c r="J1851" s="16">
        <v>1</v>
      </c>
      <c r="K1851" s="20">
        <f t="shared" si="336"/>
        <v>3.205128205128205E-3</v>
      </c>
      <c r="L1851" s="13"/>
      <c r="M1851" s="24"/>
      <c r="N1851" s="33"/>
      <c r="O1851" s="29"/>
      <c r="P1851" s="29"/>
      <c r="Q1851" s="39"/>
      <c r="R1851" s="89">
        <f t="shared" si="337"/>
        <v>44.229082864465624</v>
      </c>
      <c r="S1851" s="7"/>
      <c r="T1851" s="37">
        <v>3559</v>
      </c>
      <c r="U1851" s="20">
        <f t="shared" si="338"/>
        <v>1.1141696774918629E-3</v>
      </c>
      <c r="V1851" s="34"/>
    </row>
    <row r="1852" spans="1:22" x14ac:dyDescent="0.3">
      <c r="A1852" s="2">
        <v>35035</v>
      </c>
      <c r="B1852" s="2" t="s">
        <v>1609</v>
      </c>
      <c r="C1852" s="47">
        <v>0</v>
      </c>
      <c r="D1852" s="40">
        <v>84.385712021056449</v>
      </c>
      <c r="E1852" s="40">
        <v>0</v>
      </c>
      <c r="F1852" s="40">
        <f t="shared" si="333"/>
        <v>0</v>
      </c>
      <c r="G1852" s="40">
        <f t="shared" si="334"/>
        <v>84.385712021056449</v>
      </c>
      <c r="H1852" s="84">
        <f t="shared" si="335"/>
        <v>2.0328282681251489E-2</v>
      </c>
      <c r="I1852" s="34"/>
      <c r="J1852" s="16">
        <v>8</v>
      </c>
      <c r="K1852" s="20">
        <f t="shared" si="336"/>
        <v>2.564102564102564E-2</v>
      </c>
      <c r="L1852" s="13"/>
      <c r="M1852" s="24"/>
      <c r="N1852" s="33"/>
      <c r="O1852" s="29"/>
      <c r="P1852" s="29"/>
      <c r="Q1852" s="39"/>
      <c r="R1852" s="89">
        <f t="shared" si="337"/>
        <v>353.832662915725</v>
      </c>
      <c r="S1852" s="7"/>
      <c r="T1852" s="37">
        <v>195240</v>
      </c>
      <c r="U1852" s="20">
        <f t="shared" si="338"/>
        <v>6.1121238503374913E-2</v>
      </c>
      <c r="V1852" s="34"/>
    </row>
    <row r="1853" spans="1:22" x14ac:dyDescent="0.3">
      <c r="A1853" s="2">
        <v>35037</v>
      </c>
      <c r="B1853" s="2" t="s">
        <v>1610</v>
      </c>
      <c r="C1853" s="47">
        <v>0</v>
      </c>
      <c r="D1853" s="40">
        <v>0</v>
      </c>
      <c r="E1853" s="40">
        <v>0</v>
      </c>
      <c r="F1853" s="40">
        <f t="shared" si="333"/>
        <v>0</v>
      </c>
      <c r="G1853" s="40">
        <f t="shared" si="334"/>
        <v>0</v>
      </c>
      <c r="H1853" s="84">
        <f t="shared" si="335"/>
        <v>0</v>
      </c>
      <c r="I1853" s="34"/>
      <c r="J1853" s="16">
        <v>3</v>
      </c>
      <c r="K1853" s="20">
        <f t="shared" si="336"/>
        <v>9.6153846153846159E-3</v>
      </c>
      <c r="L1853" s="13"/>
      <c r="M1853" s="24"/>
      <c r="N1853" s="33"/>
      <c r="O1853" s="29"/>
      <c r="P1853" s="29"/>
      <c r="Q1853" s="39"/>
      <c r="R1853" s="89">
        <f t="shared" si="337"/>
        <v>132.68724859339687</v>
      </c>
      <c r="S1853" s="7"/>
      <c r="T1853" s="37">
        <v>12213</v>
      </c>
      <c r="U1853" s="20">
        <f t="shared" si="338"/>
        <v>3.8233645044136334E-3</v>
      </c>
      <c r="V1853" s="34"/>
    </row>
    <row r="1854" spans="1:22" x14ac:dyDescent="0.3">
      <c r="A1854" s="2">
        <v>35039</v>
      </c>
      <c r="B1854" s="2" t="s">
        <v>1611</v>
      </c>
      <c r="C1854" s="47">
        <v>0</v>
      </c>
      <c r="D1854" s="40">
        <v>52.274334880300451</v>
      </c>
      <c r="E1854" s="40">
        <v>0</v>
      </c>
      <c r="F1854" s="40">
        <f t="shared" si="333"/>
        <v>0</v>
      </c>
      <c r="G1854" s="40">
        <f t="shared" si="334"/>
        <v>52.274334880300451</v>
      </c>
      <c r="H1854" s="84">
        <f t="shared" si="335"/>
        <v>1.2592741483961098E-2</v>
      </c>
      <c r="I1854" s="34"/>
      <c r="J1854" s="16">
        <v>5</v>
      </c>
      <c r="K1854" s="20">
        <f t="shared" si="336"/>
        <v>1.6025641025641024E-2</v>
      </c>
      <c r="L1854" s="13"/>
      <c r="M1854" s="24"/>
      <c r="N1854" s="33"/>
      <c r="O1854" s="29"/>
      <c r="P1854" s="29"/>
      <c r="Q1854" s="39"/>
      <c r="R1854" s="89">
        <f t="shared" si="337"/>
        <v>221.14541432232809</v>
      </c>
      <c r="S1854" s="7"/>
      <c r="T1854" s="37">
        <v>34888</v>
      </c>
      <c r="U1854" s="20">
        <f t="shared" si="338"/>
        <v>1.0921930797509444E-2</v>
      </c>
      <c r="V1854" s="34"/>
    </row>
    <row r="1855" spans="1:22" x14ac:dyDescent="0.3">
      <c r="A1855" s="2">
        <v>35041</v>
      </c>
      <c r="B1855" s="2" t="s">
        <v>1612</v>
      </c>
      <c r="C1855" s="47">
        <v>5.3691772198770646</v>
      </c>
      <c r="D1855" s="40">
        <v>31.709266872445994</v>
      </c>
      <c r="E1855" s="40">
        <v>4.4523597506678537E-3</v>
      </c>
      <c r="F1855" s="40">
        <f t="shared" si="333"/>
        <v>1.3225339870932793</v>
      </c>
      <c r="G1855" s="40">
        <f t="shared" si="334"/>
        <v>38.40097807941634</v>
      </c>
      <c r="H1855" s="84">
        <f t="shared" si="335"/>
        <v>9.2506885222480625E-3</v>
      </c>
      <c r="I1855" s="34"/>
      <c r="J1855" s="16">
        <v>4</v>
      </c>
      <c r="K1855" s="20">
        <f t="shared" si="336"/>
        <v>1.282051282051282E-2</v>
      </c>
      <c r="L1855" s="13"/>
      <c r="M1855" s="24"/>
      <c r="N1855" s="33"/>
      <c r="O1855" s="29"/>
      <c r="P1855" s="29"/>
      <c r="Q1855" s="39"/>
      <c r="R1855" s="89">
        <f t="shared" si="337"/>
        <v>176.9163314578625</v>
      </c>
      <c r="S1855" s="7"/>
      <c r="T1855" s="37">
        <v>6895</v>
      </c>
      <c r="U1855" s="20">
        <f t="shared" si="338"/>
        <v>2.1585276556073041E-3</v>
      </c>
      <c r="V1855" s="34"/>
    </row>
    <row r="1856" spans="1:22" x14ac:dyDescent="0.3">
      <c r="A1856" s="2">
        <v>35043</v>
      </c>
      <c r="B1856" s="2" t="s">
        <v>1613</v>
      </c>
      <c r="C1856" s="47">
        <v>232.62630055461122</v>
      </c>
      <c r="D1856" s="40">
        <v>191.17471041938452</v>
      </c>
      <c r="E1856" s="40">
        <v>0.20992876224398932</v>
      </c>
      <c r="F1856" s="40">
        <f t="shared" si="333"/>
        <v>62.35747749144813</v>
      </c>
      <c r="G1856" s="40">
        <f t="shared" si="334"/>
        <v>486.15848846544384</v>
      </c>
      <c r="H1856" s="84">
        <f t="shared" si="335"/>
        <v>0.117114224016377</v>
      </c>
      <c r="I1856" s="34"/>
      <c r="J1856" s="16">
        <v>10</v>
      </c>
      <c r="K1856" s="20">
        <f t="shared" si="336"/>
        <v>3.2051282051282048E-2</v>
      </c>
      <c r="L1856" s="13"/>
      <c r="M1856" s="24"/>
      <c r="N1856" s="33"/>
      <c r="O1856" s="29"/>
      <c r="P1856" s="29"/>
      <c r="Q1856" s="39"/>
      <c r="R1856" s="89">
        <f t="shared" si="337"/>
        <v>442.29082864465619</v>
      </c>
      <c r="S1856" s="7"/>
      <c r="T1856" s="37">
        <v>165367</v>
      </c>
      <c r="U1856" s="20">
        <f t="shared" si="338"/>
        <v>5.1769288299465269E-2</v>
      </c>
      <c r="V1856" s="34"/>
    </row>
    <row r="1857" spans="1:22" x14ac:dyDescent="0.3">
      <c r="A1857" s="2">
        <v>35045</v>
      </c>
      <c r="B1857" s="2" t="s">
        <v>1614</v>
      </c>
      <c r="C1857" s="47">
        <v>46.443382951936613</v>
      </c>
      <c r="D1857" s="40">
        <v>58.24854458090622</v>
      </c>
      <c r="E1857" s="40">
        <v>3.8512911843276938E-2</v>
      </c>
      <c r="F1857" s="40">
        <f t="shared" si="333"/>
        <v>11.439918988356867</v>
      </c>
      <c r="G1857" s="40">
        <f t="shared" si="334"/>
        <v>116.13184652119971</v>
      </c>
      <c r="H1857" s="84">
        <f t="shared" si="335"/>
        <v>2.7975837945049133E-2</v>
      </c>
      <c r="I1857" s="34"/>
      <c r="J1857" s="16">
        <v>23</v>
      </c>
      <c r="K1857" s="20">
        <f t="shared" si="336"/>
        <v>7.371794871794872E-2</v>
      </c>
      <c r="L1857" s="13"/>
      <c r="M1857" s="24"/>
      <c r="N1857" s="33"/>
      <c r="O1857" s="29"/>
      <c r="P1857" s="29"/>
      <c r="Q1857" s="39"/>
      <c r="R1857" s="89">
        <f t="shared" si="337"/>
        <v>1017.2689058827093</v>
      </c>
      <c r="S1857" s="7"/>
      <c r="T1857" s="37">
        <v>110221</v>
      </c>
      <c r="U1857" s="20">
        <f t="shared" si="338"/>
        <v>3.4505449851877104E-2</v>
      </c>
      <c r="V1857" s="34"/>
    </row>
    <row r="1858" spans="1:22" x14ac:dyDescent="0.3">
      <c r="A1858" s="2">
        <v>35047</v>
      </c>
      <c r="B1858" s="2" t="s">
        <v>1615</v>
      </c>
      <c r="C1858" s="47">
        <v>0</v>
      </c>
      <c r="D1858" s="40">
        <v>31.709266872445994</v>
      </c>
      <c r="E1858" s="40">
        <v>0</v>
      </c>
      <c r="F1858" s="40">
        <f t="shared" si="333"/>
        <v>0</v>
      </c>
      <c r="G1858" s="40">
        <f t="shared" si="334"/>
        <v>31.709266872445994</v>
      </c>
      <c r="H1858" s="84">
        <f t="shared" si="335"/>
        <v>7.6386739551060736E-3</v>
      </c>
      <c r="I1858" s="34"/>
      <c r="J1858" s="16">
        <v>1</v>
      </c>
      <c r="K1858" s="20">
        <f t="shared" si="336"/>
        <v>3.205128205128205E-3</v>
      </c>
      <c r="L1858" s="13"/>
      <c r="M1858" s="24"/>
      <c r="N1858" s="33"/>
      <c r="O1858" s="29"/>
      <c r="P1858" s="29"/>
      <c r="Q1858" s="39"/>
      <c r="R1858" s="89">
        <f t="shared" si="337"/>
        <v>44.229082864465624</v>
      </c>
      <c r="S1858" s="7"/>
      <c r="T1858" s="37">
        <v>26635</v>
      </c>
      <c r="U1858" s="20">
        <f t="shared" si="338"/>
        <v>8.338271806686082E-3</v>
      </c>
      <c r="V1858" s="34"/>
    </row>
    <row r="1859" spans="1:22" x14ac:dyDescent="0.3">
      <c r="A1859" s="2">
        <v>35049</v>
      </c>
      <c r="B1859" s="2" t="s">
        <v>1616</v>
      </c>
      <c r="C1859" s="47">
        <v>43.221876620010363</v>
      </c>
      <c r="D1859" s="40">
        <v>93.347026571965102</v>
      </c>
      <c r="E1859" s="40">
        <v>3.5841495992876227E-2</v>
      </c>
      <c r="F1859" s="40">
        <f t="shared" si="333"/>
        <v>10.6463985961009</v>
      </c>
      <c r="G1859" s="40">
        <f t="shared" si="334"/>
        <v>147.21530178807637</v>
      </c>
      <c r="H1859" s="84">
        <f t="shared" si="335"/>
        <v>3.546375562970925E-2</v>
      </c>
      <c r="I1859" s="34"/>
      <c r="J1859" s="16">
        <v>27</v>
      </c>
      <c r="K1859" s="20">
        <f t="shared" si="336"/>
        <v>8.6538461538461536E-2</v>
      </c>
      <c r="L1859" s="13"/>
      <c r="M1859" s="24"/>
      <c r="N1859" s="33"/>
      <c r="O1859" s="29"/>
      <c r="P1859" s="29"/>
      <c r="Q1859" s="39"/>
      <c r="R1859" s="89">
        <f t="shared" si="337"/>
        <v>1194.1852373405718</v>
      </c>
      <c r="S1859" s="7"/>
      <c r="T1859" s="37">
        <v>237058</v>
      </c>
      <c r="U1859" s="20">
        <f t="shared" si="338"/>
        <v>7.4212653949667334E-2</v>
      </c>
      <c r="V1859" s="34"/>
    </row>
    <row r="1860" spans="1:22" x14ac:dyDescent="0.3">
      <c r="A1860" s="2">
        <v>35051</v>
      </c>
      <c r="B1860" s="2" t="s">
        <v>1617</v>
      </c>
      <c r="C1860" s="47">
        <v>0</v>
      </c>
      <c r="D1860" s="40">
        <v>5.2848778120743329</v>
      </c>
      <c r="E1860" s="40">
        <v>0</v>
      </c>
      <c r="F1860" s="40">
        <f t="shared" si="333"/>
        <v>0</v>
      </c>
      <c r="G1860" s="40">
        <f t="shared" si="334"/>
        <v>5.2848778120743329</v>
      </c>
      <c r="H1860" s="84">
        <f t="shared" si="335"/>
        <v>1.2731123258510125E-3</v>
      </c>
      <c r="I1860" s="34"/>
      <c r="J1860" s="16">
        <v>6</v>
      </c>
      <c r="K1860" s="20">
        <f t="shared" si="336"/>
        <v>1.9230769230769232E-2</v>
      </c>
      <c r="L1860" s="13"/>
      <c r="M1860" s="24"/>
      <c r="N1860" s="33"/>
      <c r="O1860" s="29"/>
      <c r="P1860" s="29"/>
      <c r="Q1860" s="39"/>
      <c r="R1860" s="89">
        <f t="shared" si="337"/>
        <v>265.37449718679375</v>
      </c>
      <c r="S1860" s="7"/>
      <c r="T1860" s="37">
        <v>7082</v>
      </c>
      <c r="U1860" s="20">
        <f t="shared" si="338"/>
        <v>2.2170693048601778E-3</v>
      </c>
      <c r="V1860" s="34"/>
    </row>
    <row r="1861" spans="1:22" x14ac:dyDescent="0.3">
      <c r="A1861" s="2">
        <v>35053</v>
      </c>
      <c r="B1861" s="2" t="s">
        <v>3030</v>
      </c>
      <c r="C1861" s="47">
        <v>0.26845886099385319</v>
      </c>
      <c r="D1861" s="40">
        <v>5.2848778120743329</v>
      </c>
      <c r="E1861" s="40">
        <v>2.2261798753339269E-4</v>
      </c>
      <c r="F1861" s="40">
        <f t="shared" si="333"/>
        <v>6.6126699354663976E-2</v>
      </c>
      <c r="G1861" s="40">
        <f t="shared" si="334"/>
        <v>5.6194633724228495</v>
      </c>
      <c r="H1861" s="84">
        <f t="shared" si="335"/>
        <v>1.3537130542081116E-3</v>
      </c>
      <c r="I1861" s="34"/>
      <c r="J1861" s="16">
        <v>0</v>
      </c>
      <c r="K1861" s="20">
        <f t="shared" si="336"/>
        <v>0</v>
      </c>
      <c r="L1861" s="13"/>
      <c r="M1861" s="24"/>
      <c r="N1861" s="33"/>
      <c r="O1861" s="29"/>
      <c r="P1861" s="29"/>
      <c r="Q1861" s="39"/>
      <c r="R1861" s="89">
        <f t="shared" si="337"/>
        <v>0</v>
      </c>
      <c r="S1861" s="7"/>
      <c r="T1861" s="37">
        <v>22602</v>
      </c>
      <c r="U1861" s="20">
        <f t="shared" si="338"/>
        <v>7.0757131359008383E-3</v>
      </c>
      <c r="V1861" s="34"/>
    </row>
    <row r="1862" spans="1:22" x14ac:dyDescent="0.3">
      <c r="A1862" s="2">
        <v>35055</v>
      </c>
      <c r="B1862" s="2" t="s">
        <v>1618</v>
      </c>
      <c r="C1862" s="47">
        <v>20.213779516779184</v>
      </c>
      <c r="D1862" s="40">
        <v>31.709266872445994</v>
      </c>
      <c r="E1862" s="40">
        <v>1.7809439002671415E-2</v>
      </c>
      <c r="F1862" s="40">
        <f t="shared" si="333"/>
        <v>5.2901359483731172</v>
      </c>
      <c r="G1862" s="40">
        <f t="shared" si="334"/>
        <v>57.213182337598298</v>
      </c>
      <c r="H1862" s="84">
        <f t="shared" si="335"/>
        <v>1.3782496062395877E-2</v>
      </c>
      <c r="I1862" s="34"/>
      <c r="J1862" s="16">
        <v>9</v>
      </c>
      <c r="K1862" s="20">
        <f t="shared" si="336"/>
        <v>2.8846153846153848E-2</v>
      </c>
      <c r="L1862" s="13"/>
      <c r="M1862" s="24"/>
      <c r="N1862" s="33"/>
      <c r="O1862" s="29"/>
      <c r="P1862" s="29"/>
      <c r="Q1862" s="39"/>
      <c r="R1862" s="89">
        <f t="shared" si="337"/>
        <v>398.06174578019062</v>
      </c>
      <c r="S1862" s="7"/>
      <c r="T1862" s="37">
        <v>82139</v>
      </c>
      <c r="U1862" s="20">
        <f t="shared" si="338"/>
        <v>2.5714184641613971E-2</v>
      </c>
      <c r="V1862" s="34"/>
    </row>
    <row r="1863" spans="1:22" x14ac:dyDescent="0.3">
      <c r="A1863" s="2">
        <v>35057</v>
      </c>
      <c r="B1863" s="2" t="s">
        <v>1619</v>
      </c>
      <c r="C1863" s="47">
        <v>0</v>
      </c>
      <c r="D1863" s="40">
        <v>31.709266872445994</v>
      </c>
      <c r="E1863" s="40">
        <v>0</v>
      </c>
      <c r="F1863" s="40">
        <f t="shared" si="333"/>
        <v>0</v>
      </c>
      <c r="G1863" s="40">
        <f t="shared" si="334"/>
        <v>31.709266872445994</v>
      </c>
      <c r="H1863" s="84">
        <f t="shared" si="335"/>
        <v>7.6386739551060736E-3</v>
      </c>
      <c r="I1863" s="34"/>
      <c r="J1863" s="16">
        <v>3</v>
      </c>
      <c r="K1863" s="20">
        <f t="shared" si="336"/>
        <v>9.6153846153846159E-3</v>
      </c>
      <c r="L1863" s="13"/>
      <c r="M1863" s="24"/>
      <c r="N1863" s="33"/>
      <c r="O1863" s="29"/>
      <c r="P1863" s="29"/>
      <c r="Q1863" s="39"/>
      <c r="R1863" s="89">
        <f t="shared" si="337"/>
        <v>132.68724859339687</v>
      </c>
      <c r="S1863" s="7"/>
      <c r="T1863" s="37">
        <v>18236</v>
      </c>
      <c r="U1863" s="20">
        <f t="shared" si="338"/>
        <v>5.7089065014727762E-3</v>
      </c>
      <c r="V1863" s="34"/>
    </row>
    <row r="1864" spans="1:22" x14ac:dyDescent="0.3">
      <c r="A1864" s="2">
        <v>35059</v>
      </c>
      <c r="B1864" s="2" t="s">
        <v>1620</v>
      </c>
      <c r="C1864" s="47">
        <v>0</v>
      </c>
      <c r="D1864" s="40">
        <v>5.2848778120743329</v>
      </c>
      <c r="E1864" s="40">
        <v>0</v>
      </c>
      <c r="F1864" s="40">
        <f t="shared" si="333"/>
        <v>0</v>
      </c>
      <c r="G1864" s="40">
        <f t="shared" si="334"/>
        <v>5.2848778120743329</v>
      </c>
      <c r="H1864" s="84">
        <f t="shared" si="335"/>
        <v>1.2731123258510125E-3</v>
      </c>
      <c r="I1864" s="34"/>
      <c r="J1864" s="16">
        <v>1</v>
      </c>
      <c r="K1864" s="20">
        <f t="shared" si="336"/>
        <v>3.205128205128205E-3</v>
      </c>
      <c r="L1864" s="13"/>
      <c r="M1864" s="24"/>
      <c r="N1864" s="33"/>
      <c r="O1864" s="29"/>
      <c r="P1864" s="29"/>
      <c r="Q1864" s="39"/>
      <c r="R1864" s="89">
        <f t="shared" si="337"/>
        <v>44.229082864465624</v>
      </c>
      <c r="S1864" s="7"/>
      <c r="T1864" s="37">
        <v>1379</v>
      </c>
      <c r="U1864" s="20">
        <f t="shared" si="338"/>
        <v>4.3170553112146078E-4</v>
      </c>
      <c r="V1864" s="34"/>
    </row>
    <row r="1865" spans="1:22" x14ac:dyDescent="0.3">
      <c r="A1865" s="2">
        <v>35061</v>
      </c>
      <c r="B1865" s="2" t="s">
        <v>1621</v>
      </c>
      <c r="C1865" s="47">
        <v>20.134414574538987</v>
      </c>
      <c r="D1865" s="40">
        <v>5.2848778120743329</v>
      </c>
      <c r="E1865" s="40">
        <v>1.6696349065004452E-2</v>
      </c>
      <c r="F1865" s="40">
        <f t="shared" si="333"/>
        <v>4.9595024515997981</v>
      </c>
      <c r="G1865" s="40">
        <f t="shared" si="334"/>
        <v>30.378794838213118</v>
      </c>
      <c r="H1865" s="84">
        <f t="shared" si="335"/>
        <v>7.3181669526334644E-3</v>
      </c>
      <c r="I1865" s="34"/>
      <c r="J1865" s="16">
        <v>14</v>
      </c>
      <c r="K1865" s="20">
        <f t="shared" si="336"/>
        <v>4.4871794871794872E-2</v>
      </c>
      <c r="L1865" s="13"/>
      <c r="M1865" s="24"/>
      <c r="N1865" s="33"/>
      <c r="O1865" s="29"/>
      <c r="P1865" s="29"/>
      <c r="Q1865" s="39"/>
      <c r="R1865" s="89">
        <f t="shared" si="337"/>
        <v>619.20716010251874</v>
      </c>
      <c r="S1865" s="7"/>
      <c r="T1865" s="37">
        <v>95795</v>
      </c>
      <c r="U1865" s="20">
        <f t="shared" si="338"/>
        <v>2.9989290321813151E-2</v>
      </c>
      <c r="V1865" s="34"/>
    </row>
    <row r="1866" spans="1:22" s="4" customFormat="1" x14ac:dyDescent="0.3">
      <c r="A1866" s="4">
        <v>36000</v>
      </c>
      <c r="B1866" s="4" t="s">
        <v>3179</v>
      </c>
      <c r="C1866" s="45">
        <v>2932.4313861145597</v>
      </c>
      <c r="D1866" s="46">
        <v>24707.090993067723</v>
      </c>
      <c r="E1866" s="46"/>
      <c r="F1866" s="46">
        <v>369.09883036142571</v>
      </c>
      <c r="G1866" s="46">
        <v>28008.621209543708</v>
      </c>
      <c r="H1866" s="46"/>
      <c r="I1866" s="12">
        <f t="shared" ref="I1866" si="339">G1866/$G$3203</f>
        <v>4.4608616802030557E-2</v>
      </c>
      <c r="J1866" s="15">
        <f>SUM(J1867:J1928)</f>
        <v>1414</v>
      </c>
      <c r="K1866" s="19"/>
      <c r="L1866" s="12">
        <f t="shared" ref="L1866" si="340">J1866/$J$3203</f>
        <v>3.6948001045205119E-2</v>
      </c>
      <c r="M1866" s="25">
        <v>61626</v>
      </c>
      <c r="N1866" s="32">
        <f t="shared" ref="N1866" si="341">M1866/$M$3203</f>
        <v>2.8225834154331088E-2</v>
      </c>
      <c r="O1866" s="30">
        <v>0.9602777361869812</v>
      </c>
      <c r="P1866" s="28">
        <f>M1866-(M1866*(O1866/100))</f>
        <v>61034.219242297411</v>
      </c>
      <c r="Q1866" s="32">
        <f>P1866/$M$3203</f>
        <v>2.7954787753093988E-2</v>
      </c>
      <c r="R1866" s="88"/>
      <c r="S1866" s="6"/>
      <c r="T1866" s="15">
        <v>20715717</v>
      </c>
      <c r="U1866" s="19"/>
      <c r="V1866" s="12">
        <f>T1866/$T$3203</f>
        <v>3.8964641023748046E-2</v>
      </c>
    </row>
    <row r="1867" spans="1:22" x14ac:dyDescent="0.3">
      <c r="A1867" s="2">
        <v>36001</v>
      </c>
      <c r="B1867" s="2" t="s">
        <v>1622</v>
      </c>
      <c r="C1867" s="47">
        <v>99.721375491042636</v>
      </c>
      <c r="D1867" s="40">
        <v>899.86533615374356</v>
      </c>
      <c r="E1867" s="40">
        <v>2.1358099542523289E-2</v>
      </c>
      <c r="F1867" s="40">
        <f>E1867*$F$1866</f>
        <v>7.883249559888247</v>
      </c>
      <c r="G1867" s="40">
        <f>SUM(F1867,D1867,C1867)</f>
        <v>1007.4699612046744</v>
      </c>
      <c r="H1867" s="84">
        <f>G1867/$G$1866</f>
        <v>3.5969994869343561E-2</v>
      </c>
      <c r="I1867" s="34"/>
      <c r="J1867" s="16">
        <v>38</v>
      </c>
      <c r="K1867" s="20">
        <f>J1867/$J$1866</f>
        <v>2.6874115983026876E-2</v>
      </c>
      <c r="L1867" s="13"/>
      <c r="M1867" s="24"/>
      <c r="N1867" s="33"/>
      <c r="O1867" s="29"/>
      <c r="P1867" s="29"/>
      <c r="Q1867" s="39"/>
      <c r="R1867" s="89">
        <f>P$1866*K1867</f>
        <v>1640.2406868509913</v>
      </c>
      <c r="S1867" s="7"/>
      <c r="T1867" s="37">
        <v>529545</v>
      </c>
      <c r="U1867" s="20">
        <f>T1867/$T$1866</f>
        <v>2.5562475100427372E-2</v>
      </c>
      <c r="V1867" s="34"/>
    </row>
    <row r="1868" spans="1:22" x14ac:dyDescent="0.3">
      <c r="A1868" s="2">
        <v>36003</v>
      </c>
      <c r="B1868" s="2" t="s">
        <v>1623</v>
      </c>
      <c r="C1868" s="47">
        <v>13.591798407601811</v>
      </c>
      <c r="D1868" s="40">
        <v>7.237213764827791</v>
      </c>
      <c r="E1868" s="40">
        <v>1.7637656396406328E-3</v>
      </c>
      <c r="F1868" s="40">
        <f t="shared" ref="F1868:F1928" si="342">E1868*$F$1866</f>
        <v>0.65100383462302946</v>
      </c>
      <c r="G1868" s="40">
        <f t="shared" ref="G1868:G1928" si="343">SUM(F1868,D1868,C1868)</f>
        <v>21.480016007052633</v>
      </c>
      <c r="H1868" s="84">
        <f t="shared" ref="H1868:H1928" si="344">G1868/$G$1866</f>
        <v>7.6690729780491641E-4</v>
      </c>
      <c r="I1868" s="34"/>
      <c r="J1868" s="16">
        <v>7</v>
      </c>
      <c r="K1868" s="20">
        <f t="shared" ref="K1868:K1928" si="345">J1868/$J$1866</f>
        <v>4.9504950495049506E-3</v>
      </c>
      <c r="L1868" s="13"/>
      <c r="M1868" s="24"/>
      <c r="N1868" s="33"/>
      <c r="O1868" s="29"/>
      <c r="P1868" s="29"/>
      <c r="Q1868" s="39"/>
      <c r="R1868" s="89">
        <f t="shared" ref="R1868:R1928" si="346">P$1866*K1868</f>
        <v>302.14960020939316</v>
      </c>
      <c r="S1868" s="7"/>
      <c r="T1868" s="37">
        <v>11520</v>
      </c>
      <c r="U1868" s="20">
        <f t="shared" ref="U1868:U1928" si="347">T1868/$T$1866</f>
        <v>5.5609950647616971E-4</v>
      </c>
      <c r="V1868" s="34"/>
    </row>
    <row r="1869" spans="1:22" x14ac:dyDescent="0.3">
      <c r="A1869" s="2">
        <v>36005</v>
      </c>
      <c r="B1869" s="2" t="s">
        <v>1624</v>
      </c>
      <c r="C1869" s="47">
        <v>32.196613720640315</v>
      </c>
      <c r="D1869" s="40">
        <v>281.53463214104676</v>
      </c>
      <c r="E1869" s="40">
        <v>5.1948409855040512E-2</v>
      </c>
      <c r="F1869" s="40">
        <f t="shared" si="342"/>
        <v>19.174097316631414</v>
      </c>
      <c r="G1869" s="40">
        <f t="shared" si="343"/>
        <v>332.90534317831845</v>
      </c>
      <c r="H1869" s="84">
        <f t="shared" si="344"/>
        <v>1.1885816895009586E-2</v>
      </c>
      <c r="I1869" s="34"/>
      <c r="J1869" s="16">
        <v>20</v>
      </c>
      <c r="K1869" s="20">
        <f t="shared" si="345"/>
        <v>1.4144271570014143E-2</v>
      </c>
      <c r="L1869" s="13"/>
      <c r="M1869" s="24"/>
      <c r="N1869" s="33"/>
      <c r="O1869" s="29"/>
      <c r="P1869" s="29"/>
      <c r="Q1869" s="39"/>
      <c r="R1869" s="89">
        <f t="shared" si="346"/>
        <v>863.2845720268374</v>
      </c>
      <c r="S1869" s="7"/>
      <c r="T1869" s="37">
        <v>1051122</v>
      </c>
      <c r="U1869" s="20">
        <f t="shared" si="347"/>
        <v>5.0740314708875391E-2</v>
      </c>
      <c r="V1869" s="34"/>
    </row>
    <row r="1870" spans="1:22" x14ac:dyDescent="0.3">
      <c r="A1870" s="2">
        <v>36007</v>
      </c>
      <c r="B1870" s="2" t="s">
        <v>1625</v>
      </c>
      <c r="C1870" s="47">
        <v>12.407506013256707</v>
      </c>
      <c r="D1870" s="40">
        <v>225.52641619786766</v>
      </c>
      <c r="E1870" s="40">
        <v>1.4606184203273991E-3</v>
      </c>
      <c r="F1870" s="40">
        <f t="shared" si="342"/>
        <v>0.53911255054719631</v>
      </c>
      <c r="G1870" s="40">
        <f t="shared" si="343"/>
        <v>238.47303476167156</v>
      </c>
      <c r="H1870" s="84">
        <f t="shared" si="344"/>
        <v>8.5142725512105475E-3</v>
      </c>
      <c r="I1870" s="34"/>
      <c r="J1870" s="16">
        <v>25</v>
      </c>
      <c r="K1870" s="20">
        <f t="shared" si="345"/>
        <v>1.768033946251768E-2</v>
      </c>
      <c r="L1870" s="13"/>
      <c r="M1870" s="24"/>
      <c r="N1870" s="33"/>
      <c r="O1870" s="29"/>
      <c r="P1870" s="29"/>
      <c r="Q1870" s="39"/>
      <c r="R1870" s="89">
        <f t="shared" si="346"/>
        <v>1079.1057150335469</v>
      </c>
      <c r="S1870" s="7"/>
      <c r="T1870" s="37">
        <v>128368</v>
      </c>
      <c r="U1870" s="20">
        <f t="shared" si="347"/>
        <v>6.1966476950809863E-3</v>
      </c>
      <c r="V1870" s="34"/>
    </row>
    <row r="1871" spans="1:22" x14ac:dyDescent="0.3">
      <c r="A1871" s="2">
        <v>36009</v>
      </c>
      <c r="B1871" s="2" t="s">
        <v>1626</v>
      </c>
      <c r="C1871" s="47">
        <v>18.728310963406351</v>
      </c>
      <c r="D1871" s="40">
        <v>70.196963982117737</v>
      </c>
      <c r="E1871" s="40">
        <v>2.2047070495507907E-3</v>
      </c>
      <c r="F1871" s="40">
        <f t="shared" si="342"/>
        <v>0.81375479327878675</v>
      </c>
      <c r="G1871" s="40">
        <f t="shared" si="343"/>
        <v>89.739029738802884</v>
      </c>
      <c r="H1871" s="84">
        <f t="shared" si="344"/>
        <v>3.2039788416369829E-3</v>
      </c>
      <c r="I1871" s="34"/>
      <c r="J1871" s="16">
        <v>14</v>
      </c>
      <c r="K1871" s="20">
        <f t="shared" si="345"/>
        <v>9.9009900990099011E-3</v>
      </c>
      <c r="L1871" s="13"/>
      <c r="M1871" s="24"/>
      <c r="N1871" s="33"/>
      <c r="O1871" s="29"/>
      <c r="P1871" s="29"/>
      <c r="Q1871" s="39"/>
      <c r="R1871" s="89">
        <f t="shared" si="346"/>
        <v>604.29920041878631</v>
      </c>
      <c r="S1871" s="7"/>
      <c r="T1871" s="37">
        <v>74870</v>
      </c>
      <c r="U1871" s="20">
        <f t="shared" si="347"/>
        <v>3.6141640668290653E-3</v>
      </c>
      <c r="V1871" s="34"/>
    </row>
    <row r="1872" spans="1:22" x14ac:dyDescent="0.3">
      <c r="A1872" s="2">
        <v>36011</v>
      </c>
      <c r="B1872" s="2" t="s">
        <v>1627</v>
      </c>
      <c r="C1872" s="47">
        <v>14.76231784281471</v>
      </c>
      <c r="D1872" s="40">
        <v>43.423282588966742</v>
      </c>
      <c r="E1872" s="40">
        <v>4.7125613184148159E-3</v>
      </c>
      <c r="F1872" s="40">
        <f t="shared" si="342"/>
        <v>1.7394008706334068</v>
      </c>
      <c r="G1872" s="40">
        <f t="shared" si="343"/>
        <v>59.925001302414856</v>
      </c>
      <c r="H1872" s="84">
        <f t="shared" si="344"/>
        <v>2.139519859049538E-3</v>
      </c>
      <c r="I1872" s="34"/>
      <c r="J1872" s="16">
        <v>6</v>
      </c>
      <c r="K1872" s="20">
        <f t="shared" si="345"/>
        <v>4.2432814710042432E-3</v>
      </c>
      <c r="L1872" s="13"/>
      <c r="M1872" s="24"/>
      <c r="N1872" s="33"/>
      <c r="O1872" s="29"/>
      <c r="P1872" s="29"/>
      <c r="Q1872" s="39"/>
      <c r="R1872" s="89">
        <f t="shared" si="346"/>
        <v>258.98537160805125</v>
      </c>
      <c r="S1872" s="7"/>
      <c r="T1872" s="37">
        <v>55893</v>
      </c>
      <c r="U1872" s="20">
        <f t="shared" si="347"/>
        <v>2.6980963294681039E-3</v>
      </c>
      <c r="V1872" s="34"/>
    </row>
    <row r="1873" spans="1:22" x14ac:dyDescent="0.3">
      <c r="A1873" s="2">
        <v>36013</v>
      </c>
      <c r="B1873" s="2" t="s">
        <v>1628</v>
      </c>
      <c r="C1873" s="47">
        <v>17.348887602003838</v>
      </c>
      <c r="D1873" s="40">
        <v>38.832363053937478</v>
      </c>
      <c r="E1873" s="40">
        <v>5.8424736813095964E-3</v>
      </c>
      <c r="F1873" s="40">
        <f t="shared" si="342"/>
        <v>2.1564502021887852</v>
      </c>
      <c r="G1873" s="40">
        <f t="shared" si="343"/>
        <v>58.337700858130106</v>
      </c>
      <c r="H1873" s="84">
        <f t="shared" si="344"/>
        <v>2.0828480067505793E-3</v>
      </c>
      <c r="I1873" s="34"/>
      <c r="J1873" s="16">
        <v>8</v>
      </c>
      <c r="K1873" s="20">
        <f t="shared" si="345"/>
        <v>5.6577086280056579E-3</v>
      </c>
      <c r="L1873" s="13"/>
      <c r="M1873" s="24"/>
      <c r="N1873" s="33"/>
      <c r="O1873" s="29"/>
      <c r="P1873" s="29"/>
      <c r="Q1873" s="39"/>
      <c r="R1873" s="89">
        <f t="shared" si="346"/>
        <v>345.313828810735</v>
      </c>
      <c r="S1873" s="7"/>
      <c r="T1873" s="37">
        <v>138009</v>
      </c>
      <c r="U1873" s="20">
        <f t="shared" si="347"/>
        <v>6.6620431240685517E-3</v>
      </c>
      <c r="V1873" s="34"/>
    </row>
    <row r="1874" spans="1:22" x14ac:dyDescent="0.3">
      <c r="A1874" s="2">
        <v>36015</v>
      </c>
      <c r="B1874" s="2" t="s">
        <v>1629</v>
      </c>
      <c r="C1874" s="47">
        <v>13.125622337999122</v>
      </c>
      <c r="D1874" s="40">
        <v>43.423282588966742</v>
      </c>
      <c r="E1874" s="40">
        <v>1.6810891252824782E-3</v>
      </c>
      <c r="F1874" s="40">
        <f t="shared" si="342"/>
        <v>0.6204880298750749</v>
      </c>
      <c r="G1874" s="40">
        <f t="shared" si="343"/>
        <v>57.169392956840937</v>
      </c>
      <c r="H1874" s="84">
        <f t="shared" si="344"/>
        <v>2.0411355678358395E-3</v>
      </c>
      <c r="I1874" s="34"/>
      <c r="J1874" s="16">
        <v>10</v>
      </c>
      <c r="K1874" s="20">
        <f t="shared" si="345"/>
        <v>7.0721357850070717E-3</v>
      </c>
      <c r="L1874" s="13"/>
      <c r="M1874" s="24"/>
      <c r="N1874" s="33"/>
      <c r="O1874" s="29"/>
      <c r="P1874" s="29"/>
      <c r="Q1874" s="39"/>
      <c r="R1874" s="89">
        <f t="shared" si="346"/>
        <v>431.6422860134187</v>
      </c>
      <c r="S1874" s="7"/>
      <c r="T1874" s="37">
        <v>68595</v>
      </c>
      <c r="U1874" s="20">
        <f t="shared" si="347"/>
        <v>3.3112539623900055E-3</v>
      </c>
      <c r="V1874" s="34"/>
    </row>
    <row r="1875" spans="1:22" x14ac:dyDescent="0.3">
      <c r="A1875" s="2">
        <v>36017</v>
      </c>
      <c r="B1875" s="2" t="s">
        <v>1630</v>
      </c>
      <c r="C1875" s="47">
        <v>18.618865222184461</v>
      </c>
      <c r="D1875" s="40">
        <v>5.9742097006057664</v>
      </c>
      <c r="E1875" s="40">
        <v>5.6220029763545173E-3</v>
      </c>
      <c r="F1875" s="40">
        <f t="shared" si="342"/>
        <v>2.0750747228609066</v>
      </c>
      <c r="G1875" s="40">
        <f t="shared" si="343"/>
        <v>26.668149645651134</v>
      </c>
      <c r="H1875" s="84">
        <f t="shared" si="344"/>
        <v>9.5214075145420515E-4</v>
      </c>
      <c r="I1875" s="34"/>
      <c r="J1875" s="16">
        <v>6</v>
      </c>
      <c r="K1875" s="20">
        <f t="shared" si="345"/>
        <v>4.2432814710042432E-3</v>
      </c>
      <c r="L1875" s="13"/>
      <c r="M1875" s="24"/>
      <c r="N1875" s="33"/>
      <c r="O1875" s="29"/>
      <c r="P1875" s="29"/>
      <c r="Q1875" s="39"/>
      <c r="R1875" s="89">
        <f t="shared" si="346"/>
        <v>258.98537160805125</v>
      </c>
      <c r="S1875" s="7"/>
      <c r="T1875" s="37">
        <v>10507</v>
      </c>
      <c r="U1875" s="20">
        <f t="shared" si="347"/>
        <v>5.071994370264857E-4</v>
      </c>
      <c r="V1875" s="34"/>
    </row>
    <row r="1876" spans="1:22" x14ac:dyDescent="0.3">
      <c r="A1876" s="2">
        <v>36019</v>
      </c>
      <c r="B1876" s="2" t="s">
        <v>1631</v>
      </c>
      <c r="C1876" s="47">
        <v>18.950008500373357</v>
      </c>
      <c r="D1876" s="40">
        <v>152.34234736544704</v>
      </c>
      <c r="E1876" s="40">
        <v>3.8582373367138842E-3</v>
      </c>
      <c r="F1876" s="40">
        <f t="shared" si="342"/>
        <v>1.424070888237877</v>
      </c>
      <c r="G1876" s="40">
        <f t="shared" si="343"/>
        <v>172.71642675405826</v>
      </c>
      <c r="H1876" s="84">
        <f t="shared" si="344"/>
        <v>6.1665451312971648E-3</v>
      </c>
      <c r="I1876" s="34"/>
      <c r="J1876" s="16">
        <v>7</v>
      </c>
      <c r="K1876" s="20">
        <f t="shared" si="345"/>
        <v>4.9504950495049506E-3</v>
      </c>
      <c r="L1876" s="13"/>
      <c r="M1876" s="24"/>
      <c r="N1876" s="33"/>
      <c r="O1876" s="29"/>
      <c r="P1876" s="29"/>
      <c r="Q1876" s="39"/>
      <c r="R1876" s="89">
        <f t="shared" si="346"/>
        <v>302.14960020939316</v>
      </c>
      <c r="S1876" s="7"/>
      <c r="T1876" s="37">
        <v>82911</v>
      </c>
      <c r="U1876" s="20">
        <f t="shared" si="347"/>
        <v>4.0023234532504956E-3</v>
      </c>
      <c r="V1876" s="34"/>
    </row>
    <row r="1877" spans="1:22" x14ac:dyDescent="0.3">
      <c r="A1877" s="2">
        <v>36021</v>
      </c>
      <c r="B1877" s="2" t="s">
        <v>1632</v>
      </c>
      <c r="C1877" s="47">
        <v>19.22343614989796</v>
      </c>
      <c r="D1877" s="40">
        <v>7.237213764827791</v>
      </c>
      <c r="E1877" s="40">
        <v>2.673207297580334E-3</v>
      </c>
      <c r="F1877" s="40">
        <f t="shared" si="342"/>
        <v>0.98667768685052892</v>
      </c>
      <c r="G1877" s="40">
        <f t="shared" si="343"/>
        <v>27.44732760157628</v>
      </c>
      <c r="H1877" s="84">
        <f t="shared" si="344"/>
        <v>9.7995997004750204E-4</v>
      </c>
      <c r="I1877" s="34"/>
      <c r="J1877" s="16">
        <v>11</v>
      </c>
      <c r="K1877" s="20">
        <f t="shared" si="345"/>
        <v>7.7793493635077791E-3</v>
      </c>
      <c r="L1877" s="13"/>
      <c r="M1877" s="24"/>
      <c r="N1877" s="33"/>
      <c r="O1877" s="29"/>
      <c r="P1877" s="29"/>
      <c r="Q1877" s="39"/>
      <c r="R1877" s="89">
        <f t="shared" si="346"/>
        <v>474.8065146147606</v>
      </c>
      <c r="S1877" s="7"/>
      <c r="T1877" s="37">
        <v>64423</v>
      </c>
      <c r="U1877" s="20">
        <f t="shared" si="347"/>
        <v>3.1098609813988093E-3</v>
      </c>
      <c r="V1877" s="34"/>
    </row>
    <row r="1878" spans="1:22" x14ac:dyDescent="0.3">
      <c r="A1878" s="2">
        <v>36023</v>
      </c>
      <c r="B1878" s="2" t="s">
        <v>1633</v>
      </c>
      <c r="C1878" s="47">
        <v>8.6776484841901134</v>
      </c>
      <c r="D1878" s="40">
        <v>43.423282588966742</v>
      </c>
      <c r="E1878" s="40">
        <v>1.1574712010141651E-3</v>
      </c>
      <c r="F1878" s="40">
        <f t="shared" si="342"/>
        <v>0.42722126647136305</v>
      </c>
      <c r="G1878" s="40">
        <f t="shared" si="343"/>
        <v>52.528152339628221</v>
      </c>
      <c r="H1878" s="84">
        <f t="shared" si="344"/>
        <v>1.8754279957818732E-3</v>
      </c>
      <c r="I1878" s="34"/>
      <c r="J1878" s="16">
        <v>9</v>
      </c>
      <c r="K1878" s="20">
        <f t="shared" si="345"/>
        <v>6.3649222065063652E-3</v>
      </c>
      <c r="L1878" s="13"/>
      <c r="M1878" s="24"/>
      <c r="N1878" s="33"/>
      <c r="O1878" s="29"/>
      <c r="P1878" s="29"/>
      <c r="Q1878" s="39"/>
      <c r="R1878" s="89">
        <f t="shared" si="346"/>
        <v>388.47805741207691</v>
      </c>
      <c r="S1878" s="7"/>
      <c r="T1878" s="37">
        <v>24507</v>
      </c>
      <c r="U1878" s="20">
        <f t="shared" si="347"/>
        <v>1.1830148094801643E-3</v>
      </c>
      <c r="V1878" s="34"/>
    </row>
    <row r="1879" spans="1:22" x14ac:dyDescent="0.3">
      <c r="A1879" s="2">
        <v>36025</v>
      </c>
      <c r="B1879" s="2" t="s">
        <v>1634</v>
      </c>
      <c r="C1879" s="47">
        <v>17.103356713240501</v>
      </c>
      <c r="D1879" s="40">
        <v>43.423282588966742</v>
      </c>
      <c r="E1879" s="40">
        <v>2.1220305351926363E-3</v>
      </c>
      <c r="F1879" s="40">
        <f t="shared" si="342"/>
        <v>0.78323898853083229</v>
      </c>
      <c r="G1879" s="40">
        <f t="shared" si="343"/>
        <v>61.309878290738077</v>
      </c>
      <c r="H1879" s="84">
        <f t="shared" si="344"/>
        <v>2.1889645274593967E-3</v>
      </c>
      <c r="I1879" s="34"/>
      <c r="J1879" s="16">
        <v>4</v>
      </c>
      <c r="K1879" s="20">
        <f t="shared" si="345"/>
        <v>2.828854314002829E-3</v>
      </c>
      <c r="L1879" s="13"/>
      <c r="M1879" s="24"/>
      <c r="N1879" s="33"/>
      <c r="O1879" s="29"/>
      <c r="P1879" s="29"/>
      <c r="Q1879" s="39"/>
      <c r="R1879" s="89">
        <f t="shared" si="346"/>
        <v>172.6569144053675</v>
      </c>
      <c r="S1879" s="7"/>
      <c r="T1879" s="37">
        <v>72182</v>
      </c>
      <c r="U1879" s="20">
        <f t="shared" si="347"/>
        <v>3.484407515317959E-3</v>
      </c>
      <c r="V1879" s="34"/>
    </row>
    <row r="1880" spans="1:22" x14ac:dyDescent="0.3">
      <c r="A1880" s="2">
        <v>36027</v>
      </c>
      <c r="B1880" s="2" t="s">
        <v>1635</v>
      </c>
      <c r="C1880" s="47">
        <v>63.226211590115035</v>
      </c>
      <c r="D1880" s="40">
        <v>306.17824715604553</v>
      </c>
      <c r="E1880" s="40">
        <v>9.8660640467397899E-3</v>
      </c>
      <c r="F1880" s="40">
        <f t="shared" si="342"/>
        <v>3.6415526999225709</v>
      </c>
      <c r="G1880" s="40">
        <f t="shared" si="343"/>
        <v>373.04601144608313</v>
      </c>
      <c r="H1880" s="84">
        <f t="shared" si="344"/>
        <v>1.3318970921673601E-2</v>
      </c>
      <c r="I1880" s="34"/>
      <c r="J1880" s="16">
        <v>33</v>
      </c>
      <c r="K1880" s="20">
        <f t="shared" si="345"/>
        <v>2.3338048090523339E-2</v>
      </c>
      <c r="L1880" s="13"/>
      <c r="M1880" s="24"/>
      <c r="N1880" s="33"/>
      <c r="O1880" s="29"/>
      <c r="P1880" s="29"/>
      <c r="Q1880" s="39"/>
      <c r="R1880" s="89">
        <f t="shared" si="346"/>
        <v>1424.4195438442819</v>
      </c>
      <c r="S1880" s="7"/>
      <c r="T1880" s="37">
        <v>287890</v>
      </c>
      <c r="U1880" s="20">
        <f t="shared" si="347"/>
        <v>1.3897177683977822E-2</v>
      </c>
      <c r="V1880" s="34"/>
    </row>
    <row r="1881" spans="1:22" x14ac:dyDescent="0.3">
      <c r="A1881" s="2">
        <v>36029</v>
      </c>
      <c r="B1881" s="2" t="s">
        <v>1636</v>
      </c>
      <c r="C1881" s="47">
        <v>240.16531567904511</v>
      </c>
      <c r="D1881" s="40">
        <v>941.6848040579838</v>
      </c>
      <c r="E1881" s="40">
        <v>4.6353965716805383E-2</v>
      </c>
      <c r="F1881" s="40">
        <f t="shared" si="342"/>
        <v>17.109194528686494</v>
      </c>
      <c r="G1881" s="40">
        <f t="shared" si="343"/>
        <v>1198.9593142657154</v>
      </c>
      <c r="H1881" s="84">
        <f t="shared" si="344"/>
        <v>4.280679528263176E-2</v>
      </c>
      <c r="I1881" s="34"/>
      <c r="J1881" s="16">
        <v>95</v>
      </c>
      <c r="K1881" s="20">
        <f t="shared" si="345"/>
        <v>6.7185289957567187E-2</v>
      </c>
      <c r="L1881" s="13"/>
      <c r="M1881" s="24"/>
      <c r="N1881" s="33"/>
      <c r="O1881" s="29"/>
      <c r="P1881" s="29"/>
      <c r="Q1881" s="39"/>
      <c r="R1881" s="89">
        <f t="shared" si="346"/>
        <v>4100.601717127478</v>
      </c>
      <c r="S1881" s="7"/>
      <c r="T1881" s="37">
        <v>1091045</v>
      </c>
      <c r="U1881" s="20">
        <f t="shared" si="347"/>
        <v>5.266749878848026E-2</v>
      </c>
      <c r="V1881" s="34"/>
    </row>
    <row r="1882" spans="1:22" x14ac:dyDescent="0.3">
      <c r="A1882" s="2">
        <v>36031</v>
      </c>
      <c r="B1882" s="2" t="s">
        <v>1637</v>
      </c>
      <c r="C1882" s="47">
        <v>21.620860458136384</v>
      </c>
      <c r="D1882" s="40">
        <v>0</v>
      </c>
      <c r="E1882" s="40">
        <v>2.5905307832221796E-3</v>
      </c>
      <c r="F1882" s="40">
        <f t="shared" si="342"/>
        <v>0.95616188210257458</v>
      </c>
      <c r="G1882" s="40">
        <f t="shared" si="343"/>
        <v>22.577022340238958</v>
      </c>
      <c r="H1882" s="84">
        <f t="shared" si="344"/>
        <v>8.0607403596668378E-4</v>
      </c>
      <c r="I1882" s="34"/>
      <c r="J1882" s="16">
        <v>6</v>
      </c>
      <c r="K1882" s="20">
        <f t="shared" si="345"/>
        <v>4.2432814710042432E-3</v>
      </c>
      <c r="L1882" s="13"/>
      <c r="M1882" s="24"/>
      <c r="N1882" s="33"/>
      <c r="O1882" s="29"/>
      <c r="P1882" s="29"/>
      <c r="Q1882" s="39"/>
      <c r="R1882" s="89">
        <f t="shared" si="346"/>
        <v>258.98537160805125</v>
      </c>
      <c r="S1882" s="7"/>
      <c r="T1882" s="37">
        <v>76880</v>
      </c>
      <c r="U1882" s="20">
        <f t="shared" si="347"/>
        <v>3.7111918453027718E-3</v>
      </c>
      <c r="V1882" s="34"/>
    </row>
    <row r="1883" spans="1:22" x14ac:dyDescent="0.3">
      <c r="A1883" s="2">
        <v>36033</v>
      </c>
      <c r="B1883" s="2" t="s">
        <v>1638</v>
      </c>
      <c r="C1883" s="47">
        <v>12.95901663756095</v>
      </c>
      <c r="D1883" s="40">
        <v>7.237213764827791</v>
      </c>
      <c r="E1883" s="40">
        <v>1.5708537728049386E-3</v>
      </c>
      <c r="F1883" s="40">
        <f t="shared" si="342"/>
        <v>0.57980029021113566</v>
      </c>
      <c r="G1883" s="40">
        <f t="shared" si="343"/>
        <v>20.776030692599875</v>
      </c>
      <c r="H1883" s="84">
        <f t="shared" si="344"/>
        <v>7.4177270409585933E-4</v>
      </c>
      <c r="I1883" s="34"/>
      <c r="J1883" s="16">
        <v>3</v>
      </c>
      <c r="K1883" s="20">
        <f t="shared" si="345"/>
        <v>2.1216407355021216E-3</v>
      </c>
      <c r="L1883" s="13"/>
      <c r="M1883" s="24"/>
      <c r="N1883" s="33"/>
      <c r="O1883" s="29"/>
      <c r="P1883" s="29"/>
      <c r="Q1883" s="39"/>
      <c r="R1883" s="89">
        <f t="shared" si="346"/>
        <v>129.49268580402563</v>
      </c>
      <c r="S1883" s="7"/>
      <c r="T1883" s="37">
        <v>29960</v>
      </c>
      <c r="U1883" s="20">
        <f t="shared" si="347"/>
        <v>1.4462448970508721E-3</v>
      </c>
      <c r="V1883" s="34"/>
    </row>
    <row r="1884" spans="1:22" x14ac:dyDescent="0.3">
      <c r="A1884" s="2">
        <v>36035</v>
      </c>
      <c r="B1884" s="2" t="s">
        <v>1639</v>
      </c>
      <c r="C1884" s="47">
        <v>16.855479867065714</v>
      </c>
      <c r="D1884" s="40">
        <v>43.423282588966742</v>
      </c>
      <c r="E1884" s="40">
        <v>1.9842363445957117E-3</v>
      </c>
      <c r="F1884" s="40">
        <f t="shared" si="342"/>
        <v>0.73237931395090805</v>
      </c>
      <c r="G1884" s="40">
        <f t="shared" si="343"/>
        <v>61.011141769983368</v>
      </c>
      <c r="H1884" s="84">
        <f t="shared" si="344"/>
        <v>2.1782986500311669E-3</v>
      </c>
      <c r="I1884" s="34"/>
      <c r="J1884" s="16">
        <v>8</v>
      </c>
      <c r="K1884" s="20">
        <f t="shared" si="345"/>
        <v>5.6577086280056579E-3</v>
      </c>
      <c r="L1884" s="13"/>
      <c r="M1884" s="24"/>
      <c r="N1884" s="33"/>
      <c r="O1884" s="29"/>
      <c r="P1884" s="29"/>
      <c r="Q1884" s="39"/>
      <c r="R1884" s="89">
        <f t="shared" si="346"/>
        <v>345.313828810735</v>
      </c>
      <c r="S1884" s="7"/>
      <c r="T1884" s="37">
        <v>13730</v>
      </c>
      <c r="U1884" s="20">
        <f t="shared" si="347"/>
        <v>6.6278179027064329E-4</v>
      </c>
      <c r="V1884" s="34"/>
    </row>
    <row r="1885" spans="1:22" x14ac:dyDescent="0.3">
      <c r="A1885" s="2">
        <v>36037</v>
      </c>
      <c r="B1885" s="2" t="s">
        <v>1640</v>
      </c>
      <c r="C1885" s="47">
        <v>7.7388869786083463</v>
      </c>
      <c r="D1885" s="40">
        <v>144.87458523968982</v>
      </c>
      <c r="E1885" s="40">
        <v>1.1299123628947803E-3</v>
      </c>
      <c r="F1885" s="40">
        <f t="shared" si="342"/>
        <v>0.41704933155537821</v>
      </c>
      <c r="G1885" s="40">
        <f t="shared" si="343"/>
        <v>153.03052154985355</v>
      </c>
      <c r="H1885" s="84">
        <f t="shared" si="344"/>
        <v>5.4636934965477573E-3</v>
      </c>
      <c r="I1885" s="34"/>
      <c r="J1885" s="16">
        <v>3</v>
      </c>
      <c r="K1885" s="20">
        <f t="shared" si="345"/>
        <v>2.1216407355021216E-3</v>
      </c>
      <c r="L1885" s="13"/>
      <c r="M1885" s="24"/>
      <c r="N1885" s="33"/>
      <c r="O1885" s="29"/>
      <c r="P1885" s="29"/>
      <c r="Q1885" s="39"/>
      <c r="R1885" s="89">
        <f t="shared" si="346"/>
        <v>129.49268580402563</v>
      </c>
      <c r="S1885" s="7"/>
      <c r="T1885" s="37">
        <v>64023</v>
      </c>
      <c r="U1885" s="20">
        <f t="shared" si="347"/>
        <v>3.0905519707572758E-3</v>
      </c>
      <c r="V1885" s="34"/>
    </row>
    <row r="1886" spans="1:22" x14ac:dyDescent="0.3">
      <c r="A1886" s="2">
        <v>36039</v>
      </c>
      <c r="B1886" s="2" t="s">
        <v>1641</v>
      </c>
      <c r="C1886" s="47">
        <v>23.025483780391863</v>
      </c>
      <c r="D1886" s="40">
        <v>7.237213764827791</v>
      </c>
      <c r="E1886" s="40">
        <v>2.7558838119384889E-3</v>
      </c>
      <c r="F1886" s="40">
        <f t="shared" si="342"/>
        <v>1.0171934915984835</v>
      </c>
      <c r="G1886" s="40">
        <f t="shared" si="343"/>
        <v>31.279891036818135</v>
      </c>
      <c r="H1886" s="84">
        <f t="shared" si="344"/>
        <v>1.1167951040074679E-3</v>
      </c>
      <c r="I1886" s="34"/>
      <c r="J1886" s="16">
        <v>6</v>
      </c>
      <c r="K1886" s="20">
        <f t="shared" si="345"/>
        <v>4.2432814710042432E-3</v>
      </c>
      <c r="L1886" s="13"/>
      <c r="M1886" s="24"/>
      <c r="N1886" s="33"/>
      <c r="O1886" s="29"/>
      <c r="P1886" s="29"/>
      <c r="Q1886" s="39"/>
      <c r="R1886" s="89">
        <f t="shared" si="346"/>
        <v>258.98537160805125</v>
      </c>
      <c r="S1886" s="7"/>
      <c r="T1886" s="37">
        <v>134945</v>
      </c>
      <c r="U1886" s="20">
        <f t="shared" si="347"/>
        <v>6.5141361025544036E-3</v>
      </c>
      <c r="V1886" s="34"/>
    </row>
    <row r="1887" spans="1:22" x14ac:dyDescent="0.3">
      <c r="A1887" s="2">
        <v>36041</v>
      </c>
      <c r="B1887" s="2" t="s">
        <v>3031</v>
      </c>
      <c r="C1887" s="47">
        <v>9.4474583319222614</v>
      </c>
      <c r="D1887" s="40">
        <v>0</v>
      </c>
      <c r="E1887" s="40">
        <v>1.1574712010141651E-3</v>
      </c>
      <c r="F1887" s="40">
        <f t="shared" si="342"/>
        <v>0.42722126647136305</v>
      </c>
      <c r="G1887" s="40">
        <f t="shared" si="343"/>
        <v>9.8746795983936249</v>
      </c>
      <c r="H1887" s="84">
        <f t="shared" si="344"/>
        <v>3.5255857560845976E-4</v>
      </c>
      <c r="I1887" s="34"/>
      <c r="J1887" s="16">
        <v>0</v>
      </c>
      <c r="K1887" s="20">
        <f t="shared" si="345"/>
        <v>0</v>
      </c>
      <c r="L1887" s="13"/>
      <c r="M1887" s="24"/>
      <c r="N1887" s="33"/>
      <c r="O1887" s="29"/>
      <c r="P1887" s="29"/>
      <c r="Q1887" s="39"/>
      <c r="R1887" s="89">
        <f t="shared" si="346"/>
        <v>0</v>
      </c>
      <c r="S1887" s="7"/>
      <c r="T1887" s="37">
        <v>5997</v>
      </c>
      <c r="U1887" s="20">
        <f t="shared" si="347"/>
        <v>2.8949034204319357E-4</v>
      </c>
      <c r="V1887" s="34"/>
    </row>
    <row r="1888" spans="1:22" x14ac:dyDescent="0.3">
      <c r="A1888" s="2">
        <v>36043</v>
      </c>
      <c r="B1888" s="2" t="s">
        <v>1642</v>
      </c>
      <c r="C1888" s="47">
        <v>18.260103189321189</v>
      </c>
      <c r="D1888" s="40">
        <v>35.098481991058868</v>
      </c>
      <c r="E1888" s="40">
        <v>2.149589373312021E-3</v>
      </c>
      <c r="F1888" s="40">
        <f t="shared" si="342"/>
        <v>0.79341092344681707</v>
      </c>
      <c r="G1888" s="40">
        <f t="shared" si="343"/>
        <v>54.151996103826875</v>
      </c>
      <c r="H1888" s="84">
        <f t="shared" si="344"/>
        <v>1.9334045649264243E-3</v>
      </c>
      <c r="I1888" s="34"/>
      <c r="J1888" s="16">
        <v>6</v>
      </c>
      <c r="K1888" s="20">
        <f t="shared" si="345"/>
        <v>4.2432814710042432E-3</v>
      </c>
      <c r="L1888" s="13"/>
      <c r="M1888" s="24"/>
      <c r="N1888" s="33"/>
      <c r="O1888" s="29"/>
      <c r="P1888" s="29"/>
      <c r="Q1888" s="39"/>
      <c r="R1888" s="89">
        <f t="shared" si="346"/>
        <v>258.98537160805125</v>
      </c>
      <c r="S1888" s="7"/>
      <c r="T1888" s="37">
        <v>84994</v>
      </c>
      <c r="U1888" s="20">
        <f t="shared" si="347"/>
        <v>4.102875126166282E-3</v>
      </c>
      <c r="V1888" s="34"/>
    </row>
    <row r="1889" spans="1:22" x14ac:dyDescent="0.3">
      <c r="A1889" s="2">
        <v>36045</v>
      </c>
      <c r="B1889" s="2" t="s">
        <v>1643</v>
      </c>
      <c r="C1889" s="47">
        <v>51.242681207732026</v>
      </c>
      <c r="D1889" s="40">
        <v>553.36117351860901</v>
      </c>
      <c r="E1889" s="40">
        <v>1.4303036983960756E-2</v>
      </c>
      <c r="F1889" s="40">
        <f t="shared" si="342"/>
        <v>5.2792342213961296</v>
      </c>
      <c r="G1889" s="40">
        <f t="shared" si="343"/>
        <v>609.88308894773718</v>
      </c>
      <c r="H1889" s="84">
        <f t="shared" si="344"/>
        <v>2.1774834412053263E-2</v>
      </c>
      <c r="I1889" s="34"/>
      <c r="J1889" s="16">
        <v>14</v>
      </c>
      <c r="K1889" s="20">
        <f t="shared" si="345"/>
        <v>9.9009900990099011E-3</v>
      </c>
      <c r="L1889" s="13"/>
      <c r="M1889" s="24"/>
      <c r="N1889" s="33"/>
      <c r="O1889" s="29"/>
      <c r="P1889" s="29"/>
      <c r="Q1889" s="39"/>
      <c r="R1889" s="89">
        <f t="shared" si="346"/>
        <v>604.29920041878631</v>
      </c>
      <c r="S1889" s="7"/>
      <c r="T1889" s="37">
        <v>98427</v>
      </c>
      <c r="U1889" s="20">
        <f t="shared" si="347"/>
        <v>4.7513199760355869E-3</v>
      </c>
      <c r="V1889" s="34"/>
    </row>
    <row r="1890" spans="1:22" x14ac:dyDescent="0.3">
      <c r="A1890" s="2">
        <v>36047</v>
      </c>
      <c r="B1890" s="2" t="s">
        <v>1644</v>
      </c>
      <c r="C1890" s="47">
        <v>136.32114752669685</v>
      </c>
      <c r="D1890" s="40">
        <v>1418.8748038938695</v>
      </c>
      <c r="E1890" s="40">
        <v>0.20809678663947528</v>
      </c>
      <c r="F1890" s="40">
        <f t="shared" si="342"/>
        <v>76.808280550601495</v>
      </c>
      <c r="G1890" s="40">
        <f t="shared" si="343"/>
        <v>1632.0042319711679</v>
      </c>
      <c r="H1890" s="84">
        <f t="shared" si="344"/>
        <v>5.8267924713661941E-2</v>
      </c>
      <c r="I1890" s="34"/>
      <c r="J1890" s="16">
        <v>44</v>
      </c>
      <c r="K1890" s="20">
        <f t="shared" si="345"/>
        <v>3.1117397454031116E-2</v>
      </c>
      <c r="L1890" s="13"/>
      <c r="M1890" s="24"/>
      <c r="N1890" s="33"/>
      <c r="O1890" s="29"/>
      <c r="P1890" s="29"/>
      <c r="Q1890" s="39"/>
      <c r="R1890" s="89">
        <f t="shared" si="346"/>
        <v>1899.2260584590424</v>
      </c>
      <c r="S1890" s="7"/>
      <c r="T1890" s="37">
        <v>2471008</v>
      </c>
      <c r="U1890" s="20">
        <f t="shared" si="347"/>
        <v>0.11928179941828709</v>
      </c>
      <c r="V1890" s="34"/>
    </row>
    <row r="1891" spans="1:22" x14ac:dyDescent="0.3">
      <c r="A1891" s="2">
        <v>36049</v>
      </c>
      <c r="B1891" s="2" t="s">
        <v>3032</v>
      </c>
      <c r="C1891" s="47">
        <v>18.494207076363772</v>
      </c>
      <c r="D1891" s="40">
        <v>7.237213764827791</v>
      </c>
      <c r="E1891" s="40">
        <v>2.1771482114314061E-3</v>
      </c>
      <c r="F1891" s="40">
        <f t="shared" si="342"/>
        <v>0.80358285836280197</v>
      </c>
      <c r="G1891" s="40">
        <f t="shared" si="343"/>
        <v>26.535003699554366</v>
      </c>
      <c r="H1891" s="84">
        <f t="shared" si="344"/>
        <v>9.4738700277444512E-4</v>
      </c>
      <c r="I1891" s="34"/>
      <c r="J1891" s="16">
        <v>0</v>
      </c>
      <c r="K1891" s="20">
        <f t="shared" si="345"/>
        <v>0</v>
      </c>
      <c r="L1891" s="13"/>
      <c r="M1891" s="24"/>
      <c r="N1891" s="33"/>
      <c r="O1891" s="29"/>
      <c r="P1891" s="29"/>
      <c r="Q1891" s="39"/>
      <c r="R1891" s="89">
        <f t="shared" si="346"/>
        <v>0</v>
      </c>
      <c r="S1891" s="7"/>
      <c r="T1891" s="37">
        <v>18436</v>
      </c>
      <c r="U1891" s="20">
        <f t="shared" si="347"/>
        <v>8.8995230046828692E-4</v>
      </c>
      <c r="V1891" s="34"/>
    </row>
    <row r="1892" spans="1:22" x14ac:dyDescent="0.3">
      <c r="A1892" s="2">
        <v>36051</v>
      </c>
      <c r="B1892" s="2" t="s">
        <v>1645</v>
      </c>
      <c r="C1892" s="47">
        <v>12.75245866878279</v>
      </c>
      <c r="D1892" s="40">
        <v>76.17117368272352</v>
      </c>
      <c r="E1892" s="40">
        <v>1.708647963401863E-3</v>
      </c>
      <c r="F1892" s="40">
        <f t="shared" si="342"/>
        <v>0.63065996479105979</v>
      </c>
      <c r="G1892" s="40">
        <f t="shared" si="343"/>
        <v>89.554292316297378</v>
      </c>
      <c r="H1892" s="84">
        <f t="shared" si="344"/>
        <v>3.1973831073763277E-3</v>
      </c>
      <c r="I1892" s="34"/>
      <c r="J1892" s="16">
        <v>15</v>
      </c>
      <c r="K1892" s="20">
        <f t="shared" si="345"/>
        <v>1.0608203677510608E-2</v>
      </c>
      <c r="L1892" s="13"/>
      <c r="M1892" s="24"/>
      <c r="N1892" s="33"/>
      <c r="O1892" s="29"/>
      <c r="P1892" s="29"/>
      <c r="Q1892" s="39"/>
      <c r="R1892" s="89">
        <f t="shared" si="346"/>
        <v>647.46342902012816</v>
      </c>
      <c r="S1892" s="7"/>
      <c r="T1892" s="37">
        <v>60641</v>
      </c>
      <c r="U1892" s="20">
        <f t="shared" si="347"/>
        <v>2.9272942857831085E-3</v>
      </c>
      <c r="V1892" s="34"/>
    </row>
    <row r="1893" spans="1:22" x14ac:dyDescent="0.3">
      <c r="A1893" s="2">
        <v>36053</v>
      </c>
      <c r="B1893" s="2" t="s">
        <v>1646</v>
      </c>
      <c r="C1893" s="47">
        <v>18.041803965893287</v>
      </c>
      <c r="D1893" s="40">
        <v>43.423282588966742</v>
      </c>
      <c r="E1893" s="40">
        <v>2.2598247257895605E-3</v>
      </c>
      <c r="F1893" s="40">
        <f t="shared" si="342"/>
        <v>0.83409866311075642</v>
      </c>
      <c r="G1893" s="40">
        <f t="shared" si="343"/>
        <v>62.299185217970788</v>
      </c>
      <c r="H1893" s="84">
        <f t="shared" si="344"/>
        <v>2.2242860422112764E-3</v>
      </c>
      <c r="I1893" s="34"/>
      <c r="J1893" s="16">
        <v>9</v>
      </c>
      <c r="K1893" s="20">
        <f t="shared" si="345"/>
        <v>6.3649222065063652E-3</v>
      </c>
      <c r="L1893" s="13"/>
      <c r="M1893" s="24"/>
      <c r="N1893" s="33"/>
      <c r="O1893" s="29"/>
      <c r="P1893" s="29"/>
      <c r="Q1893" s="39"/>
      <c r="R1893" s="89">
        <f t="shared" si="346"/>
        <v>388.47805741207691</v>
      </c>
      <c r="S1893" s="7"/>
      <c r="T1893" s="37">
        <v>50920</v>
      </c>
      <c r="U1893" s="20">
        <f t="shared" si="347"/>
        <v>2.4580370546672366E-3</v>
      </c>
      <c r="V1893" s="34"/>
    </row>
    <row r="1894" spans="1:22" x14ac:dyDescent="0.3">
      <c r="A1894" s="2">
        <v>36055</v>
      </c>
      <c r="B1894" s="2" t="s">
        <v>1647</v>
      </c>
      <c r="C1894" s="47">
        <v>191.46222757294782</v>
      </c>
      <c r="D1894" s="40">
        <v>1177.6660872319117</v>
      </c>
      <c r="E1894" s="40">
        <v>3.3180841095739405E-2</v>
      </c>
      <c r="F1894" s="40">
        <f t="shared" si="342"/>
        <v>12.247009638845741</v>
      </c>
      <c r="G1894" s="40">
        <f t="shared" si="343"/>
        <v>1381.3753244437053</v>
      </c>
      <c r="H1894" s="84">
        <f t="shared" si="344"/>
        <v>4.9319647479577212E-2</v>
      </c>
      <c r="I1894" s="34"/>
      <c r="J1894" s="16">
        <v>50</v>
      </c>
      <c r="K1894" s="20">
        <f t="shared" si="345"/>
        <v>3.536067892503536E-2</v>
      </c>
      <c r="L1894" s="13"/>
      <c r="M1894" s="24"/>
      <c r="N1894" s="33"/>
      <c r="O1894" s="29"/>
      <c r="P1894" s="29"/>
      <c r="Q1894" s="39"/>
      <c r="R1894" s="89">
        <f t="shared" si="346"/>
        <v>2158.2114300670937</v>
      </c>
      <c r="S1894" s="7"/>
      <c r="T1894" s="37">
        <v>915251</v>
      </c>
      <c r="U1894" s="20">
        <f t="shared" si="347"/>
        <v>4.4181478246685835E-2</v>
      </c>
      <c r="V1894" s="34"/>
    </row>
    <row r="1895" spans="1:22" x14ac:dyDescent="0.3">
      <c r="A1895" s="2">
        <v>36057</v>
      </c>
      <c r="B1895" s="2" t="s">
        <v>1648</v>
      </c>
      <c r="C1895" s="47">
        <v>10.76877880395865</v>
      </c>
      <c r="D1895" s="40">
        <v>12.695195613787252</v>
      </c>
      <c r="E1895" s="40">
        <v>1.2677065534917049E-3</v>
      </c>
      <c r="F1895" s="40">
        <f t="shared" si="342"/>
        <v>0.46790900613530245</v>
      </c>
      <c r="G1895" s="40">
        <f t="shared" si="343"/>
        <v>23.931883423881203</v>
      </c>
      <c r="H1895" s="84">
        <f t="shared" si="344"/>
        <v>8.5444703774731367E-4</v>
      </c>
      <c r="I1895" s="34"/>
      <c r="J1895" s="16">
        <v>4</v>
      </c>
      <c r="K1895" s="20">
        <f t="shared" si="345"/>
        <v>2.828854314002829E-3</v>
      </c>
      <c r="L1895" s="13"/>
      <c r="M1895" s="24"/>
      <c r="N1895" s="33"/>
      <c r="O1895" s="29"/>
      <c r="P1895" s="29"/>
      <c r="Q1895" s="39"/>
      <c r="R1895" s="89">
        <f t="shared" si="346"/>
        <v>172.6569144053675</v>
      </c>
      <c r="S1895" s="7"/>
      <c r="T1895" s="37">
        <v>137509</v>
      </c>
      <c r="U1895" s="20">
        <f t="shared" si="347"/>
        <v>6.637906860766634E-3</v>
      </c>
      <c r="V1895" s="34"/>
    </row>
    <row r="1896" spans="1:22" x14ac:dyDescent="0.3">
      <c r="A1896" s="2">
        <v>36059</v>
      </c>
      <c r="B1896" s="2" t="s">
        <v>1649</v>
      </c>
      <c r="C1896" s="47">
        <v>155.0446586694938</v>
      </c>
      <c r="D1896" s="40">
        <v>1967.7553201370242</v>
      </c>
      <c r="E1896" s="40">
        <v>2.4940748498043324E-2</v>
      </c>
      <c r="F1896" s="40">
        <f t="shared" si="342"/>
        <v>9.2056010989662767</v>
      </c>
      <c r="G1896" s="40">
        <f t="shared" si="343"/>
        <v>2132.0055799054844</v>
      </c>
      <c r="H1896" s="84">
        <f t="shared" si="344"/>
        <v>7.6119619168508762E-2</v>
      </c>
      <c r="I1896" s="34"/>
      <c r="J1896" s="16">
        <v>94</v>
      </c>
      <c r="K1896" s="20">
        <f t="shared" si="345"/>
        <v>6.6478076379066484E-2</v>
      </c>
      <c r="L1896" s="13"/>
      <c r="M1896" s="24"/>
      <c r="N1896" s="33"/>
      <c r="O1896" s="29"/>
      <c r="P1896" s="29"/>
      <c r="Q1896" s="39"/>
      <c r="R1896" s="89">
        <f t="shared" si="346"/>
        <v>4057.4374885261368</v>
      </c>
      <c r="S1896" s="7"/>
      <c r="T1896" s="37">
        <v>708615</v>
      </c>
      <c r="U1896" s="20">
        <f t="shared" si="347"/>
        <v>3.4206636439375958E-2</v>
      </c>
      <c r="V1896" s="34"/>
    </row>
    <row r="1897" spans="1:22" x14ac:dyDescent="0.3">
      <c r="A1897" s="2">
        <v>36061</v>
      </c>
      <c r="B1897" s="2" t="s">
        <v>1650</v>
      </c>
      <c r="C1897" s="47">
        <v>33.573448823402082</v>
      </c>
      <c r="D1897" s="40">
        <v>6282.6282763995387</v>
      </c>
      <c r="E1897" s="40">
        <v>0.1482665490822907</v>
      </c>
      <c r="F1897" s="40">
        <f t="shared" si="342"/>
        <v>54.725009847998415</v>
      </c>
      <c r="G1897" s="40">
        <f t="shared" si="343"/>
        <v>6370.9267350709388</v>
      </c>
      <c r="H1897" s="84">
        <f t="shared" si="344"/>
        <v>0.22746306172686923</v>
      </c>
      <c r="I1897" s="34"/>
      <c r="J1897" s="16">
        <v>62</v>
      </c>
      <c r="K1897" s="20">
        <f t="shared" si="345"/>
        <v>4.3847241867043849E-2</v>
      </c>
      <c r="L1897" s="13"/>
      <c r="M1897" s="24"/>
      <c r="N1897" s="33"/>
      <c r="O1897" s="29"/>
      <c r="P1897" s="29"/>
      <c r="Q1897" s="39"/>
      <c r="R1897" s="89">
        <f t="shared" si="346"/>
        <v>2676.1821732831963</v>
      </c>
      <c r="S1897" s="7"/>
      <c r="T1897" s="37">
        <v>3051255</v>
      </c>
      <c r="U1897" s="20">
        <f t="shared" si="347"/>
        <v>0.14729178816258207</v>
      </c>
      <c r="V1897" s="34"/>
    </row>
    <row r="1898" spans="1:22" x14ac:dyDescent="0.3">
      <c r="A1898" s="2">
        <v>36063</v>
      </c>
      <c r="B1898" s="2" t="s">
        <v>1651</v>
      </c>
      <c r="C1898" s="47">
        <v>38.267436399012496</v>
      </c>
      <c r="D1898" s="40">
        <v>144.1278090271141</v>
      </c>
      <c r="E1898" s="40">
        <v>5.4015322713994382E-3</v>
      </c>
      <c r="F1898" s="40">
        <f t="shared" si="342"/>
        <v>1.9936992435330279</v>
      </c>
      <c r="G1898" s="40">
        <f t="shared" si="343"/>
        <v>184.38894466965962</v>
      </c>
      <c r="H1898" s="84">
        <f t="shared" si="344"/>
        <v>6.5832924544972108E-3</v>
      </c>
      <c r="I1898" s="34"/>
      <c r="J1898" s="16">
        <v>11</v>
      </c>
      <c r="K1898" s="20">
        <f t="shared" si="345"/>
        <v>7.7793493635077791E-3</v>
      </c>
      <c r="L1898" s="13"/>
      <c r="M1898" s="24"/>
      <c r="N1898" s="33"/>
      <c r="O1898" s="29"/>
      <c r="P1898" s="29"/>
      <c r="Q1898" s="39"/>
      <c r="R1898" s="89">
        <f t="shared" si="346"/>
        <v>474.8065146147606</v>
      </c>
      <c r="S1898" s="7"/>
      <c r="T1898" s="37">
        <v>206683</v>
      </c>
      <c r="U1898" s="20">
        <f t="shared" si="347"/>
        <v>9.9771106160602592E-3</v>
      </c>
      <c r="V1898" s="34"/>
    </row>
    <row r="1899" spans="1:22" x14ac:dyDescent="0.3">
      <c r="A1899" s="2">
        <v>36065</v>
      </c>
      <c r="B1899" s="2" t="s">
        <v>1652</v>
      </c>
      <c r="C1899" s="47">
        <v>34.206713426481002</v>
      </c>
      <c r="D1899" s="40">
        <v>266.59910788953232</v>
      </c>
      <c r="E1899" s="40">
        <v>4.3542964228628122E-3</v>
      </c>
      <c r="F1899" s="40">
        <f t="shared" si="342"/>
        <v>1.6071657167256039</v>
      </c>
      <c r="G1899" s="40">
        <f t="shared" si="343"/>
        <v>302.4129870327389</v>
      </c>
      <c r="H1899" s="84">
        <f t="shared" si="344"/>
        <v>1.0797139379702638E-2</v>
      </c>
      <c r="I1899" s="34"/>
      <c r="J1899" s="16">
        <v>21</v>
      </c>
      <c r="K1899" s="20">
        <f t="shared" si="345"/>
        <v>1.4851485148514851E-2</v>
      </c>
      <c r="L1899" s="13"/>
      <c r="M1899" s="24"/>
      <c r="N1899" s="33"/>
      <c r="O1899" s="29"/>
      <c r="P1899" s="29"/>
      <c r="Q1899" s="39"/>
      <c r="R1899" s="89">
        <f t="shared" si="346"/>
        <v>906.44880062817936</v>
      </c>
      <c r="S1899" s="7"/>
      <c r="T1899" s="37">
        <v>298100</v>
      </c>
      <c r="U1899" s="20">
        <f t="shared" si="347"/>
        <v>1.439004018060297E-2</v>
      </c>
      <c r="V1899" s="34"/>
    </row>
    <row r="1900" spans="1:22" x14ac:dyDescent="0.3">
      <c r="A1900" s="2">
        <v>36067</v>
      </c>
      <c r="B1900" s="2" t="s">
        <v>1653</v>
      </c>
      <c r="C1900" s="47">
        <v>119.67601289420439</v>
      </c>
      <c r="D1900" s="40">
        <v>1039.5124879054033</v>
      </c>
      <c r="E1900" s="40">
        <v>2.6346249242131952E-2</v>
      </c>
      <c r="F1900" s="40">
        <f t="shared" si="342"/>
        <v>9.7243697796815027</v>
      </c>
      <c r="G1900" s="40">
        <f t="shared" si="343"/>
        <v>1168.9128705792891</v>
      </c>
      <c r="H1900" s="84">
        <f t="shared" si="344"/>
        <v>4.1734038310353945E-2</v>
      </c>
      <c r="I1900" s="34"/>
      <c r="J1900" s="16">
        <v>54</v>
      </c>
      <c r="K1900" s="20">
        <f t="shared" si="345"/>
        <v>3.818953323903819E-2</v>
      </c>
      <c r="L1900" s="13"/>
      <c r="M1900" s="24"/>
      <c r="N1900" s="33"/>
      <c r="O1900" s="29"/>
      <c r="P1900" s="29"/>
      <c r="Q1900" s="39"/>
      <c r="R1900" s="89">
        <f t="shared" si="346"/>
        <v>2330.8683444724611</v>
      </c>
      <c r="S1900" s="7"/>
      <c r="T1900" s="37">
        <v>535068</v>
      </c>
      <c r="U1900" s="20">
        <f t="shared" si="347"/>
        <v>2.5829084264860348E-2</v>
      </c>
      <c r="V1900" s="34"/>
    </row>
    <row r="1901" spans="1:22" x14ac:dyDescent="0.3">
      <c r="A1901" s="2">
        <v>36069</v>
      </c>
      <c r="B1901" s="2" t="s">
        <v>1654</v>
      </c>
      <c r="C1901" s="47">
        <v>64.489417705192821</v>
      </c>
      <c r="D1901" s="40">
        <v>166.53109540438572</v>
      </c>
      <c r="E1901" s="40">
        <v>8.9015047125613183E-3</v>
      </c>
      <c r="F1901" s="40">
        <f t="shared" si="342"/>
        <v>3.2855349778631018</v>
      </c>
      <c r="G1901" s="40">
        <f t="shared" si="343"/>
        <v>234.30604808744164</v>
      </c>
      <c r="H1901" s="84">
        <f t="shared" si="344"/>
        <v>8.3654974064772524E-3</v>
      </c>
      <c r="I1901" s="34"/>
      <c r="J1901" s="16">
        <v>14</v>
      </c>
      <c r="K1901" s="20">
        <f t="shared" si="345"/>
        <v>9.9009900990099011E-3</v>
      </c>
      <c r="L1901" s="13"/>
      <c r="M1901" s="24"/>
      <c r="N1901" s="33"/>
      <c r="O1901" s="29"/>
      <c r="P1901" s="29"/>
      <c r="Q1901" s="39"/>
      <c r="R1901" s="89">
        <f t="shared" si="346"/>
        <v>604.29920041878631</v>
      </c>
      <c r="S1901" s="7"/>
      <c r="T1901" s="37">
        <v>188458</v>
      </c>
      <c r="U1901" s="20">
        <f t="shared" si="347"/>
        <v>9.0973438187053821E-3</v>
      </c>
      <c r="V1901" s="34"/>
    </row>
    <row r="1902" spans="1:22" x14ac:dyDescent="0.3">
      <c r="A1902" s="2">
        <v>36071</v>
      </c>
      <c r="B1902" s="2" t="s">
        <v>1655</v>
      </c>
      <c r="C1902" s="47">
        <v>115.12753979552964</v>
      </c>
      <c r="D1902" s="40">
        <v>125.45840371272109</v>
      </c>
      <c r="E1902" s="40">
        <v>2.5243895717356555E-2</v>
      </c>
      <c r="F1902" s="40">
        <f t="shared" si="342"/>
        <v>9.3174923830421079</v>
      </c>
      <c r="G1902" s="40">
        <f t="shared" si="343"/>
        <v>249.90343589129282</v>
      </c>
      <c r="H1902" s="84">
        <f t="shared" si="344"/>
        <v>8.9223755079432567E-3</v>
      </c>
      <c r="I1902" s="34"/>
      <c r="J1902" s="16">
        <v>37</v>
      </c>
      <c r="K1902" s="20">
        <f t="shared" si="345"/>
        <v>2.6166902404526168E-2</v>
      </c>
      <c r="L1902" s="13"/>
      <c r="M1902" s="24"/>
      <c r="N1902" s="33"/>
      <c r="O1902" s="29"/>
      <c r="P1902" s="29"/>
      <c r="Q1902" s="39"/>
      <c r="R1902" s="89">
        <f t="shared" si="346"/>
        <v>1597.0764582496495</v>
      </c>
      <c r="S1902" s="7"/>
      <c r="T1902" s="37">
        <v>397204</v>
      </c>
      <c r="U1902" s="20">
        <f t="shared" si="347"/>
        <v>1.9174040657149352E-2</v>
      </c>
      <c r="V1902" s="34"/>
    </row>
    <row r="1903" spans="1:22" x14ac:dyDescent="0.3">
      <c r="A1903" s="2">
        <v>36073</v>
      </c>
      <c r="B1903" s="2" t="s">
        <v>1656</v>
      </c>
      <c r="C1903" s="47">
        <v>6.3208049501496433</v>
      </c>
      <c r="D1903" s="40">
        <v>7.237213764827791</v>
      </c>
      <c r="E1903" s="40">
        <v>7.4408862922339199E-4</v>
      </c>
      <c r="F1903" s="40">
        <f t="shared" si="342"/>
        <v>0.27464224273159055</v>
      </c>
      <c r="G1903" s="40">
        <f t="shared" si="343"/>
        <v>13.832660957709024</v>
      </c>
      <c r="H1903" s="84">
        <f t="shared" si="344"/>
        <v>4.9387154241622066E-4</v>
      </c>
      <c r="I1903" s="34"/>
      <c r="J1903" s="16">
        <v>3</v>
      </c>
      <c r="K1903" s="20">
        <f t="shared" si="345"/>
        <v>2.1216407355021216E-3</v>
      </c>
      <c r="L1903" s="13"/>
      <c r="M1903" s="24"/>
      <c r="N1903" s="33"/>
      <c r="O1903" s="29"/>
      <c r="P1903" s="29"/>
      <c r="Q1903" s="39"/>
      <c r="R1903" s="89">
        <f t="shared" si="346"/>
        <v>129.49268580402563</v>
      </c>
      <c r="S1903" s="7"/>
      <c r="T1903" s="37">
        <v>20401</v>
      </c>
      <c r="U1903" s="20">
        <f t="shared" si="347"/>
        <v>9.8480781524482117E-4</v>
      </c>
      <c r="V1903" s="34"/>
    </row>
    <row r="1904" spans="1:22" x14ac:dyDescent="0.3">
      <c r="A1904" s="2">
        <v>36075</v>
      </c>
      <c r="B1904" s="2" t="s">
        <v>1657</v>
      </c>
      <c r="C1904" s="47">
        <v>29.262985880322422</v>
      </c>
      <c r="D1904" s="40">
        <v>47.046901392270406</v>
      </c>
      <c r="E1904" s="40">
        <v>3.4448547649231108E-3</v>
      </c>
      <c r="F1904" s="40">
        <f t="shared" si="342"/>
        <v>1.2714918644981044</v>
      </c>
      <c r="G1904" s="40">
        <f t="shared" si="343"/>
        <v>77.581379137090934</v>
      </c>
      <c r="H1904" s="84">
        <f t="shared" si="344"/>
        <v>2.7699106841666205E-3</v>
      </c>
      <c r="I1904" s="34"/>
      <c r="J1904" s="16">
        <v>20</v>
      </c>
      <c r="K1904" s="20">
        <f t="shared" si="345"/>
        <v>1.4144271570014143E-2</v>
      </c>
      <c r="L1904" s="13"/>
      <c r="M1904" s="24"/>
      <c r="N1904" s="33"/>
      <c r="O1904" s="29"/>
      <c r="P1904" s="29"/>
      <c r="Q1904" s="39"/>
      <c r="R1904" s="89">
        <f t="shared" si="346"/>
        <v>863.2845720268374</v>
      </c>
      <c r="S1904" s="7"/>
      <c r="T1904" s="37">
        <v>63946</v>
      </c>
      <c r="U1904" s="20">
        <f t="shared" si="347"/>
        <v>3.0868349862087805E-3</v>
      </c>
      <c r="V1904" s="34"/>
    </row>
    <row r="1905" spans="1:22" x14ac:dyDescent="0.3">
      <c r="A1905" s="2">
        <v>36077</v>
      </c>
      <c r="B1905" s="2" t="s">
        <v>1658</v>
      </c>
      <c r="C1905" s="47">
        <v>10.179347615796885</v>
      </c>
      <c r="D1905" s="40">
        <v>43.423282588966742</v>
      </c>
      <c r="E1905" s="40">
        <v>4.9881496996086643E-3</v>
      </c>
      <c r="F1905" s="40">
        <f t="shared" si="342"/>
        <v>1.841120219793255</v>
      </c>
      <c r="G1905" s="40">
        <f t="shared" si="343"/>
        <v>55.443750424556882</v>
      </c>
      <c r="H1905" s="84">
        <f t="shared" si="344"/>
        <v>1.9795244474820803E-3</v>
      </c>
      <c r="I1905" s="34"/>
      <c r="J1905" s="16">
        <v>9</v>
      </c>
      <c r="K1905" s="20">
        <f t="shared" si="345"/>
        <v>6.3649222065063652E-3</v>
      </c>
      <c r="L1905" s="13"/>
      <c r="M1905" s="24"/>
      <c r="N1905" s="33"/>
      <c r="O1905" s="29"/>
      <c r="P1905" s="29"/>
      <c r="Q1905" s="39"/>
      <c r="R1905" s="89">
        <f t="shared" si="346"/>
        <v>388.47805741207691</v>
      </c>
      <c r="S1905" s="7"/>
      <c r="T1905" s="37">
        <v>41444</v>
      </c>
      <c r="U1905" s="20">
        <f t="shared" si="347"/>
        <v>2.0006065925693038E-3</v>
      </c>
      <c r="V1905" s="34"/>
    </row>
    <row r="1906" spans="1:22" x14ac:dyDescent="0.3">
      <c r="A1906" s="2">
        <v>36079</v>
      </c>
      <c r="B1906" s="2" t="s">
        <v>1659</v>
      </c>
      <c r="C1906" s="47">
        <v>16.407780139010622</v>
      </c>
      <c r="D1906" s="40">
        <v>56.00821594317906</v>
      </c>
      <c r="E1906" s="40">
        <v>2.3425012401477154E-3</v>
      </c>
      <c r="F1906" s="40">
        <f t="shared" si="342"/>
        <v>0.86461446785871099</v>
      </c>
      <c r="G1906" s="40">
        <f t="shared" si="343"/>
        <v>73.280610550048394</v>
      </c>
      <c r="H1906" s="84">
        <f t="shared" si="344"/>
        <v>2.6163590846477879E-3</v>
      </c>
      <c r="I1906" s="34"/>
      <c r="J1906" s="16">
        <v>15</v>
      </c>
      <c r="K1906" s="20">
        <f t="shared" si="345"/>
        <v>1.0608203677510608E-2</v>
      </c>
      <c r="L1906" s="13"/>
      <c r="M1906" s="24"/>
      <c r="N1906" s="33"/>
      <c r="O1906" s="29"/>
      <c r="P1906" s="29"/>
      <c r="Q1906" s="39"/>
      <c r="R1906" s="89">
        <f t="shared" si="346"/>
        <v>647.46342902012816</v>
      </c>
      <c r="S1906" s="7"/>
      <c r="T1906" s="37">
        <v>120082</v>
      </c>
      <c r="U1906" s="20">
        <f t="shared" si="347"/>
        <v>5.7966615396416159E-3</v>
      </c>
      <c r="V1906" s="34"/>
    </row>
    <row r="1907" spans="1:22" x14ac:dyDescent="0.3">
      <c r="A1907" s="2">
        <v>36081</v>
      </c>
      <c r="B1907" s="2" t="s">
        <v>1660</v>
      </c>
      <c r="C1907" s="47">
        <v>105.67197296961865</v>
      </c>
      <c r="D1907" s="40">
        <v>1961.7811104364182</v>
      </c>
      <c r="E1907" s="40">
        <v>0.13503830678498593</v>
      </c>
      <c r="F1907" s="40">
        <f t="shared" si="342"/>
        <v>49.842481088325684</v>
      </c>
      <c r="G1907" s="40">
        <f t="shared" si="343"/>
        <v>2117.2955644943627</v>
      </c>
      <c r="H1907" s="84">
        <f t="shared" si="344"/>
        <v>7.559442318327729E-2</v>
      </c>
      <c r="I1907" s="34"/>
      <c r="J1907" s="16">
        <v>87</v>
      </c>
      <c r="K1907" s="20">
        <f t="shared" si="345"/>
        <v>6.1527581329561529E-2</v>
      </c>
      <c r="L1907" s="13"/>
      <c r="M1907" s="24"/>
      <c r="N1907" s="33"/>
      <c r="O1907" s="29"/>
      <c r="P1907" s="29"/>
      <c r="Q1907" s="39"/>
      <c r="R1907" s="89">
        <f t="shared" si="346"/>
        <v>3755.2878883167432</v>
      </c>
      <c r="S1907" s="7"/>
      <c r="T1907" s="37">
        <v>1586380</v>
      </c>
      <c r="U1907" s="20">
        <f t="shared" si="347"/>
        <v>7.6578570753790473E-2</v>
      </c>
      <c r="V1907" s="34"/>
    </row>
    <row r="1908" spans="1:22" x14ac:dyDescent="0.3">
      <c r="A1908" s="2">
        <v>36083</v>
      </c>
      <c r="B1908" s="2" t="s">
        <v>1661</v>
      </c>
      <c r="C1908" s="47">
        <v>36.337554769433396</v>
      </c>
      <c r="D1908" s="40">
        <v>150.10201872771989</v>
      </c>
      <c r="E1908" s="40">
        <v>6.6416799867717573E-3</v>
      </c>
      <c r="F1908" s="40">
        <f t="shared" si="342"/>
        <v>2.4514363147523452</v>
      </c>
      <c r="G1908" s="40">
        <f t="shared" si="343"/>
        <v>188.89100981190563</v>
      </c>
      <c r="H1908" s="84">
        <f t="shared" si="344"/>
        <v>6.7440310038375815E-3</v>
      </c>
      <c r="I1908" s="34"/>
      <c r="J1908" s="16">
        <v>28</v>
      </c>
      <c r="K1908" s="20">
        <f t="shared" si="345"/>
        <v>1.9801980198019802E-2</v>
      </c>
      <c r="L1908" s="13"/>
      <c r="M1908" s="24"/>
      <c r="N1908" s="33"/>
      <c r="O1908" s="29"/>
      <c r="P1908" s="29"/>
      <c r="Q1908" s="39"/>
      <c r="R1908" s="89">
        <f t="shared" si="346"/>
        <v>1208.5984008375726</v>
      </c>
      <c r="S1908" s="7"/>
      <c r="T1908" s="37">
        <v>221723</v>
      </c>
      <c r="U1908" s="20">
        <f t="shared" si="347"/>
        <v>1.0703129416181926E-2</v>
      </c>
      <c r="V1908" s="34"/>
    </row>
    <row r="1909" spans="1:22" x14ac:dyDescent="0.3">
      <c r="A1909" s="2">
        <v>36085</v>
      </c>
      <c r="B1909" s="2" t="s">
        <v>1662</v>
      </c>
      <c r="C1909" s="47">
        <v>90.407691987807851</v>
      </c>
      <c r="D1909" s="40">
        <v>343.51705778483159</v>
      </c>
      <c r="E1909" s="40">
        <v>1.9621892741002039E-2</v>
      </c>
      <c r="F1909" s="40">
        <f t="shared" si="342"/>
        <v>7.2424176601812027</v>
      </c>
      <c r="G1909" s="40">
        <f t="shared" si="343"/>
        <v>441.16716743282063</v>
      </c>
      <c r="H1909" s="84">
        <f t="shared" si="344"/>
        <v>1.5751120490090264E-2</v>
      </c>
      <c r="I1909" s="34"/>
      <c r="J1909" s="16">
        <v>28</v>
      </c>
      <c r="K1909" s="20">
        <f t="shared" si="345"/>
        <v>1.9801980198019802E-2</v>
      </c>
      <c r="L1909" s="13"/>
      <c r="M1909" s="24"/>
      <c r="N1909" s="33"/>
      <c r="O1909" s="29"/>
      <c r="P1909" s="29"/>
      <c r="Q1909" s="39"/>
      <c r="R1909" s="89">
        <f t="shared" si="346"/>
        <v>1208.5984008375726</v>
      </c>
      <c r="S1909" s="7"/>
      <c r="T1909" s="37">
        <v>778642</v>
      </c>
      <c r="U1909" s="20">
        <f t="shared" si="347"/>
        <v>3.7587016659862652E-2</v>
      </c>
      <c r="V1909" s="34"/>
    </row>
    <row r="1910" spans="1:22" x14ac:dyDescent="0.3">
      <c r="A1910" s="2">
        <v>36087</v>
      </c>
      <c r="B1910" s="2" t="s">
        <v>1663</v>
      </c>
      <c r="C1910" s="47">
        <v>48.402028932225647</v>
      </c>
      <c r="D1910" s="40">
        <v>326.34120489558995</v>
      </c>
      <c r="E1910" s="40">
        <v>1.33109188116629E-2</v>
      </c>
      <c r="F1910" s="40">
        <f t="shared" si="342"/>
        <v>4.9130445644206748</v>
      </c>
      <c r="G1910" s="40">
        <f t="shared" si="343"/>
        <v>379.65627839223623</v>
      </c>
      <c r="H1910" s="84">
        <f t="shared" si="344"/>
        <v>1.3554979217001637E-2</v>
      </c>
      <c r="I1910" s="34"/>
      <c r="J1910" s="16">
        <v>24</v>
      </c>
      <c r="K1910" s="20">
        <f t="shared" si="345"/>
        <v>1.6973125884016973E-2</v>
      </c>
      <c r="L1910" s="13"/>
      <c r="M1910" s="24"/>
      <c r="N1910" s="33"/>
      <c r="O1910" s="29"/>
      <c r="P1910" s="29"/>
      <c r="Q1910" s="39"/>
      <c r="R1910" s="89">
        <f t="shared" si="346"/>
        <v>1035.941486432205</v>
      </c>
      <c r="S1910" s="7"/>
      <c r="T1910" s="37">
        <v>267189</v>
      </c>
      <c r="U1910" s="20">
        <f t="shared" si="347"/>
        <v>1.289788811075185E-2</v>
      </c>
      <c r="V1910" s="34"/>
    </row>
    <row r="1911" spans="1:22" x14ac:dyDescent="0.3">
      <c r="A1911" s="2">
        <v>36089</v>
      </c>
      <c r="B1911" s="2" t="s">
        <v>1664</v>
      </c>
      <c r="C1911" s="47">
        <v>36.396322754225338</v>
      </c>
      <c r="D1911" s="40">
        <v>147.11491387741697</v>
      </c>
      <c r="E1911" s="40">
        <v>4.7401201565342001E-3</v>
      </c>
      <c r="F1911" s="40">
        <f t="shared" si="342"/>
        <v>1.7495728055493913</v>
      </c>
      <c r="G1911" s="40">
        <f t="shared" si="343"/>
        <v>185.26080943719168</v>
      </c>
      <c r="H1911" s="84">
        <f t="shared" si="344"/>
        <v>6.6144208974508742E-3</v>
      </c>
      <c r="I1911" s="34"/>
      <c r="J1911" s="16">
        <v>10</v>
      </c>
      <c r="K1911" s="20">
        <f t="shared" si="345"/>
        <v>7.0721357850070717E-3</v>
      </c>
      <c r="L1911" s="13"/>
      <c r="M1911" s="24"/>
      <c r="N1911" s="33"/>
      <c r="O1911" s="29"/>
      <c r="P1911" s="29"/>
      <c r="Q1911" s="39"/>
      <c r="R1911" s="89">
        <f t="shared" si="346"/>
        <v>431.6422860134187</v>
      </c>
      <c r="S1911" s="7"/>
      <c r="T1911" s="37">
        <v>72335</v>
      </c>
      <c r="U1911" s="20">
        <f t="shared" si="347"/>
        <v>3.4917932118883454E-3</v>
      </c>
      <c r="V1911" s="34"/>
    </row>
    <row r="1912" spans="1:22" x14ac:dyDescent="0.3">
      <c r="A1912" s="2">
        <v>36091</v>
      </c>
      <c r="B1912" s="2" t="s">
        <v>1665</v>
      </c>
      <c r="C1912" s="47">
        <v>162.39207458806882</v>
      </c>
      <c r="D1912" s="40">
        <v>286.76206562907674</v>
      </c>
      <c r="E1912" s="40">
        <v>2.6704514137683957E-2</v>
      </c>
      <c r="F1912" s="40">
        <f t="shared" si="342"/>
        <v>9.8566049335893045</v>
      </c>
      <c r="G1912" s="40">
        <f t="shared" si="343"/>
        <v>459.01074515073492</v>
      </c>
      <c r="H1912" s="84">
        <f t="shared" si="344"/>
        <v>1.6388194967424202E-2</v>
      </c>
      <c r="I1912" s="34"/>
      <c r="J1912" s="16">
        <v>19</v>
      </c>
      <c r="K1912" s="20">
        <f t="shared" si="345"/>
        <v>1.3437057991513438E-2</v>
      </c>
      <c r="L1912" s="13"/>
      <c r="M1912" s="24"/>
      <c r="N1912" s="33"/>
      <c r="O1912" s="29"/>
      <c r="P1912" s="29"/>
      <c r="Q1912" s="39"/>
      <c r="R1912" s="89">
        <f t="shared" si="346"/>
        <v>820.12034342549566</v>
      </c>
      <c r="S1912" s="7"/>
      <c r="T1912" s="37">
        <v>495706</v>
      </c>
      <c r="U1912" s="20">
        <f t="shared" si="347"/>
        <v>2.3928981072680225E-2</v>
      </c>
      <c r="V1912" s="34"/>
    </row>
    <row r="1913" spans="1:22" x14ac:dyDescent="0.3">
      <c r="A1913" s="2">
        <v>36093</v>
      </c>
      <c r="B1913" s="2" t="s">
        <v>1666</v>
      </c>
      <c r="C1913" s="47">
        <v>23.394668516008593</v>
      </c>
      <c r="D1913" s="40">
        <v>151.59557115287132</v>
      </c>
      <c r="E1913" s="40">
        <v>6.2834150912197545E-3</v>
      </c>
      <c r="F1913" s="40">
        <f t="shared" si="342"/>
        <v>2.3192011608445426</v>
      </c>
      <c r="G1913" s="40">
        <f t="shared" si="343"/>
        <v>177.30944082972445</v>
      </c>
      <c r="H1913" s="84">
        <f t="shared" si="344"/>
        <v>6.3305308570243976E-3</v>
      </c>
      <c r="I1913" s="34"/>
      <c r="J1913" s="16">
        <v>12</v>
      </c>
      <c r="K1913" s="20">
        <f t="shared" si="345"/>
        <v>8.4865629420084864E-3</v>
      </c>
      <c r="L1913" s="13"/>
      <c r="M1913" s="24"/>
      <c r="N1913" s="33"/>
      <c r="O1913" s="29"/>
      <c r="P1913" s="29"/>
      <c r="Q1913" s="39"/>
      <c r="R1913" s="89">
        <f t="shared" si="346"/>
        <v>517.97074321610251</v>
      </c>
      <c r="S1913" s="7"/>
      <c r="T1913" s="37">
        <v>146179</v>
      </c>
      <c r="U1913" s="20">
        <f t="shared" si="347"/>
        <v>7.0564296664218764E-3</v>
      </c>
      <c r="V1913" s="34"/>
    </row>
    <row r="1914" spans="1:22" x14ac:dyDescent="0.3">
      <c r="A1914" s="2">
        <v>36095</v>
      </c>
      <c r="B1914" s="2" t="s">
        <v>1667</v>
      </c>
      <c r="C1914" s="47">
        <v>4.2138699667664286</v>
      </c>
      <c r="D1914" s="40">
        <v>7.237213764827791</v>
      </c>
      <c r="E1914" s="40">
        <v>4.9605908614892792E-4</v>
      </c>
      <c r="F1914" s="40">
        <f t="shared" si="342"/>
        <v>0.18309482848772701</v>
      </c>
      <c r="G1914" s="40">
        <f t="shared" si="343"/>
        <v>11.634178560081946</v>
      </c>
      <c r="H1914" s="84">
        <f t="shared" si="344"/>
        <v>4.1537848196960495E-4</v>
      </c>
      <c r="I1914" s="34"/>
      <c r="J1914" s="16">
        <v>8</v>
      </c>
      <c r="K1914" s="20">
        <f t="shared" si="345"/>
        <v>5.6577086280056579E-3</v>
      </c>
      <c r="L1914" s="13"/>
      <c r="M1914" s="24"/>
      <c r="N1914" s="33"/>
      <c r="O1914" s="29"/>
      <c r="P1914" s="29"/>
      <c r="Q1914" s="39"/>
      <c r="R1914" s="89">
        <f t="shared" si="346"/>
        <v>345.313828810735</v>
      </c>
      <c r="S1914" s="7"/>
      <c r="T1914" s="37">
        <v>31953</v>
      </c>
      <c r="U1914" s="20">
        <f t="shared" si="347"/>
        <v>1.5424520425723137E-3</v>
      </c>
      <c r="V1914" s="34"/>
    </row>
    <row r="1915" spans="1:22" x14ac:dyDescent="0.3">
      <c r="A1915" s="2">
        <v>36097</v>
      </c>
      <c r="B1915" s="2" t="s">
        <v>1668</v>
      </c>
      <c r="C1915" s="47">
        <v>7.2572204983199606</v>
      </c>
      <c r="D1915" s="40">
        <v>126.65124088448634</v>
      </c>
      <c r="E1915" s="40">
        <v>8.5432398170093152E-4</v>
      </c>
      <c r="F1915" s="40">
        <f t="shared" si="342"/>
        <v>0.3153299823955299</v>
      </c>
      <c r="G1915" s="40">
        <f t="shared" si="343"/>
        <v>134.22379136520183</v>
      </c>
      <c r="H1915" s="84">
        <f t="shared" si="344"/>
        <v>4.7922313048193235E-3</v>
      </c>
      <c r="I1915" s="34"/>
      <c r="J1915" s="16">
        <v>4</v>
      </c>
      <c r="K1915" s="20">
        <f t="shared" si="345"/>
        <v>2.828854314002829E-3</v>
      </c>
      <c r="L1915" s="13"/>
      <c r="M1915" s="24"/>
      <c r="N1915" s="33"/>
      <c r="O1915" s="29"/>
      <c r="P1915" s="29"/>
      <c r="Q1915" s="39"/>
      <c r="R1915" s="89">
        <f t="shared" si="346"/>
        <v>172.6569144053675</v>
      </c>
      <c r="S1915" s="7"/>
      <c r="T1915" s="37">
        <v>7943</v>
      </c>
      <c r="U1915" s="20">
        <f t="shared" si="347"/>
        <v>3.8342867881425492E-4</v>
      </c>
      <c r="V1915" s="34"/>
    </row>
    <row r="1916" spans="1:22" x14ac:dyDescent="0.3">
      <c r="A1916" s="2">
        <v>36099</v>
      </c>
      <c r="B1916" s="2" t="s">
        <v>1669</v>
      </c>
      <c r="C1916" s="47">
        <v>6.1700039133261484</v>
      </c>
      <c r="D1916" s="40">
        <v>7.237213764827791</v>
      </c>
      <c r="E1916" s="40">
        <v>7.7164746734277687E-4</v>
      </c>
      <c r="F1916" s="40">
        <f t="shared" si="342"/>
        <v>0.28481417764757538</v>
      </c>
      <c r="G1916" s="40">
        <f t="shared" si="343"/>
        <v>13.692031855801515</v>
      </c>
      <c r="H1916" s="84">
        <f t="shared" si="344"/>
        <v>4.8885062043454205E-4</v>
      </c>
      <c r="I1916" s="34"/>
      <c r="J1916" s="16">
        <v>6</v>
      </c>
      <c r="K1916" s="20">
        <f t="shared" si="345"/>
        <v>4.2432814710042432E-3</v>
      </c>
      <c r="L1916" s="13"/>
      <c r="M1916" s="24"/>
      <c r="N1916" s="33"/>
      <c r="O1916" s="29"/>
      <c r="P1916" s="29"/>
      <c r="Q1916" s="39"/>
      <c r="R1916" s="89">
        <f t="shared" si="346"/>
        <v>258.98537160805125</v>
      </c>
      <c r="S1916" s="7"/>
      <c r="T1916" s="37">
        <v>55304</v>
      </c>
      <c r="U1916" s="20">
        <f t="shared" si="347"/>
        <v>2.6696638112984456E-3</v>
      </c>
      <c r="V1916" s="34"/>
    </row>
    <row r="1917" spans="1:22" x14ac:dyDescent="0.3">
      <c r="A1917" s="2">
        <v>36101</v>
      </c>
      <c r="B1917" s="2" t="s">
        <v>1670</v>
      </c>
      <c r="C1917" s="47">
        <v>20.132934285661825</v>
      </c>
      <c r="D1917" s="40">
        <v>50.034006242573291</v>
      </c>
      <c r="E1917" s="40">
        <v>2.3700600782671001E-3</v>
      </c>
      <c r="F1917" s="40">
        <f t="shared" si="342"/>
        <v>0.87478640277469566</v>
      </c>
      <c r="G1917" s="40">
        <f t="shared" si="343"/>
        <v>71.041726931009805</v>
      </c>
      <c r="H1917" s="84">
        <f t="shared" si="344"/>
        <v>2.5364235675693638E-3</v>
      </c>
      <c r="I1917" s="34"/>
      <c r="J1917" s="16">
        <v>10</v>
      </c>
      <c r="K1917" s="20">
        <f t="shared" si="345"/>
        <v>7.0721357850070717E-3</v>
      </c>
      <c r="L1917" s="13"/>
      <c r="M1917" s="24"/>
      <c r="N1917" s="33"/>
      <c r="O1917" s="29"/>
      <c r="P1917" s="29"/>
      <c r="Q1917" s="39"/>
      <c r="R1917" s="89">
        <f t="shared" si="346"/>
        <v>431.6422860134187</v>
      </c>
      <c r="S1917" s="7"/>
      <c r="T1917" s="37">
        <v>71014</v>
      </c>
      <c r="U1917" s="20">
        <f t="shared" si="347"/>
        <v>3.4280252042446805E-3</v>
      </c>
      <c r="V1917" s="34"/>
    </row>
    <row r="1918" spans="1:22" x14ac:dyDescent="0.3">
      <c r="A1918" s="2">
        <v>36103</v>
      </c>
      <c r="B1918" s="2" t="s">
        <v>1671</v>
      </c>
      <c r="C1918" s="47">
        <v>279.04145870916147</v>
      </c>
      <c r="D1918" s="40">
        <v>2168.6381213198929</v>
      </c>
      <c r="E1918" s="40">
        <v>3.353910599129141E-2</v>
      </c>
      <c r="F1918" s="40">
        <f t="shared" si="342"/>
        <v>12.379244792753545</v>
      </c>
      <c r="G1918" s="40">
        <f t="shared" si="343"/>
        <v>2460.0588248218078</v>
      </c>
      <c r="H1918" s="84">
        <f t="shared" si="344"/>
        <v>8.7832200179263478E-2</v>
      </c>
      <c r="I1918" s="34"/>
      <c r="J1918" s="16">
        <v>222</v>
      </c>
      <c r="K1918" s="20">
        <f t="shared" si="345"/>
        <v>0.15700141442715701</v>
      </c>
      <c r="L1918" s="13"/>
      <c r="M1918" s="24"/>
      <c r="N1918" s="33"/>
      <c r="O1918" s="29"/>
      <c r="P1918" s="29"/>
      <c r="Q1918" s="39"/>
      <c r="R1918" s="89">
        <f t="shared" si="346"/>
        <v>9582.4587494978969</v>
      </c>
      <c r="S1918" s="7"/>
      <c r="T1918" s="37">
        <v>1519365</v>
      </c>
      <c r="U1918" s="20">
        <f t="shared" si="347"/>
        <v>7.3343587383434522E-2</v>
      </c>
      <c r="V1918" s="34"/>
    </row>
    <row r="1919" spans="1:22" x14ac:dyDescent="0.3">
      <c r="A1919" s="2">
        <v>36105</v>
      </c>
      <c r="B1919" s="2" t="s">
        <v>1672</v>
      </c>
      <c r="C1919" s="47">
        <v>53.792200496803524</v>
      </c>
      <c r="D1919" s="40">
        <v>43.423282588966742</v>
      </c>
      <c r="E1919" s="40">
        <v>6.5590034724136029E-3</v>
      </c>
      <c r="F1919" s="40">
        <f t="shared" si="342"/>
        <v>2.4209205100043905</v>
      </c>
      <c r="G1919" s="40">
        <f t="shared" si="343"/>
        <v>99.636403595774652</v>
      </c>
      <c r="H1919" s="84">
        <f t="shared" si="344"/>
        <v>3.5573476770011216E-3</v>
      </c>
      <c r="I1919" s="34"/>
      <c r="J1919" s="16">
        <v>7</v>
      </c>
      <c r="K1919" s="20">
        <f t="shared" si="345"/>
        <v>4.9504950495049506E-3</v>
      </c>
      <c r="L1919" s="13"/>
      <c r="M1919" s="24"/>
      <c r="N1919" s="33"/>
      <c r="O1919" s="29"/>
      <c r="P1919" s="29"/>
      <c r="Q1919" s="39"/>
      <c r="R1919" s="89">
        <f t="shared" si="346"/>
        <v>302.14960020939316</v>
      </c>
      <c r="S1919" s="7"/>
      <c r="T1919" s="37">
        <v>113963</v>
      </c>
      <c r="U1919" s="20">
        <f t="shared" si="347"/>
        <v>5.5012819493527546E-3</v>
      </c>
      <c r="V1919" s="34"/>
    </row>
    <row r="1920" spans="1:22" x14ac:dyDescent="0.3">
      <c r="A1920" s="2">
        <v>36107</v>
      </c>
      <c r="B1920" s="2" t="s">
        <v>1673</v>
      </c>
      <c r="C1920" s="47">
        <v>7.4913243853625389</v>
      </c>
      <c r="D1920" s="40">
        <v>39.579139266513202</v>
      </c>
      <c r="E1920" s="40">
        <v>8.8188281982031641E-4</v>
      </c>
      <c r="F1920" s="40">
        <f t="shared" si="342"/>
        <v>0.32550191731151473</v>
      </c>
      <c r="G1920" s="40">
        <f t="shared" si="343"/>
        <v>47.395965569187254</v>
      </c>
      <c r="H1920" s="84">
        <f t="shared" si="344"/>
        <v>1.6921920295397287E-3</v>
      </c>
      <c r="I1920" s="34"/>
      <c r="J1920" s="16">
        <v>7</v>
      </c>
      <c r="K1920" s="20">
        <f t="shared" si="345"/>
        <v>4.9504950495049506E-3</v>
      </c>
      <c r="L1920" s="13"/>
      <c r="M1920" s="24"/>
      <c r="N1920" s="33"/>
      <c r="O1920" s="29"/>
      <c r="P1920" s="29"/>
      <c r="Q1920" s="39"/>
      <c r="R1920" s="89">
        <f t="shared" si="346"/>
        <v>302.14960020939316</v>
      </c>
      <c r="S1920" s="7"/>
      <c r="T1920" s="37">
        <v>29297</v>
      </c>
      <c r="U1920" s="20">
        <f t="shared" si="347"/>
        <v>1.41424021191253E-3</v>
      </c>
      <c r="V1920" s="34"/>
    </row>
    <row r="1921" spans="1:22" x14ac:dyDescent="0.3">
      <c r="A1921" s="2">
        <v>36109</v>
      </c>
      <c r="B1921" s="2" t="s">
        <v>1674</v>
      </c>
      <c r="C1921" s="47">
        <v>42.515298068624702</v>
      </c>
      <c r="D1921" s="40">
        <v>25.390391227574504</v>
      </c>
      <c r="E1921" s="40">
        <v>8.2952102739348513E-3</v>
      </c>
      <c r="F1921" s="40">
        <f t="shared" si="342"/>
        <v>3.0617524097114353</v>
      </c>
      <c r="G1921" s="40">
        <f t="shared" si="343"/>
        <v>70.967441705910645</v>
      </c>
      <c r="H1921" s="84">
        <f t="shared" si="344"/>
        <v>2.5337713404374605E-3</v>
      </c>
      <c r="I1921" s="34"/>
      <c r="J1921" s="16">
        <v>4</v>
      </c>
      <c r="K1921" s="20">
        <f t="shared" si="345"/>
        <v>2.828854314002829E-3</v>
      </c>
      <c r="L1921" s="13"/>
      <c r="M1921" s="24"/>
      <c r="N1921" s="33"/>
      <c r="O1921" s="29"/>
      <c r="P1921" s="29"/>
      <c r="Q1921" s="39"/>
      <c r="R1921" s="89">
        <f t="shared" si="346"/>
        <v>172.6569144053675</v>
      </c>
      <c r="S1921" s="7"/>
      <c r="T1921" s="37">
        <v>153948</v>
      </c>
      <c r="U1921" s="20">
        <f t="shared" si="347"/>
        <v>7.4314589256070642E-3</v>
      </c>
      <c r="V1921" s="34"/>
    </row>
    <row r="1922" spans="1:22" x14ac:dyDescent="0.3">
      <c r="A1922" s="2">
        <v>36111</v>
      </c>
      <c r="B1922" s="2" t="s">
        <v>1675</v>
      </c>
      <c r="C1922" s="47">
        <v>41.963085930689644</v>
      </c>
      <c r="D1922" s="40">
        <v>53.767887305451893</v>
      </c>
      <c r="E1922" s="40">
        <v>7.9645042165022318E-3</v>
      </c>
      <c r="F1922" s="40">
        <f t="shared" si="342"/>
        <v>2.939689190719617</v>
      </c>
      <c r="G1922" s="40">
        <f t="shared" si="343"/>
        <v>98.670662426861156</v>
      </c>
      <c r="H1922" s="84">
        <f t="shared" si="344"/>
        <v>3.5228675374152276E-3</v>
      </c>
      <c r="I1922" s="34"/>
      <c r="J1922" s="16">
        <v>19</v>
      </c>
      <c r="K1922" s="20">
        <f t="shared" si="345"/>
        <v>1.3437057991513438E-2</v>
      </c>
      <c r="L1922" s="13"/>
      <c r="M1922" s="24"/>
      <c r="N1922" s="33"/>
      <c r="O1922" s="29"/>
      <c r="P1922" s="29"/>
      <c r="Q1922" s="39"/>
      <c r="R1922" s="89">
        <f t="shared" si="346"/>
        <v>820.12034342549566</v>
      </c>
      <c r="S1922" s="7"/>
      <c r="T1922" s="37">
        <v>178535</v>
      </c>
      <c r="U1922" s="20">
        <f t="shared" si="347"/>
        <v>8.6183355372155355E-3</v>
      </c>
      <c r="V1922" s="34"/>
    </row>
    <row r="1923" spans="1:22" x14ac:dyDescent="0.3">
      <c r="A1923" s="2">
        <v>36113</v>
      </c>
      <c r="B1923" s="2" t="s">
        <v>1676</v>
      </c>
      <c r="C1923" s="47">
        <v>46.703289496092339</v>
      </c>
      <c r="D1923" s="40">
        <v>106.04222218575234</v>
      </c>
      <c r="E1923" s="40">
        <v>7.6613569971889983E-3</v>
      </c>
      <c r="F1923" s="40">
        <f t="shared" si="342"/>
        <v>2.8277979066437839</v>
      </c>
      <c r="G1923" s="40">
        <f t="shared" si="343"/>
        <v>155.57330958848846</v>
      </c>
      <c r="H1923" s="84">
        <f t="shared" si="344"/>
        <v>5.5544794020591821E-3</v>
      </c>
      <c r="I1923" s="34"/>
      <c r="J1923" s="16">
        <v>5</v>
      </c>
      <c r="K1923" s="20">
        <f t="shared" si="345"/>
        <v>3.5360678925035359E-3</v>
      </c>
      <c r="L1923" s="13"/>
      <c r="M1923" s="24"/>
      <c r="N1923" s="33"/>
      <c r="O1923" s="29"/>
      <c r="P1923" s="29"/>
      <c r="Q1923" s="39"/>
      <c r="R1923" s="89">
        <f t="shared" si="346"/>
        <v>215.82114300670935</v>
      </c>
      <c r="S1923" s="7"/>
      <c r="T1923" s="37">
        <v>221345</v>
      </c>
      <c r="U1923" s="20">
        <f t="shared" si="347"/>
        <v>1.0684882401125678E-2</v>
      </c>
      <c r="V1923" s="34"/>
    </row>
    <row r="1924" spans="1:22" x14ac:dyDescent="0.3">
      <c r="A1924" s="2">
        <v>36115</v>
      </c>
      <c r="B1924" s="2" t="s">
        <v>1677</v>
      </c>
      <c r="C1924" s="47">
        <v>21.069349833832142</v>
      </c>
      <c r="D1924" s="40">
        <v>30.617824715604552</v>
      </c>
      <c r="E1924" s="40">
        <v>2.4802954307446396E-3</v>
      </c>
      <c r="F1924" s="40">
        <f t="shared" si="342"/>
        <v>0.91547414243863501</v>
      </c>
      <c r="G1924" s="40">
        <f t="shared" si="343"/>
        <v>52.602648691875331</v>
      </c>
      <c r="H1924" s="84">
        <f t="shared" si="344"/>
        <v>1.8780877608481281E-3</v>
      </c>
      <c r="I1924" s="34"/>
      <c r="J1924" s="16">
        <v>3</v>
      </c>
      <c r="K1924" s="20">
        <f t="shared" si="345"/>
        <v>2.1216407355021216E-3</v>
      </c>
      <c r="L1924" s="13"/>
      <c r="M1924" s="24"/>
      <c r="N1924" s="33"/>
      <c r="O1924" s="29"/>
      <c r="P1924" s="29"/>
      <c r="Q1924" s="39"/>
      <c r="R1924" s="89">
        <f t="shared" si="346"/>
        <v>129.49268580402563</v>
      </c>
      <c r="S1924" s="7"/>
      <c r="T1924" s="37">
        <v>48546</v>
      </c>
      <c r="U1924" s="20">
        <f t="shared" si="347"/>
        <v>2.3434380765097341E-3</v>
      </c>
      <c r="V1924" s="34"/>
    </row>
    <row r="1925" spans="1:22" x14ac:dyDescent="0.3">
      <c r="A1925" s="2">
        <v>36117</v>
      </c>
      <c r="B1925" s="2" t="s">
        <v>1678</v>
      </c>
      <c r="C1925" s="47">
        <v>20.731858900810103</v>
      </c>
      <c r="D1925" s="40">
        <v>97.080907634843712</v>
      </c>
      <c r="E1925" s="40">
        <v>2.8936780025354131E-3</v>
      </c>
      <c r="F1925" s="40">
        <f t="shared" si="342"/>
        <v>1.0680531661784076</v>
      </c>
      <c r="G1925" s="40">
        <f t="shared" si="343"/>
        <v>118.88081970183222</v>
      </c>
      <c r="H1925" s="84">
        <f t="shared" si="344"/>
        <v>4.2444366972739294E-3</v>
      </c>
      <c r="I1925" s="34"/>
      <c r="J1925" s="16">
        <v>10</v>
      </c>
      <c r="K1925" s="20">
        <f t="shared" si="345"/>
        <v>7.0721357850070717E-3</v>
      </c>
      <c r="L1925" s="13"/>
      <c r="M1925" s="24"/>
      <c r="N1925" s="33"/>
      <c r="O1925" s="29"/>
      <c r="P1925" s="29"/>
      <c r="Q1925" s="39"/>
      <c r="R1925" s="89">
        <f t="shared" si="346"/>
        <v>431.6422860134187</v>
      </c>
      <c r="S1925" s="7"/>
      <c r="T1925" s="37">
        <v>62637</v>
      </c>
      <c r="U1925" s="20">
        <f t="shared" si="347"/>
        <v>3.0236462488843615E-3</v>
      </c>
      <c r="V1925" s="34"/>
    </row>
    <row r="1926" spans="1:22" x14ac:dyDescent="0.3">
      <c r="A1926" s="2">
        <v>36119</v>
      </c>
      <c r="B1926" s="2" t="s">
        <v>1679</v>
      </c>
      <c r="C1926" s="47">
        <v>77.172419490661582</v>
      </c>
      <c r="D1926" s="40">
        <v>1728.7869321127935</v>
      </c>
      <c r="E1926" s="40">
        <v>1.6094361461720774E-2</v>
      </c>
      <c r="F1926" s="40">
        <f t="shared" si="342"/>
        <v>5.9404099909351435</v>
      </c>
      <c r="G1926" s="40">
        <f t="shared" si="343"/>
        <v>1811.8997615943904</v>
      </c>
      <c r="H1926" s="84">
        <f t="shared" si="344"/>
        <v>6.4690787455720974E-2</v>
      </c>
      <c r="I1926" s="34"/>
      <c r="J1926" s="16">
        <v>96</v>
      </c>
      <c r="K1926" s="20">
        <f t="shared" si="345"/>
        <v>6.7892503536067891E-2</v>
      </c>
      <c r="L1926" s="13"/>
      <c r="M1926" s="24"/>
      <c r="N1926" s="33"/>
      <c r="O1926" s="29"/>
      <c r="P1926" s="29"/>
      <c r="Q1926" s="39"/>
      <c r="R1926" s="89">
        <f t="shared" si="346"/>
        <v>4143.76594572882</v>
      </c>
      <c r="S1926" s="7"/>
      <c r="T1926" s="37">
        <v>1130835</v>
      </c>
      <c r="U1926" s="20">
        <f t="shared" si="347"/>
        <v>5.4588262622046822E-2</v>
      </c>
      <c r="V1926" s="34"/>
    </row>
    <row r="1927" spans="1:22" x14ac:dyDescent="0.3">
      <c r="A1927" s="2">
        <v>36121</v>
      </c>
      <c r="B1927" s="2" t="s">
        <v>1680</v>
      </c>
      <c r="C1927" s="47">
        <v>6.5686817963244311</v>
      </c>
      <c r="D1927" s="40">
        <v>64.222754281511982</v>
      </c>
      <c r="E1927" s="40">
        <v>9.3700049605908618E-4</v>
      </c>
      <c r="F1927" s="40">
        <f t="shared" si="342"/>
        <v>0.34584578714348441</v>
      </c>
      <c r="G1927" s="40">
        <f t="shared" si="343"/>
        <v>71.137281864979897</v>
      </c>
      <c r="H1927" s="84">
        <f t="shared" si="344"/>
        <v>2.5398351933418432E-3</v>
      </c>
      <c r="I1927" s="34"/>
      <c r="J1927" s="16">
        <v>3</v>
      </c>
      <c r="K1927" s="20">
        <f t="shared" si="345"/>
        <v>2.1216407355021216E-3</v>
      </c>
      <c r="L1927" s="13"/>
      <c r="M1927" s="24"/>
      <c r="N1927" s="33"/>
      <c r="O1927" s="29"/>
      <c r="P1927" s="29"/>
      <c r="Q1927" s="39"/>
      <c r="R1927" s="89">
        <f t="shared" si="346"/>
        <v>129.49268580402563</v>
      </c>
      <c r="S1927" s="7"/>
      <c r="T1927" s="37">
        <v>25160</v>
      </c>
      <c r="U1927" s="20">
        <f t="shared" si="347"/>
        <v>1.214536769352468E-3</v>
      </c>
      <c r="V1927" s="34"/>
    </row>
    <row r="1928" spans="1:22" x14ac:dyDescent="0.3">
      <c r="A1928" s="2">
        <v>36123</v>
      </c>
      <c r="B1928" s="2" t="s">
        <v>1681</v>
      </c>
      <c r="C1928" s="47">
        <v>15.212060742944757</v>
      </c>
      <c r="D1928" s="40">
        <v>7.237213764827791</v>
      </c>
      <c r="E1928" s="40">
        <v>1.9291186683569421E-3</v>
      </c>
      <c r="F1928" s="40">
        <f t="shared" si="342"/>
        <v>0.71203544411893849</v>
      </c>
      <c r="G1928" s="40">
        <f t="shared" si="343"/>
        <v>23.161309951891486</v>
      </c>
      <c r="H1928" s="84">
        <f t="shared" si="344"/>
        <v>8.2693502756213714E-4</v>
      </c>
      <c r="I1928" s="34"/>
      <c r="J1928" s="16">
        <v>1</v>
      </c>
      <c r="K1928" s="20">
        <f t="shared" si="345"/>
        <v>7.0721357850070724E-4</v>
      </c>
      <c r="L1928" s="13"/>
      <c r="M1928" s="24"/>
      <c r="N1928" s="33"/>
      <c r="O1928" s="29"/>
      <c r="P1928" s="29"/>
      <c r="Q1928" s="39"/>
      <c r="R1928" s="89">
        <f t="shared" si="346"/>
        <v>43.164228601341875</v>
      </c>
      <c r="S1928" s="7"/>
      <c r="T1928" s="37">
        <v>12357</v>
      </c>
      <c r="U1928" s="20">
        <f t="shared" si="347"/>
        <v>5.9650361124357894E-4</v>
      </c>
      <c r="V1928" s="34"/>
    </row>
    <row r="1929" spans="1:22" s="4" customFormat="1" x14ac:dyDescent="0.3">
      <c r="A1929" s="4">
        <v>37000</v>
      </c>
      <c r="B1929" s="4" t="s">
        <v>3180</v>
      </c>
      <c r="C1929" s="45">
        <v>9075.6248917274061</v>
      </c>
      <c r="D1929" s="46">
        <v>10047.127163993749</v>
      </c>
      <c r="E1929" s="46"/>
      <c r="F1929" s="46">
        <v>2587.015929637736</v>
      </c>
      <c r="G1929" s="46">
        <v>21709.767985358889</v>
      </c>
      <c r="H1929" s="46"/>
      <c r="I1929" s="12">
        <f t="shared" ref="I1929" si="348">G1929/$G$3203</f>
        <v>3.4576593887808968E-2</v>
      </c>
      <c r="J1929" s="15">
        <f>SUM(J1930:J2029)</f>
        <v>1394</v>
      </c>
      <c r="K1929" s="19"/>
      <c r="L1929" s="12">
        <f t="shared" ref="L1929" si="349">J1929/$J$3203</f>
        <v>3.6425398484452573E-2</v>
      </c>
      <c r="M1929" s="25">
        <v>67343</v>
      </c>
      <c r="N1929" s="32">
        <f t="shared" ref="N1929" si="350">M1929/$M$3203</f>
        <v>3.0844324626863963E-2</v>
      </c>
      <c r="O1929" s="30">
        <v>0.65647172927856445</v>
      </c>
      <c r="P1929" s="28">
        <f>M1929-(M1929*(O1929/100))</f>
        <v>66900.912243351937</v>
      </c>
      <c r="Q1929" s="32">
        <f>P1929/$M$3203</f>
        <v>3.0641840355601694E-2</v>
      </c>
      <c r="R1929" s="88"/>
      <c r="S1929" s="6"/>
      <c r="T1929" s="15">
        <v>19174805</v>
      </c>
      <c r="U1929" s="19"/>
      <c r="V1929" s="12">
        <f>T1929/$T$3203</f>
        <v>3.6066306250725919E-2</v>
      </c>
    </row>
    <row r="1930" spans="1:22" x14ac:dyDescent="0.3">
      <c r="A1930" s="2">
        <v>37001</v>
      </c>
      <c r="B1930" s="2" t="s">
        <v>1682</v>
      </c>
      <c r="C1930" s="47">
        <v>150.39466391946047</v>
      </c>
      <c r="D1930" s="40">
        <v>76.17117368272352</v>
      </c>
      <c r="E1930" s="40">
        <v>1.2141612069483681E-2</v>
      </c>
      <c r="F1930" s="40">
        <f>E1930*$F$1929</f>
        <v>31.41054383523608</v>
      </c>
      <c r="G1930" s="40">
        <f>SUM(F1930,D1930,C1930)</f>
        <v>257.97638143742006</v>
      </c>
      <c r="H1930" s="84">
        <f>G1930/$G$1929</f>
        <v>1.1882963540255236E-2</v>
      </c>
      <c r="I1930" s="34"/>
      <c r="J1930" s="16">
        <v>18</v>
      </c>
      <c r="K1930" s="20">
        <f>J1930/$J$1929</f>
        <v>1.2912482065997131E-2</v>
      </c>
      <c r="L1930" s="13"/>
      <c r="M1930" s="24"/>
      <c r="N1930" s="33"/>
      <c r="O1930" s="29"/>
      <c r="P1930" s="29"/>
      <c r="Q1930" s="39"/>
      <c r="R1930" s="89">
        <f>P$1929*K1930</f>
        <v>863.85682954112974</v>
      </c>
      <c r="S1930" s="7"/>
      <c r="T1930" s="37">
        <v>197017</v>
      </c>
      <c r="U1930" s="20">
        <f>T1930/$T$1929</f>
        <v>1.0274785063003248E-2</v>
      </c>
      <c r="V1930" s="34"/>
    </row>
    <row r="1931" spans="1:22" x14ac:dyDescent="0.3">
      <c r="A1931" s="2">
        <v>37003</v>
      </c>
      <c r="B1931" s="2" t="s">
        <v>1683</v>
      </c>
      <c r="C1931" s="47">
        <v>12.96710482517196</v>
      </c>
      <c r="D1931" s="40">
        <v>6.5188880602732056</v>
      </c>
      <c r="E1931" s="40">
        <v>1.0618901644927972E-3</v>
      </c>
      <c r="F1931" s="40">
        <f t="shared" ref="F1931:F1994" si="351">E1931*$F$1929</f>
        <v>2.7471267710685021</v>
      </c>
      <c r="G1931" s="40">
        <f t="shared" ref="G1931:G1994" si="352">SUM(F1931,D1931,C1931)</f>
        <v>22.233119656513665</v>
      </c>
      <c r="H1931" s="84">
        <f t="shared" ref="H1931:H1994" si="353">G1931/$G$1929</f>
        <v>1.0241067371842816E-3</v>
      </c>
      <c r="I1931" s="34"/>
      <c r="J1931" s="16">
        <v>2</v>
      </c>
      <c r="K1931" s="20">
        <f t="shared" ref="K1931:K1994" si="354">J1931/$J$1929</f>
        <v>1.4347202295552368E-3</v>
      </c>
      <c r="L1931" s="13"/>
      <c r="M1931" s="24"/>
      <c r="N1931" s="33"/>
      <c r="O1931" s="29"/>
      <c r="P1931" s="29"/>
      <c r="Q1931" s="39"/>
      <c r="R1931" s="89">
        <f t="shared" ref="R1931:R1994" si="355">P$1929*K1931</f>
        <v>95.98409217123664</v>
      </c>
      <c r="S1931" s="7"/>
      <c r="T1931" s="37">
        <v>39778</v>
      </c>
      <c r="U1931" s="20">
        <f t="shared" ref="U1931:U1994" si="356">T1931/$T$1929</f>
        <v>2.0744930652489032E-3</v>
      </c>
      <c r="V1931" s="34"/>
    </row>
    <row r="1932" spans="1:22" x14ac:dyDescent="0.3">
      <c r="A1932" s="2">
        <v>37005</v>
      </c>
      <c r="B1932" s="2" t="s">
        <v>1684</v>
      </c>
      <c r="C1932" s="47">
        <v>4.2805969626372855</v>
      </c>
      <c r="D1932" s="40">
        <v>0</v>
      </c>
      <c r="E1932" s="40">
        <v>3.4060627917693496E-4</v>
      </c>
      <c r="F1932" s="40">
        <f t="shared" si="351"/>
        <v>0.8811538699653686</v>
      </c>
      <c r="G1932" s="40">
        <f t="shared" si="352"/>
        <v>5.161750832602654</v>
      </c>
      <c r="H1932" s="84">
        <f t="shared" si="353"/>
        <v>2.3776167649897269E-4</v>
      </c>
      <c r="I1932" s="34"/>
      <c r="J1932" s="16">
        <v>1</v>
      </c>
      <c r="K1932" s="20">
        <f t="shared" si="354"/>
        <v>7.173601147776184E-4</v>
      </c>
      <c r="L1932" s="13"/>
      <c r="M1932" s="24"/>
      <c r="N1932" s="33"/>
      <c r="O1932" s="29"/>
      <c r="P1932" s="29"/>
      <c r="Q1932" s="39"/>
      <c r="R1932" s="89">
        <f t="shared" si="355"/>
        <v>47.99204608561832</v>
      </c>
      <c r="S1932" s="7"/>
      <c r="T1932" s="37">
        <v>18778</v>
      </c>
      <c r="U1932" s="20">
        <f t="shared" si="356"/>
        <v>9.7930591732223616E-4</v>
      </c>
      <c r="V1932" s="34"/>
    </row>
    <row r="1933" spans="1:22" x14ac:dyDescent="0.3">
      <c r="A1933" s="2">
        <v>37007</v>
      </c>
      <c r="B1933" s="2" t="s">
        <v>1685</v>
      </c>
      <c r="C1933" s="47">
        <v>7.9047086689673405</v>
      </c>
      <c r="D1933" s="40">
        <v>6.5188880602732056</v>
      </c>
      <c r="E1933" s="40">
        <v>6.6117689487287369E-4</v>
      </c>
      <c r="F1933" s="40">
        <f t="shared" si="351"/>
        <v>1.7104751593445391</v>
      </c>
      <c r="G1933" s="40">
        <f t="shared" si="352"/>
        <v>16.134071888585087</v>
      </c>
      <c r="H1933" s="84">
        <f t="shared" si="353"/>
        <v>7.4317108775487318E-4</v>
      </c>
      <c r="I1933" s="34"/>
      <c r="J1933" s="16">
        <v>4</v>
      </c>
      <c r="K1933" s="20">
        <f t="shared" si="354"/>
        <v>2.8694404591104736E-3</v>
      </c>
      <c r="L1933" s="13"/>
      <c r="M1933" s="24"/>
      <c r="N1933" s="33"/>
      <c r="O1933" s="29"/>
      <c r="P1933" s="29"/>
      <c r="Q1933" s="39"/>
      <c r="R1933" s="89">
        <f t="shared" si="355"/>
        <v>191.96818434247328</v>
      </c>
      <c r="S1933" s="7"/>
      <c r="T1933" s="37">
        <v>10909</v>
      </c>
      <c r="U1933" s="20">
        <f t="shared" si="356"/>
        <v>5.6892364746342927E-4</v>
      </c>
      <c r="V1933" s="34"/>
    </row>
    <row r="1934" spans="1:22" x14ac:dyDescent="0.3">
      <c r="A1934" s="2">
        <v>37009</v>
      </c>
      <c r="B1934" s="2" t="s">
        <v>1686</v>
      </c>
      <c r="C1934" s="47">
        <v>18.884986599870377</v>
      </c>
      <c r="D1934" s="40">
        <v>114.08054105478111</v>
      </c>
      <c r="E1934" s="40">
        <v>1.5026747610747131E-3</v>
      </c>
      <c r="F1934" s="40">
        <f t="shared" si="351"/>
        <v>3.8874435439648618</v>
      </c>
      <c r="G1934" s="40">
        <f t="shared" si="352"/>
        <v>136.85297119861636</v>
      </c>
      <c r="H1934" s="84">
        <f t="shared" si="353"/>
        <v>6.3037509793246191E-3</v>
      </c>
      <c r="I1934" s="34"/>
      <c r="J1934" s="16">
        <v>3</v>
      </c>
      <c r="K1934" s="20">
        <f t="shared" si="354"/>
        <v>2.152080344332855E-3</v>
      </c>
      <c r="L1934" s="13"/>
      <c r="M1934" s="24"/>
      <c r="N1934" s="33"/>
      <c r="O1934" s="29"/>
      <c r="P1934" s="29"/>
      <c r="Q1934" s="39"/>
      <c r="R1934" s="89">
        <f t="shared" si="355"/>
        <v>143.97613825685494</v>
      </c>
      <c r="S1934" s="7"/>
      <c r="T1934" s="37">
        <v>49831</v>
      </c>
      <c r="U1934" s="20">
        <f t="shared" si="356"/>
        <v>2.598774798492084E-3</v>
      </c>
      <c r="V1934" s="34"/>
    </row>
    <row r="1935" spans="1:22" x14ac:dyDescent="0.3">
      <c r="A1935" s="2">
        <v>37011</v>
      </c>
      <c r="B1935" s="2" t="s">
        <v>1687</v>
      </c>
      <c r="C1935" s="47">
        <v>11.079192138590622</v>
      </c>
      <c r="D1935" s="40">
        <v>6.5188880602732056</v>
      </c>
      <c r="E1935" s="40">
        <v>8.8156919316383163E-4</v>
      </c>
      <c r="F1935" s="40">
        <f t="shared" si="351"/>
        <v>2.2806335457927189</v>
      </c>
      <c r="G1935" s="40">
        <f t="shared" si="352"/>
        <v>19.878713744656547</v>
      </c>
      <c r="H1935" s="84">
        <f t="shared" si="353"/>
        <v>9.1565758593379677E-4</v>
      </c>
      <c r="I1935" s="34"/>
      <c r="J1935" s="16">
        <v>9</v>
      </c>
      <c r="K1935" s="20">
        <f t="shared" si="354"/>
        <v>6.4562410329985654E-3</v>
      </c>
      <c r="L1935" s="13"/>
      <c r="M1935" s="24"/>
      <c r="N1935" s="33"/>
      <c r="O1935" s="29"/>
      <c r="P1935" s="29"/>
      <c r="Q1935" s="39"/>
      <c r="R1935" s="89">
        <f t="shared" si="355"/>
        <v>431.92841477056487</v>
      </c>
      <c r="S1935" s="7"/>
      <c r="T1935" s="37">
        <v>60710</v>
      </c>
      <c r="U1935" s="20">
        <f t="shared" si="356"/>
        <v>3.1661338928870462E-3</v>
      </c>
      <c r="V1935" s="34"/>
    </row>
    <row r="1936" spans="1:22" x14ac:dyDescent="0.3">
      <c r="A1936" s="2">
        <v>37013</v>
      </c>
      <c r="B1936" s="2" t="s">
        <v>1688</v>
      </c>
      <c r="C1936" s="47">
        <v>38.21057283222224</v>
      </c>
      <c r="D1936" s="40">
        <v>88.119593083935058</v>
      </c>
      <c r="E1936" s="40">
        <v>3.4060627917693494E-3</v>
      </c>
      <c r="F1936" s="40">
        <f t="shared" si="351"/>
        <v>8.8115386996536866</v>
      </c>
      <c r="G1936" s="40">
        <f t="shared" si="352"/>
        <v>135.14170461581097</v>
      </c>
      <c r="H1936" s="84">
        <f t="shared" si="353"/>
        <v>6.2249262501078229E-3</v>
      </c>
      <c r="I1936" s="34"/>
      <c r="J1936" s="16">
        <v>14</v>
      </c>
      <c r="K1936" s="20">
        <f t="shared" si="354"/>
        <v>1.0043041606886656E-2</v>
      </c>
      <c r="L1936" s="13"/>
      <c r="M1936" s="24"/>
      <c r="N1936" s="33"/>
      <c r="O1936" s="29"/>
      <c r="P1936" s="29"/>
      <c r="Q1936" s="39"/>
      <c r="R1936" s="89">
        <f t="shared" si="355"/>
        <v>671.88864519865638</v>
      </c>
      <c r="S1936" s="7"/>
      <c r="T1936" s="37">
        <v>64428</v>
      </c>
      <c r="U1936" s="20">
        <f t="shared" si="356"/>
        <v>3.3600341698390153E-3</v>
      </c>
      <c r="V1936" s="34"/>
    </row>
    <row r="1937" spans="1:22" x14ac:dyDescent="0.3">
      <c r="A1937" s="2">
        <v>37015</v>
      </c>
      <c r="B1937" s="2" t="s">
        <v>1689</v>
      </c>
      <c r="C1937" s="47">
        <v>5.0359964266321011</v>
      </c>
      <c r="D1937" s="40">
        <v>0</v>
      </c>
      <c r="E1937" s="40">
        <v>4.0071326961992347E-4</v>
      </c>
      <c r="F1937" s="40">
        <f t="shared" si="351"/>
        <v>1.036651611723963</v>
      </c>
      <c r="G1937" s="40">
        <f t="shared" si="352"/>
        <v>6.0726480383560641</v>
      </c>
      <c r="H1937" s="84">
        <f t="shared" si="353"/>
        <v>2.797196194105561E-4</v>
      </c>
      <c r="I1937" s="34"/>
      <c r="J1937" s="16">
        <v>4</v>
      </c>
      <c r="K1937" s="20">
        <f t="shared" si="354"/>
        <v>2.8694404591104736E-3</v>
      </c>
      <c r="L1937" s="13"/>
      <c r="M1937" s="24"/>
      <c r="N1937" s="33"/>
      <c r="O1937" s="29"/>
      <c r="P1937" s="29"/>
      <c r="Q1937" s="39"/>
      <c r="R1937" s="89">
        <f t="shared" si="355"/>
        <v>191.96818434247328</v>
      </c>
      <c r="S1937" s="7"/>
      <c r="T1937" s="37">
        <v>11904</v>
      </c>
      <c r="U1937" s="20">
        <f t="shared" si="356"/>
        <v>6.2081465756757366E-4</v>
      </c>
      <c r="V1937" s="34"/>
    </row>
    <row r="1938" spans="1:22" x14ac:dyDescent="0.3">
      <c r="A1938" s="2">
        <v>37017</v>
      </c>
      <c r="B1938" s="2" t="s">
        <v>1690</v>
      </c>
      <c r="C1938" s="47">
        <v>11.821700187660038</v>
      </c>
      <c r="D1938" s="40">
        <v>6.5188880602732056</v>
      </c>
      <c r="E1938" s="40">
        <v>1.6028530784796939E-3</v>
      </c>
      <c r="F1938" s="40">
        <f t="shared" si="351"/>
        <v>4.1466064468958521</v>
      </c>
      <c r="G1938" s="40">
        <f t="shared" si="352"/>
        <v>22.487194694829096</v>
      </c>
      <c r="H1938" s="84">
        <f t="shared" si="353"/>
        <v>1.0358099962189604E-3</v>
      </c>
      <c r="I1938" s="34"/>
      <c r="J1938" s="16">
        <v>5</v>
      </c>
      <c r="K1938" s="20">
        <f t="shared" si="354"/>
        <v>3.5868005738880918E-3</v>
      </c>
      <c r="L1938" s="13"/>
      <c r="M1938" s="24"/>
      <c r="N1938" s="33"/>
      <c r="O1938" s="29"/>
      <c r="P1938" s="29"/>
      <c r="Q1938" s="39"/>
      <c r="R1938" s="89">
        <f t="shared" si="355"/>
        <v>239.96023042809159</v>
      </c>
      <c r="S1938" s="7"/>
      <c r="T1938" s="37">
        <v>15942</v>
      </c>
      <c r="U1938" s="20">
        <f t="shared" si="356"/>
        <v>8.3140350058318719E-4</v>
      </c>
      <c r="V1938" s="34"/>
    </row>
    <row r="1939" spans="1:22" x14ac:dyDescent="0.3">
      <c r="A1939" s="2">
        <v>37019</v>
      </c>
      <c r="B1939" s="2" t="s">
        <v>1691</v>
      </c>
      <c r="C1939" s="47">
        <v>494.83159171833506</v>
      </c>
      <c r="D1939" s="40">
        <v>6.5188880602732056</v>
      </c>
      <c r="E1939" s="40">
        <v>3.9530364048005452E-2</v>
      </c>
      <c r="F1939" s="40">
        <f t="shared" si="351"/>
        <v>102.26568149656896</v>
      </c>
      <c r="G1939" s="40">
        <f t="shared" si="352"/>
        <v>603.61616127517721</v>
      </c>
      <c r="H1939" s="84">
        <f t="shared" si="353"/>
        <v>2.7803897383070014E-2</v>
      </c>
      <c r="I1939" s="34"/>
      <c r="J1939" s="16">
        <v>22</v>
      </c>
      <c r="K1939" s="20">
        <f t="shared" si="354"/>
        <v>1.5781922525107604E-2</v>
      </c>
      <c r="L1939" s="13"/>
      <c r="M1939" s="24"/>
      <c r="N1939" s="33"/>
      <c r="O1939" s="29"/>
      <c r="P1939" s="29"/>
      <c r="Q1939" s="39"/>
      <c r="R1939" s="89">
        <f t="shared" si="355"/>
        <v>1055.8250138836029</v>
      </c>
      <c r="S1939" s="7"/>
      <c r="T1939" s="37">
        <v>351355</v>
      </c>
      <c r="U1939" s="20">
        <f t="shared" si="356"/>
        <v>1.8323784779036865E-2</v>
      </c>
      <c r="V1939" s="34"/>
    </row>
    <row r="1940" spans="1:22" x14ac:dyDescent="0.3">
      <c r="A1940" s="2">
        <v>37021</v>
      </c>
      <c r="B1940" s="2" t="s">
        <v>1692</v>
      </c>
      <c r="C1940" s="47">
        <v>239.95346497086223</v>
      </c>
      <c r="D1940" s="40">
        <v>396.53816887770773</v>
      </c>
      <c r="E1940" s="40">
        <v>2.6286790487066978E-2</v>
      </c>
      <c r="F1940" s="40">
        <f t="shared" si="351"/>
        <v>68.004345729091966</v>
      </c>
      <c r="G1940" s="40">
        <f t="shared" si="352"/>
        <v>704.49597957766196</v>
      </c>
      <c r="H1940" s="84">
        <f t="shared" si="353"/>
        <v>3.2450645260362773E-2</v>
      </c>
      <c r="I1940" s="34"/>
      <c r="J1940" s="16">
        <v>42</v>
      </c>
      <c r="K1940" s="20">
        <f t="shared" si="354"/>
        <v>3.0129124820659971E-2</v>
      </c>
      <c r="L1940" s="13"/>
      <c r="M1940" s="24"/>
      <c r="N1940" s="33"/>
      <c r="O1940" s="29"/>
      <c r="P1940" s="29"/>
      <c r="Q1940" s="39"/>
      <c r="R1940" s="89">
        <f t="shared" si="355"/>
        <v>2015.6659355959694</v>
      </c>
      <c r="S1940" s="7"/>
      <c r="T1940" s="37">
        <v>430522</v>
      </c>
      <c r="U1940" s="20">
        <f t="shared" si="356"/>
        <v>2.2452483871413555E-2</v>
      </c>
      <c r="V1940" s="34"/>
    </row>
    <row r="1941" spans="1:22" x14ac:dyDescent="0.3">
      <c r="A1941" s="2">
        <v>37023</v>
      </c>
      <c r="B1941" s="2" t="s">
        <v>1693</v>
      </c>
      <c r="C1941" s="47">
        <v>23.669183205170874</v>
      </c>
      <c r="D1941" s="40">
        <v>42.566244116816087</v>
      </c>
      <c r="E1941" s="40">
        <v>1.8833523672136404E-3</v>
      </c>
      <c r="F1941" s="40">
        <f t="shared" si="351"/>
        <v>4.8722625751026269</v>
      </c>
      <c r="G1941" s="40">
        <f t="shared" si="352"/>
        <v>71.107689897089585</v>
      </c>
      <c r="H1941" s="84">
        <f t="shared" si="353"/>
        <v>3.2753776984187372E-3</v>
      </c>
      <c r="I1941" s="34"/>
      <c r="J1941" s="16">
        <v>8</v>
      </c>
      <c r="K1941" s="20">
        <f t="shared" si="354"/>
        <v>5.7388809182209472E-3</v>
      </c>
      <c r="L1941" s="13"/>
      <c r="M1941" s="24"/>
      <c r="N1941" s="33"/>
      <c r="O1941" s="29"/>
      <c r="P1941" s="29"/>
      <c r="Q1941" s="39"/>
      <c r="R1941" s="89">
        <f t="shared" si="355"/>
        <v>383.93636868494656</v>
      </c>
      <c r="S1941" s="7"/>
      <c r="T1941" s="37">
        <v>57164</v>
      </c>
      <c r="U1941" s="20">
        <f t="shared" si="356"/>
        <v>2.9812037201942861E-3</v>
      </c>
      <c r="V1941" s="34"/>
    </row>
    <row r="1942" spans="1:22" x14ac:dyDescent="0.3">
      <c r="A1942" s="2">
        <v>37025</v>
      </c>
      <c r="B1942" s="2" t="s">
        <v>1694</v>
      </c>
      <c r="C1942" s="47">
        <v>319.71977165880384</v>
      </c>
      <c r="D1942" s="40">
        <v>152.34234736544704</v>
      </c>
      <c r="E1942" s="40">
        <v>3.1135421049468055E-2</v>
      </c>
      <c r="F1942" s="40">
        <f t="shared" si="351"/>
        <v>80.547830230951931</v>
      </c>
      <c r="G1942" s="40">
        <f t="shared" si="352"/>
        <v>552.60994925520276</v>
      </c>
      <c r="H1942" s="84">
        <f t="shared" si="353"/>
        <v>2.5454438279943113E-2</v>
      </c>
      <c r="I1942" s="34"/>
      <c r="J1942" s="16">
        <v>30</v>
      </c>
      <c r="K1942" s="20">
        <f t="shared" si="354"/>
        <v>2.1520803443328552E-2</v>
      </c>
      <c r="L1942" s="13"/>
      <c r="M1942" s="24"/>
      <c r="N1942" s="33"/>
      <c r="O1942" s="29"/>
      <c r="P1942" s="29"/>
      <c r="Q1942" s="39"/>
      <c r="R1942" s="89">
        <f t="shared" si="355"/>
        <v>1439.7613825685496</v>
      </c>
      <c r="S1942" s="7"/>
      <c r="T1942" s="37">
        <v>375049</v>
      </c>
      <c r="U1942" s="20">
        <f t="shared" si="356"/>
        <v>1.9559468792511841E-2</v>
      </c>
      <c r="V1942" s="34"/>
    </row>
    <row r="1943" spans="1:22" x14ac:dyDescent="0.3">
      <c r="A1943" s="2">
        <v>37027</v>
      </c>
      <c r="B1943" s="2" t="s">
        <v>1695</v>
      </c>
      <c r="C1943" s="47">
        <v>26.924225593305316</v>
      </c>
      <c r="D1943" s="40">
        <v>39.113328361639233</v>
      </c>
      <c r="E1943" s="40">
        <v>3.2858488108833722E-3</v>
      </c>
      <c r="F1943" s="40">
        <f t="shared" si="351"/>
        <v>8.5005432161364958</v>
      </c>
      <c r="G1943" s="40">
        <f t="shared" si="352"/>
        <v>74.538097171081034</v>
      </c>
      <c r="H1943" s="84">
        <f t="shared" si="353"/>
        <v>3.4333898557252973E-3</v>
      </c>
      <c r="I1943" s="34"/>
      <c r="J1943" s="16">
        <v>13</v>
      </c>
      <c r="K1943" s="20">
        <f t="shared" si="354"/>
        <v>9.3256814921090381E-3</v>
      </c>
      <c r="L1943" s="13"/>
      <c r="M1943" s="24"/>
      <c r="N1943" s="33"/>
      <c r="O1943" s="29"/>
      <c r="P1943" s="29"/>
      <c r="Q1943" s="39"/>
      <c r="R1943" s="89">
        <f t="shared" si="355"/>
        <v>623.89659911303806</v>
      </c>
      <c r="S1943" s="7"/>
      <c r="T1943" s="37">
        <v>80122</v>
      </c>
      <c r="U1943" s="20">
        <f t="shared" si="356"/>
        <v>4.1785040317228782E-3</v>
      </c>
      <c r="V1943" s="34"/>
    </row>
    <row r="1944" spans="1:22" x14ac:dyDescent="0.3">
      <c r="A1944" s="2">
        <v>37029</v>
      </c>
      <c r="B1944" s="2" t="s">
        <v>1696</v>
      </c>
      <c r="C1944" s="47">
        <v>5.0359964266321011</v>
      </c>
      <c r="D1944" s="40">
        <v>0</v>
      </c>
      <c r="E1944" s="40">
        <v>4.0071326961992347E-4</v>
      </c>
      <c r="F1944" s="40">
        <f t="shared" si="351"/>
        <v>1.036651611723963</v>
      </c>
      <c r="G1944" s="40">
        <f t="shared" si="352"/>
        <v>6.0726480383560641</v>
      </c>
      <c r="H1944" s="84">
        <f t="shared" si="353"/>
        <v>2.797196194105561E-4</v>
      </c>
      <c r="I1944" s="34"/>
      <c r="J1944" s="16">
        <v>4</v>
      </c>
      <c r="K1944" s="20">
        <f t="shared" si="354"/>
        <v>2.8694404591104736E-3</v>
      </c>
      <c r="L1944" s="13"/>
      <c r="M1944" s="24"/>
      <c r="N1944" s="33"/>
      <c r="O1944" s="29"/>
      <c r="P1944" s="29"/>
      <c r="Q1944" s="39"/>
      <c r="R1944" s="89">
        <f t="shared" si="355"/>
        <v>191.96818434247328</v>
      </c>
      <c r="S1944" s="7"/>
      <c r="T1944" s="37">
        <v>30964</v>
      </c>
      <c r="U1944" s="20">
        <f t="shared" si="356"/>
        <v>1.6148273737333965E-3</v>
      </c>
      <c r="V1944" s="34"/>
    </row>
    <row r="1945" spans="1:22" x14ac:dyDescent="0.3">
      <c r="A1945" s="2">
        <v>37031</v>
      </c>
      <c r="B1945" s="2" t="s">
        <v>1697</v>
      </c>
      <c r="C1945" s="47">
        <v>57.091020664647331</v>
      </c>
      <c r="D1945" s="40">
        <v>39.113328361639233</v>
      </c>
      <c r="E1945" s="40">
        <v>4.6082026006291198E-3</v>
      </c>
      <c r="F1945" s="40">
        <f t="shared" si="351"/>
        <v>11.921493534825576</v>
      </c>
      <c r="G1945" s="40">
        <f t="shared" si="352"/>
        <v>108.12584256111214</v>
      </c>
      <c r="H1945" s="84">
        <f t="shared" si="353"/>
        <v>4.9805158044080632E-3</v>
      </c>
      <c r="I1945" s="34"/>
      <c r="J1945" s="16">
        <v>19</v>
      </c>
      <c r="K1945" s="20">
        <f t="shared" si="354"/>
        <v>1.3629842180774749E-2</v>
      </c>
      <c r="L1945" s="13"/>
      <c r="M1945" s="24"/>
      <c r="N1945" s="33"/>
      <c r="O1945" s="29"/>
      <c r="P1945" s="29"/>
      <c r="Q1945" s="39"/>
      <c r="R1945" s="89">
        <f t="shared" si="355"/>
        <v>911.84887562674805</v>
      </c>
      <c r="S1945" s="7"/>
      <c r="T1945" s="37">
        <v>158323</v>
      </c>
      <c r="U1945" s="20">
        <f t="shared" si="356"/>
        <v>8.2568245152949398E-3</v>
      </c>
      <c r="V1945" s="34"/>
    </row>
    <row r="1946" spans="1:22" x14ac:dyDescent="0.3">
      <c r="A1946" s="2">
        <v>37033</v>
      </c>
      <c r="B1946" s="2" t="s">
        <v>1698</v>
      </c>
      <c r="C1946" s="47">
        <v>5.791395890626915</v>
      </c>
      <c r="D1946" s="40">
        <v>39.113328361639233</v>
      </c>
      <c r="E1946" s="40">
        <v>4.6082026006291198E-4</v>
      </c>
      <c r="F1946" s="40">
        <f t="shared" si="351"/>
        <v>1.1921493534825576</v>
      </c>
      <c r="G1946" s="40">
        <f t="shared" si="352"/>
        <v>46.096873605748705</v>
      </c>
      <c r="H1946" s="84">
        <f t="shared" si="353"/>
        <v>2.1233241017055791E-3</v>
      </c>
      <c r="I1946" s="34"/>
      <c r="J1946" s="16">
        <v>2</v>
      </c>
      <c r="K1946" s="20">
        <f t="shared" si="354"/>
        <v>1.4347202295552368E-3</v>
      </c>
      <c r="L1946" s="13"/>
      <c r="M1946" s="24"/>
      <c r="N1946" s="33"/>
      <c r="O1946" s="29"/>
      <c r="P1946" s="29"/>
      <c r="Q1946" s="39"/>
      <c r="R1946" s="89">
        <f t="shared" si="355"/>
        <v>95.98409217123664</v>
      </c>
      <c r="S1946" s="7"/>
      <c r="T1946" s="37">
        <v>15745</v>
      </c>
      <c r="U1946" s="20">
        <f t="shared" si="356"/>
        <v>8.2112960210025602E-4</v>
      </c>
      <c r="V1946" s="34"/>
    </row>
    <row r="1947" spans="1:22" x14ac:dyDescent="0.3">
      <c r="A1947" s="2">
        <v>37035</v>
      </c>
      <c r="B1947" s="2" t="s">
        <v>1699</v>
      </c>
      <c r="C1947" s="47">
        <v>54.500795886458683</v>
      </c>
      <c r="D1947" s="40">
        <v>159.81010949120423</v>
      </c>
      <c r="E1947" s="40">
        <v>5.6700927651219171E-3</v>
      </c>
      <c r="F1947" s="40">
        <f t="shared" si="351"/>
        <v>14.668620305894077</v>
      </c>
      <c r="G1947" s="40">
        <f t="shared" si="352"/>
        <v>228.979525683557</v>
      </c>
      <c r="H1947" s="84">
        <f t="shared" si="353"/>
        <v>1.0547304136920361E-2</v>
      </c>
      <c r="I1947" s="34"/>
      <c r="J1947" s="16">
        <v>16</v>
      </c>
      <c r="K1947" s="20">
        <f t="shared" si="354"/>
        <v>1.1477761836441894E-2</v>
      </c>
      <c r="L1947" s="13"/>
      <c r="M1947" s="24"/>
      <c r="N1947" s="33"/>
      <c r="O1947" s="29"/>
      <c r="P1947" s="29"/>
      <c r="Q1947" s="39"/>
      <c r="R1947" s="89">
        <f t="shared" si="355"/>
        <v>767.87273736989312</v>
      </c>
      <c r="S1947" s="7"/>
      <c r="T1947" s="37">
        <v>211006</v>
      </c>
      <c r="U1947" s="20">
        <f t="shared" si="356"/>
        <v>1.1004336158829255E-2</v>
      </c>
      <c r="V1947" s="34"/>
    </row>
    <row r="1948" spans="1:22" x14ac:dyDescent="0.3">
      <c r="A1948" s="2">
        <v>37037</v>
      </c>
      <c r="B1948" s="2" t="s">
        <v>1700</v>
      </c>
      <c r="C1948" s="47">
        <v>147.80649512165218</v>
      </c>
      <c r="D1948" s="40">
        <v>31.364600928180273</v>
      </c>
      <c r="E1948" s="40">
        <v>1.1760934463344754E-2</v>
      </c>
      <c r="F1948" s="40">
        <f t="shared" si="351"/>
        <v>30.425724804098316</v>
      </c>
      <c r="G1948" s="40">
        <f t="shared" si="352"/>
        <v>209.59682085393075</v>
      </c>
      <c r="H1948" s="84">
        <f t="shared" si="353"/>
        <v>9.6544938202602296E-3</v>
      </c>
      <c r="I1948" s="34"/>
      <c r="J1948" s="16">
        <v>16</v>
      </c>
      <c r="K1948" s="20">
        <f t="shared" si="354"/>
        <v>1.1477761836441894E-2</v>
      </c>
      <c r="L1948" s="13"/>
      <c r="M1948" s="24"/>
      <c r="N1948" s="33"/>
      <c r="O1948" s="29"/>
      <c r="P1948" s="29"/>
      <c r="Q1948" s="39"/>
      <c r="R1948" s="89">
        <f t="shared" si="355"/>
        <v>767.87273736989312</v>
      </c>
      <c r="S1948" s="7"/>
      <c r="T1948" s="37">
        <v>198498</v>
      </c>
      <c r="U1948" s="20">
        <f t="shared" si="356"/>
        <v>1.0352021832816553E-2</v>
      </c>
      <c r="V1948" s="34"/>
    </row>
    <row r="1949" spans="1:22" x14ac:dyDescent="0.3">
      <c r="A1949" s="2">
        <v>37039</v>
      </c>
      <c r="B1949" s="2" t="s">
        <v>1701</v>
      </c>
      <c r="C1949" s="47">
        <v>23.669183205170874</v>
      </c>
      <c r="D1949" s="40">
        <v>50.780782455149009</v>
      </c>
      <c r="E1949" s="40">
        <v>1.8833523672136404E-3</v>
      </c>
      <c r="F1949" s="40">
        <f t="shared" si="351"/>
        <v>4.8722625751026269</v>
      </c>
      <c r="G1949" s="40">
        <f t="shared" si="352"/>
        <v>79.3222282354225</v>
      </c>
      <c r="H1949" s="84">
        <f t="shared" si="353"/>
        <v>3.6537575292797954E-3</v>
      </c>
      <c r="I1949" s="34"/>
      <c r="J1949" s="16">
        <v>12</v>
      </c>
      <c r="K1949" s="20">
        <f t="shared" si="354"/>
        <v>8.60832137733142E-3</v>
      </c>
      <c r="L1949" s="13"/>
      <c r="M1949" s="24"/>
      <c r="N1949" s="33"/>
      <c r="O1949" s="29"/>
      <c r="P1949" s="29"/>
      <c r="Q1949" s="39"/>
      <c r="R1949" s="89">
        <f t="shared" si="355"/>
        <v>575.90455302741975</v>
      </c>
      <c r="S1949" s="7"/>
      <c r="T1949" s="37">
        <v>58670</v>
      </c>
      <c r="U1949" s="20">
        <f t="shared" si="356"/>
        <v>3.0597442842313131E-3</v>
      </c>
      <c r="V1949" s="34"/>
    </row>
    <row r="1950" spans="1:22" x14ac:dyDescent="0.3">
      <c r="A1950" s="2">
        <v>37041</v>
      </c>
      <c r="B1950" s="2" t="s">
        <v>1702</v>
      </c>
      <c r="C1950" s="47">
        <v>4.2805969626372855</v>
      </c>
      <c r="D1950" s="40">
        <v>6.5188880602732056</v>
      </c>
      <c r="E1950" s="40">
        <v>3.4060627917693496E-4</v>
      </c>
      <c r="F1950" s="40">
        <f t="shared" si="351"/>
        <v>0.8811538699653686</v>
      </c>
      <c r="G1950" s="40">
        <f t="shared" si="352"/>
        <v>11.680638892875859</v>
      </c>
      <c r="H1950" s="84">
        <f t="shared" si="353"/>
        <v>5.3803609972954589E-4</v>
      </c>
      <c r="I1950" s="34"/>
      <c r="J1950" s="16">
        <v>1</v>
      </c>
      <c r="K1950" s="20">
        <f t="shared" si="354"/>
        <v>7.173601147776184E-4</v>
      </c>
      <c r="L1950" s="13"/>
      <c r="M1950" s="24"/>
      <c r="N1950" s="33"/>
      <c r="O1950" s="29"/>
      <c r="P1950" s="29"/>
      <c r="Q1950" s="39"/>
      <c r="R1950" s="89">
        <f t="shared" si="355"/>
        <v>47.99204608561832</v>
      </c>
      <c r="S1950" s="7"/>
      <c r="T1950" s="37">
        <v>10019</v>
      </c>
      <c r="U1950" s="20">
        <f t="shared" si="356"/>
        <v>5.2250857309891813E-4</v>
      </c>
      <c r="V1950" s="34"/>
    </row>
    <row r="1951" spans="1:22" x14ac:dyDescent="0.3">
      <c r="A1951" s="2">
        <v>37043</v>
      </c>
      <c r="B1951" s="2" t="s">
        <v>1703</v>
      </c>
      <c r="C1951" s="47">
        <v>10.827392317259017</v>
      </c>
      <c r="D1951" s="40">
        <v>6.5188880602732056</v>
      </c>
      <c r="E1951" s="40">
        <v>8.615335296828354E-4</v>
      </c>
      <c r="F1951" s="40">
        <f t="shared" si="351"/>
        <v>2.2288009652065206</v>
      </c>
      <c r="G1951" s="40">
        <f t="shared" si="352"/>
        <v>19.575081342738741</v>
      </c>
      <c r="H1951" s="84">
        <f t="shared" si="353"/>
        <v>9.0167160496326887E-4</v>
      </c>
      <c r="I1951" s="34"/>
      <c r="J1951" s="16">
        <v>1</v>
      </c>
      <c r="K1951" s="20">
        <f t="shared" si="354"/>
        <v>7.173601147776184E-4</v>
      </c>
      <c r="L1951" s="13"/>
      <c r="M1951" s="24"/>
      <c r="N1951" s="33"/>
      <c r="O1951" s="29"/>
      <c r="P1951" s="29"/>
      <c r="Q1951" s="39"/>
      <c r="R1951" s="89">
        <f t="shared" si="355"/>
        <v>47.99204608561832</v>
      </c>
      <c r="S1951" s="7"/>
      <c r="T1951" s="37">
        <v>29906</v>
      </c>
      <c r="U1951" s="20">
        <f t="shared" si="356"/>
        <v>1.559650802185472E-3</v>
      </c>
      <c r="V1951" s="34"/>
    </row>
    <row r="1952" spans="1:22" x14ac:dyDescent="0.3">
      <c r="A1952" s="2">
        <v>37045</v>
      </c>
      <c r="B1952" s="2" t="s">
        <v>1704</v>
      </c>
      <c r="C1952" s="47">
        <v>20.425441780322767</v>
      </c>
      <c r="D1952" s="40">
        <v>114.08054105478111</v>
      </c>
      <c r="E1952" s="40">
        <v>2.5645649255675103E-3</v>
      </c>
      <c r="F1952" s="40">
        <f t="shared" si="351"/>
        <v>6.6345703150333639</v>
      </c>
      <c r="G1952" s="40">
        <f t="shared" si="352"/>
        <v>141.14055315013724</v>
      </c>
      <c r="H1952" s="84">
        <f t="shared" si="353"/>
        <v>6.5012465008987066E-3</v>
      </c>
      <c r="I1952" s="34"/>
      <c r="J1952" s="16">
        <v>15</v>
      </c>
      <c r="K1952" s="20">
        <f t="shared" si="354"/>
        <v>1.0760401721664276E-2</v>
      </c>
      <c r="L1952" s="13"/>
      <c r="M1952" s="24"/>
      <c r="N1952" s="33"/>
      <c r="O1952" s="29"/>
      <c r="P1952" s="29"/>
      <c r="Q1952" s="39"/>
      <c r="R1952" s="89">
        <f t="shared" si="355"/>
        <v>719.8806912842748</v>
      </c>
      <c r="S1952" s="7"/>
      <c r="T1952" s="37">
        <v>115119</v>
      </c>
      <c r="U1952" s="20">
        <f t="shared" si="356"/>
        <v>6.0036594896271432E-3</v>
      </c>
      <c r="V1952" s="34"/>
    </row>
    <row r="1953" spans="1:22" x14ac:dyDescent="0.3">
      <c r="A1953" s="2">
        <v>37047</v>
      </c>
      <c r="B1953" s="2" t="s">
        <v>1705</v>
      </c>
      <c r="C1953" s="47">
        <v>8.8129937466061765</v>
      </c>
      <c r="D1953" s="40">
        <v>39.579139266513202</v>
      </c>
      <c r="E1953" s="40">
        <v>7.0124822183486603E-4</v>
      </c>
      <c r="F1953" s="40">
        <f t="shared" si="351"/>
        <v>1.8141403205169353</v>
      </c>
      <c r="G1953" s="40">
        <f t="shared" si="352"/>
        <v>50.206273333636311</v>
      </c>
      <c r="H1953" s="84">
        <f t="shared" si="353"/>
        <v>2.3126121553899387E-3</v>
      </c>
      <c r="I1953" s="34"/>
      <c r="J1953" s="16">
        <v>11</v>
      </c>
      <c r="K1953" s="20">
        <f t="shared" si="354"/>
        <v>7.8909612625538018E-3</v>
      </c>
      <c r="L1953" s="13"/>
      <c r="M1953" s="24"/>
      <c r="N1953" s="33"/>
      <c r="O1953" s="29"/>
      <c r="P1953" s="29"/>
      <c r="Q1953" s="39"/>
      <c r="R1953" s="89">
        <f t="shared" si="355"/>
        <v>527.91250694180144</v>
      </c>
      <c r="S1953" s="7"/>
      <c r="T1953" s="37">
        <v>27318</v>
      </c>
      <c r="U1953" s="20">
        <f t="shared" si="356"/>
        <v>1.4246820241457475E-3</v>
      </c>
      <c r="V1953" s="34"/>
    </row>
    <row r="1954" spans="1:22" x14ac:dyDescent="0.3">
      <c r="A1954" s="2">
        <v>37049</v>
      </c>
      <c r="B1954" s="2" t="s">
        <v>1706</v>
      </c>
      <c r="C1954" s="47">
        <v>63.957154618227676</v>
      </c>
      <c r="D1954" s="40">
        <v>97.080907634843712</v>
      </c>
      <c r="E1954" s="40">
        <v>5.0890585241730284E-3</v>
      </c>
      <c r="F1954" s="40">
        <f t="shared" si="351"/>
        <v>13.165475468894332</v>
      </c>
      <c r="G1954" s="40">
        <f t="shared" si="352"/>
        <v>174.20353772196572</v>
      </c>
      <c r="H1954" s="84">
        <f t="shared" si="353"/>
        <v>8.0242008039629418E-3</v>
      </c>
      <c r="I1954" s="34"/>
      <c r="J1954" s="16">
        <v>13</v>
      </c>
      <c r="K1954" s="20">
        <f t="shared" si="354"/>
        <v>9.3256814921090381E-3</v>
      </c>
      <c r="L1954" s="13"/>
      <c r="M1954" s="24"/>
      <c r="N1954" s="33"/>
      <c r="O1954" s="29"/>
      <c r="P1954" s="29"/>
      <c r="Q1954" s="39"/>
      <c r="R1954" s="89">
        <f t="shared" si="355"/>
        <v>623.89659911303806</v>
      </c>
      <c r="S1954" s="7"/>
      <c r="T1954" s="37">
        <v>125567</v>
      </c>
      <c r="U1954" s="20">
        <f t="shared" si="356"/>
        <v>6.5485411716051352E-3</v>
      </c>
      <c r="V1954" s="34"/>
    </row>
    <row r="1955" spans="1:22" x14ac:dyDescent="0.3">
      <c r="A1955" s="2">
        <v>37051</v>
      </c>
      <c r="B1955" s="2" t="s">
        <v>1707</v>
      </c>
      <c r="C1955" s="47">
        <v>200.98544091107138</v>
      </c>
      <c r="D1955" s="40">
        <v>162.79721434150713</v>
      </c>
      <c r="E1955" s="40">
        <v>1.7431027228466671E-2</v>
      </c>
      <c r="F1955" s="40">
        <f t="shared" si="351"/>
        <v>45.094345109992396</v>
      </c>
      <c r="G1955" s="40">
        <f t="shared" si="352"/>
        <v>408.87700036257093</v>
      </c>
      <c r="H1955" s="84">
        <f t="shared" si="353"/>
        <v>1.8833780289053224E-2</v>
      </c>
      <c r="I1955" s="34"/>
      <c r="J1955" s="16">
        <v>23</v>
      </c>
      <c r="K1955" s="20">
        <f t="shared" si="354"/>
        <v>1.6499282639885222E-2</v>
      </c>
      <c r="L1955" s="13"/>
      <c r="M1955" s="24"/>
      <c r="N1955" s="33"/>
      <c r="O1955" s="29"/>
      <c r="P1955" s="29"/>
      <c r="Q1955" s="39"/>
      <c r="R1955" s="89">
        <f t="shared" si="355"/>
        <v>1103.8170599692212</v>
      </c>
      <c r="S1955" s="7"/>
      <c r="T1955" s="37">
        <v>382192</v>
      </c>
      <c r="U1955" s="20">
        <f t="shared" si="356"/>
        <v>1.9931988878113753E-2</v>
      </c>
      <c r="V1955" s="34"/>
    </row>
    <row r="1956" spans="1:22" x14ac:dyDescent="0.3">
      <c r="A1956" s="2">
        <v>37053</v>
      </c>
      <c r="B1956" s="2" t="s">
        <v>1708</v>
      </c>
      <c r="C1956" s="47">
        <v>60.683756940916815</v>
      </c>
      <c r="D1956" s="40">
        <v>6.5188880602732056</v>
      </c>
      <c r="E1956" s="40">
        <v>4.8285948989200776E-3</v>
      </c>
      <c r="F1956" s="40">
        <f t="shared" si="351"/>
        <v>12.491651921273755</v>
      </c>
      <c r="G1956" s="40">
        <f t="shared" si="352"/>
        <v>79.694296922463778</v>
      </c>
      <c r="H1956" s="84">
        <f t="shared" si="353"/>
        <v>3.6708958371277746E-3</v>
      </c>
      <c r="I1956" s="34"/>
      <c r="J1956" s="16">
        <v>7</v>
      </c>
      <c r="K1956" s="20">
        <f t="shared" si="354"/>
        <v>5.0215208034433282E-3</v>
      </c>
      <c r="L1956" s="13"/>
      <c r="M1956" s="24"/>
      <c r="N1956" s="33"/>
      <c r="O1956" s="29"/>
      <c r="P1956" s="29"/>
      <c r="Q1956" s="39"/>
      <c r="R1956" s="89">
        <f t="shared" si="355"/>
        <v>335.94432259932819</v>
      </c>
      <c r="S1956" s="7"/>
      <c r="T1956" s="37">
        <v>212043</v>
      </c>
      <c r="U1956" s="20">
        <f t="shared" si="356"/>
        <v>1.1058417543229252E-2</v>
      </c>
      <c r="V1956" s="34"/>
    </row>
    <row r="1957" spans="1:22" x14ac:dyDescent="0.3">
      <c r="A1957" s="2">
        <v>37055</v>
      </c>
      <c r="B1957" s="2" t="s">
        <v>1709</v>
      </c>
      <c r="C1957" s="47">
        <v>55.580221736657705</v>
      </c>
      <c r="D1957" s="40">
        <v>6.5188880602732056</v>
      </c>
      <c r="E1957" s="40">
        <v>4.6883452545531043E-3</v>
      </c>
      <c r="F1957" s="40">
        <f t="shared" si="351"/>
        <v>12.128823857170367</v>
      </c>
      <c r="G1957" s="40">
        <f t="shared" si="352"/>
        <v>74.227933654101278</v>
      </c>
      <c r="H1957" s="84">
        <f t="shared" si="353"/>
        <v>3.419103037128759E-3</v>
      </c>
      <c r="I1957" s="34"/>
      <c r="J1957" s="16">
        <v>14</v>
      </c>
      <c r="K1957" s="20">
        <f t="shared" si="354"/>
        <v>1.0043041606886656E-2</v>
      </c>
      <c r="L1957" s="13"/>
      <c r="M1957" s="24"/>
      <c r="N1957" s="33"/>
      <c r="O1957" s="29"/>
      <c r="P1957" s="29"/>
      <c r="Q1957" s="39"/>
      <c r="R1957" s="89">
        <f t="shared" si="355"/>
        <v>671.88864519865638</v>
      </c>
      <c r="S1957" s="7"/>
      <c r="T1957" s="37">
        <v>248172</v>
      </c>
      <c r="U1957" s="20">
        <f t="shared" si="356"/>
        <v>1.2942608803583661E-2</v>
      </c>
      <c r="V1957" s="34"/>
    </row>
    <row r="1958" spans="1:22" x14ac:dyDescent="0.3">
      <c r="A1958" s="2">
        <v>37057</v>
      </c>
      <c r="B1958" s="2" t="s">
        <v>1710</v>
      </c>
      <c r="C1958" s="47">
        <v>72.265376775359243</v>
      </c>
      <c r="D1958" s="40">
        <v>114.08054105478111</v>
      </c>
      <c r="E1958" s="40">
        <v>5.8103424094888903E-3</v>
      </c>
      <c r="F1958" s="40">
        <f t="shared" si="351"/>
        <v>15.031448369997465</v>
      </c>
      <c r="G1958" s="40">
        <f t="shared" si="352"/>
        <v>201.37736620013783</v>
      </c>
      <c r="H1958" s="84">
        <f t="shared" si="353"/>
        <v>9.275887533019566E-3</v>
      </c>
      <c r="I1958" s="34"/>
      <c r="J1958" s="16">
        <v>26</v>
      </c>
      <c r="K1958" s="20">
        <f t="shared" si="354"/>
        <v>1.8651362984218076E-2</v>
      </c>
      <c r="L1958" s="13"/>
      <c r="M1958" s="24"/>
      <c r="N1958" s="33"/>
      <c r="O1958" s="29"/>
      <c r="P1958" s="29"/>
      <c r="Q1958" s="39"/>
      <c r="R1958" s="89">
        <f t="shared" si="355"/>
        <v>1247.7931982260761</v>
      </c>
      <c r="S1958" s="7"/>
      <c r="T1958" s="37">
        <v>143721</v>
      </c>
      <c r="U1958" s="20">
        <f t="shared" si="356"/>
        <v>7.4953043851032648E-3</v>
      </c>
      <c r="V1958" s="34"/>
    </row>
    <row r="1959" spans="1:22" x14ac:dyDescent="0.3">
      <c r="A1959" s="2">
        <v>37059</v>
      </c>
      <c r="B1959" s="2" t="s">
        <v>1711</v>
      </c>
      <c r="C1959" s="47">
        <v>20.647585349191612</v>
      </c>
      <c r="D1959" s="40">
        <v>39.113328361639233</v>
      </c>
      <c r="E1959" s="40">
        <v>1.6429244054416861E-3</v>
      </c>
      <c r="F1959" s="40">
        <f t="shared" si="351"/>
        <v>4.2502716080682479</v>
      </c>
      <c r="G1959" s="40">
        <f t="shared" si="352"/>
        <v>64.011185318899095</v>
      </c>
      <c r="H1959" s="84">
        <f t="shared" si="353"/>
        <v>2.9484969789667199E-3</v>
      </c>
      <c r="I1959" s="34"/>
      <c r="J1959" s="16">
        <v>6</v>
      </c>
      <c r="K1959" s="20">
        <f t="shared" si="354"/>
        <v>4.30416068866571E-3</v>
      </c>
      <c r="L1959" s="13"/>
      <c r="M1959" s="24"/>
      <c r="N1959" s="33"/>
      <c r="O1959" s="29"/>
      <c r="P1959" s="29"/>
      <c r="Q1959" s="39"/>
      <c r="R1959" s="89">
        <f t="shared" si="355"/>
        <v>287.95227651370988</v>
      </c>
      <c r="S1959" s="7"/>
      <c r="T1959" s="37">
        <v>63706</v>
      </c>
      <c r="U1959" s="20">
        <f t="shared" si="356"/>
        <v>3.3223805926579173E-3</v>
      </c>
      <c r="V1959" s="34"/>
    </row>
    <row r="1960" spans="1:22" x14ac:dyDescent="0.3">
      <c r="A1960" s="2">
        <v>37061</v>
      </c>
      <c r="B1960" s="2" t="s">
        <v>1712</v>
      </c>
      <c r="C1960" s="47">
        <v>11.708105718513933</v>
      </c>
      <c r="D1960" s="40">
        <v>39.113328361639233</v>
      </c>
      <c r="E1960" s="40">
        <v>9.6171184708781631E-4</v>
      </c>
      <c r="F1960" s="40">
        <f t="shared" si="351"/>
        <v>2.4879638681375114</v>
      </c>
      <c r="G1960" s="40">
        <f t="shared" si="352"/>
        <v>53.30939794829068</v>
      </c>
      <c r="H1960" s="84">
        <f t="shared" si="353"/>
        <v>2.4555489484845094E-3</v>
      </c>
      <c r="I1960" s="34"/>
      <c r="J1960" s="16">
        <v>5</v>
      </c>
      <c r="K1960" s="20">
        <f t="shared" si="354"/>
        <v>3.5868005738880918E-3</v>
      </c>
      <c r="L1960" s="13"/>
      <c r="M1960" s="24"/>
      <c r="N1960" s="33"/>
      <c r="O1960" s="29"/>
      <c r="P1960" s="29"/>
      <c r="Q1960" s="39"/>
      <c r="R1960" s="89">
        <f t="shared" si="355"/>
        <v>239.96023042809159</v>
      </c>
      <c r="S1960" s="7"/>
      <c r="T1960" s="37">
        <v>31045</v>
      </c>
      <c r="U1960" s="20">
        <f t="shared" si="356"/>
        <v>1.6190516670182564E-3</v>
      </c>
      <c r="V1960" s="34"/>
    </row>
    <row r="1961" spans="1:22" x14ac:dyDescent="0.3">
      <c r="A1961" s="2">
        <v>37063</v>
      </c>
      <c r="B1961" s="2" t="s">
        <v>1713</v>
      </c>
      <c r="C1961" s="47">
        <v>316.19574610697276</v>
      </c>
      <c r="D1961" s="40">
        <v>435.37053193164519</v>
      </c>
      <c r="E1961" s="40">
        <v>3.187674059826491E-2</v>
      </c>
      <c r="F1961" s="40">
        <f t="shared" si="351"/>
        <v>82.465635712641259</v>
      </c>
      <c r="G1961" s="40">
        <f t="shared" si="352"/>
        <v>834.03191375125925</v>
      </c>
      <c r="H1961" s="84">
        <f t="shared" si="353"/>
        <v>3.8417357307260584E-2</v>
      </c>
      <c r="I1961" s="34"/>
      <c r="J1961" s="16">
        <v>28</v>
      </c>
      <c r="K1961" s="20">
        <f t="shared" si="354"/>
        <v>2.0086083213773313E-2</v>
      </c>
      <c r="L1961" s="13"/>
      <c r="M1961" s="24"/>
      <c r="N1961" s="33"/>
      <c r="O1961" s="29"/>
      <c r="P1961" s="29"/>
      <c r="Q1961" s="39"/>
      <c r="R1961" s="89">
        <f t="shared" si="355"/>
        <v>1343.7772903973128</v>
      </c>
      <c r="S1961" s="7"/>
      <c r="T1961" s="37">
        <v>961454</v>
      </c>
      <c r="U1961" s="20">
        <f t="shared" si="356"/>
        <v>5.014152686298505E-2</v>
      </c>
      <c r="V1961" s="34"/>
    </row>
    <row r="1962" spans="1:22" x14ac:dyDescent="0.3">
      <c r="A1962" s="2">
        <v>37065</v>
      </c>
      <c r="B1962" s="2" t="s">
        <v>1714</v>
      </c>
      <c r="C1962" s="47">
        <v>7.8057944612797572</v>
      </c>
      <c r="D1962" s="40">
        <v>43.313020329391811</v>
      </c>
      <c r="E1962" s="40">
        <v>6.2110556791088135E-4</v>
      </c>
      <c r="F1962" s="40">
        <f t="shared" si="351"/>
        <v>1.6068099981721427</v>
      </c>
      <c r="G1962" s="40">
        <f t="shared" si="352"/>
        <v>52.725624788843717</v>
      </c>
      <c r="H1962" s="84">
        <f t="shared" si="353"/>
        <v>2.4286590637174004E-3</v>
      </c>
      <c r="I1962" s="34"/>
      <c r="J1962" s="16">
        <v>6</v>
      </c>
      <c r="K1962" s="20">
        <f t="shared" si="354"/>
        <v>4.30416068866571E-3</v>
      </c>
      <c r="L1962" s="13"/>
      <c r="M1962" s="24"/>
      <c r="N1962" s="33"/>
      <c r="O1962" s="29"/>
      <c r="P1962" s="29"/>
      <c r="Q1962" s="39"/>
      <c r="R1962" s="89">
        <f t="shared" si="355"/>
        <v>287.95227651370988</v>
      </c>
      <c r="S1962" s="7"/>
      <c r="T1962" s="37">
        <v>31639</v>
      </c>
      <c r="U1962" s="20">
        <f t="shared" si="356"/>
        <v>1.6500298177738965E-3</v>
      </c>
      <c r="V1962" s="34"/>
    </row>
    <row r="1963" spans="1:22" x14ac:dyDescent="0.3">
      <c r="A1963" s="2">
        <v>37067</v>
      </c>
      <c r="B1963" s="2" t="s">
        <v>1715</v>
      </c>
      <c r="C1963" s="47">
        <v>252.3597422245243</v>
      </c>
      <c r="D1963" s="40">
        <v>540.66597790482183</v>
      </c>
      <c r="E1963" s="40">
        <v>3.0894993087696099E-2</v>
      </c>
      <c r="F1963" s="40">
        <f t="shared" si="351"/>
        <v>79.925839263917553</v>
      </c>
      <c r="G1963" s="40">
        <f t="shared" si="352"/>
        <v>872.95155939326366</v>
      </c>
      <c r="H1963" s="84">
        <f t="shared" si="353"/>
        <v>4.0210082391575253E-2</v>
      </c>
      <c r="I1963" s="34"/>
      <c r="J1963" s="16">
        <v>37</v>
      </c>
      <c r="K1963" s="20">
        <f t="shared" si="354"/>
        <v>2.654232424677188E-2</v>
      </c>
      <c r="L1963" s="13"/>
      <c r="M1963" s="24"/>
      <c r="N1963" s="33"/>
      <c r="O1963" s="29"/>
      <c r="P1963" s="29"/>
      <c r="Q1963" s="39"/>
      <c r="R1963" s="89">
        <f t="shared" si="355"/>
        <v>1775.7057051678778</v>
      </c>
      <c r="S1963" s="7"/>
      <c r="T1963" s="37">
        <v>558519</v>
      </c>
      <c r="U1963" s="20">
        <f t="shared" si="356"/>
        <v>2.9127753841564491E-2</v>
      </c>
      <c r="V1963" s="34"/>
    </row>
    <row r="1964" spans="1:22" x14ac:dyDescent="0.3">
      <c r="A1964" s="2">
        <v>37069</v>
      </c>
      <c r="B1964" s="2" t="s">
        <v>1716</v>
      </c>
      <c r="C1964" s="47">
        <v>60.935556762248417</v>
      </c>
      <c r="D1964" s="40">
        <v>60.48887321863338</v>
      </c>
      <c r="E1964" s="40">
        <v>4.8486305624010741E-3</v>
      </c>
      <c r="F1964" s="40">
        <f t="shared" si="351"/>
        <v>12.543484501859954</v>
      </c>
      <c r="G1964" s="40">
        <f t="shared" si="352"/>
        <v>133.96791448274175</v>
      </c>
      <c r="H1964" s="84">
        <f t="shared" si="353"/>
        <v>6.1708588766627992E-3</v>
      </c>
      <c r="I1964" s="34"/>
      <c r="J1964" s="16">
        <v>9</v>
      </c>
      <c r="K1964" s="20">
        <f t="shared" si="354"/>
        <v>6.4562410329985654E-3</v>
      </c>
      <c r="L1964" s="13"/>
      <c r="M1964" s="24"/>
      <c r="N1964" s="33"/>
      <c r="O1964" s="29"/>
      <c r="P1964" s="29"/>
      <c r="Q1964" s="39"/>
      <c r="R1964" s="89">
        <f t="shared" si="355"/>
        <v>431.92841477056487</v>
      </c>
      <c r="S1964" s="7"/>
      <c r="T1964" s="37">
        <v>62895</v>
      </c>
      <c r="U1964" s="20">
        <f t="shared" si="356"/>
        <v>3.2800855080403687E-3</v>
      </c>
      <c r="V1964" s="34"/>
    </row>
    <row r="1965" spans="1:22" x14ac:dyDescent="0.3">
      <c r="A1965" s="2">
        <v>37071</v>
      </c>
      <c r="B1965" s="2" t="s">
        <v>1717</v>
      </c>
      <c r="C1965" s="47">
        <v>168.36160182369809</v>
      </c>
      <c r="D1965" s="40">
        <v>101.56156491029802</v>
      </c>
      <c r="E1965" s="40">
        <v>1.3764500811444371E-2</v>
      </c>
      <c r="F1965" s="40">
        <f t="shared" si="351"/>
        <v>35.608982862718129</v>
      </c>
      <c r="G1965" s="40">
        <f t="shared" si="352"/>
        <v>305.53214959671425</v>
      </c>
      <c r="H1965" s="84">
        <f t="shared" si="353"/>
        <v>1.4073487556512153E-2</v>
      </c>
      <c r="I1965" s="34"/>
      <c r="J1965" s="16">
        <v>22</v>
      </c>
      <c r="K1965" s="20">
        <f t="shared" si="354"/>
        <v>1.5781922525107604E-2</v>
      </c>
      <c r="L1965" s="13"/>
      <c r="M1965" s="24"/>
      <c r="N1965" s="33"/>
      <c r="O1965" s="29"/>
      <c r="P1965" s="29"/>
      <c r="Q1965" s="39"/>
      <c r="R1965" s="89">
        <f t="shared" si="355"/>
        <v>1055.8250138836029</v>
      </c>
      <c r="S1965" s="7"/>
      <c r="T1965" s="37">
        <v>273382</v>
      </c>
      <c r="U1965" s="20">
        <f t="shared" si="356"/>
        <v>1.425735489878515E-2</v>
      </c>
      <c r="V1965" s="34"/>
    </row>
    <row r="1966" spans="1:22" x14ac:dyDescent="0.3">
      <c r="A1966" s="2">
        <v>37073</v>
      </c>
      <c r="B1966" s="2" t="s">
        <v>1718</v>
      </c>
      <c r="C1966" s="47">
        <v>5.0359964266321011</v>
      </c>
      <c r="D1966" s="40">
        <v>0</v>
      </c>
      <c r="E1966" s="40">
        <v>4.0071326961992347E-4</v>
      </c>
      <c r="F1966" s="40">
        <f t="shared" si="351"/>
        <v>1.036651611723963</v>
      </c>
      <c r="G1966" s="40">
        <f t="shared" si="352"/>
        <v>6.0726480383560641</v>
      </c>
      <c r="H1966" s="84">
        <f t="shared" si="353"/>
        <v>2.797196194105561E-4</v>
      </c>
      <c r="I1966" s="34"/>
      <c r="J1966" s="16">
        <v>2</v>
      </c>
      <c r="K1966" s="20">
        <f t="shared" si="354"/>
        <v>1.4347202295552368E-3</v>
      </c>
      <c r="L1966" s="13"/>
      <c r="M1966" s="24"/>
      <c r="N1966" s="33"/>
      <c r="O1966" s="29"/>
      <c r="P1966" s="29"/>
      <c r="Q1966" s="39"/>
      <c r="R1966" s="89">
        <f t="shared" si="355"/>
        <v>95.98409217123664</v>
      </c>
      <c r="S1966" s="7"/>
      <c r="T1966" s="37">
        <v>5274</v>
      </c>
      <c r="U1966" s="20">
        <f t="shared" si="356"/>
        <v>2.7504842943644014E-4</v>
      </c>
      <c r="V1966" s="34"/>
    </row>
    <row r="1967" spans="1:22" x14ac:dyDescent="0.3">
      <c r="A1967" s="2">
        <v>37075</v>
      </c>
      <c r="B1967" s="2" t="s">
        <v>1719</v>
      </c>
      <c r="C1967" s="47">
        <v>5.0359964266321011</v>
      </c>
      <c r="D1967" s="40">
        <v>0</v>
      </c>
      <c r="E1967" s="40">
        <v>4.0071326961992347E-4</v>
      </c>
      <c r="F1967" s="40">
        <f t="shared" si="351"/>
        <v>1.036651611723963</v>
      </c>
      <c r="G1967" s="40">
        <f t="shared" si="352"/>
        <v>6.0726480383560641</v>
      </c>
      <c r="H1967" s="84">
        <f t="shared" si="353"/>
        <v>2.797196194105561E-4</v>
      </c>
      <c r="I1967" s="34"/>
      <c r="J1967" s="16">
        <v>5</v>
      </c>
      <c r="K1967" s="20">
        <f t="shared" si="354"/>
        <v>3.5868005738880918E-3</v>
      </c>
      <c r="L1967" s="13"/>
      <c r="M1967" s="24"/>
      <c r="N1967" s="33"/>
      <c r="O1967" s="29"/>
      <c r="P1967" s="29"/>
      <c r="Q1967" s="39"/>
      <c r="R1967" s="89">
        <f t="shared" si="355"/>
        <v>239.96023042809159</v>
      </c>
      <c r="S1967" s="7"/>
      <c r="T1967" s="37">
        <v>9088</v>
      </c>
      <c r="U1967" s="20">
        <f t="shared" si="356"/>
        <v>4.7395527620750248E-4</v>
      </c>
      <c r="V1967" s="34"/>
    </row>
    <row r="1968" spans="1:22" x14ac:dyDescent="0.3">
      <c r="A1968" s="2">
        <v>37077</v>
      </c>
      <c r="B1968" s="2" t="s">
        <v>1720</v>
      </c>
      <c r="C1968" s="47">
        <v>56.403159978279533</v>
      </c>
      <c r="D1968" s="40">
        <v>21.656510164695906</v>
      </c>
      <c r="E1968" s="40">
        <v>4.4879886197431431E-3</v>
      </c>
      <c r="F1968" s="40">
        <f t="shared" si="351"/>
        <v>11.610498051308387</v>
      </c>
      <c r="G1968" s="40">
        <f t="shared" si="352"/>
        <v>89.670168194283832</v>
      </c>
      <c r="H1968" s="84">
        <f t="shared" si="353"/>
        <v>4.1304065642137483E-3</v>
      </c>
      <c r="I1968" s="34"/>
      <c r="J1968" s="16">
        <v>12</v>
      </c>
      <c r="K1968" s="20">
        <f t="shared" si="354"/>
        <v>8.60832137733142E-3</v>
      </c>
      <c r="L1968" s="13"/>
      <c r="M1968" s="24"/>
      <c r="N1968" s="33"/>
      <c r="O1968" s="29"/>
      <c r="P1968" s="29"/>
      <c r="Q1968" s="39"/>
      <c r="R1968" s="89">
        <f t="shared" si="355"/>
        <v>575.90455302741975</v>
      </c>
      <c r="S1968" s="7"/>
      <c r="T1968" s="37">
        <v>194359</v>
      </c>
      <c r="U1968" s="20">
        <f t="shared" si="356"/>
        <v>1.0136165661137101E-2</v>
      </c>
      <c r="V1968" s="34"/>
    </row>
    <row r="1969" spans="1:22" x14ac:dyDescent="0.3">
      <c r="A1969" s="2">
        <v>37079</v>
      </c>
      <c r="B1969" s="2" t="s">
        <v>1721</v>
      </c>
      <c r="C1969" s="47">
        <v>10.060273385150202</v>
      </c>
      <c r="D1969" s="40">
        <v>114.08054105478111</v>
      </c>
      <c r="E1969" s="40">
        <v>1.4024964436697321E-3</v>
      </c>
      <c r="F1969" s="40">
        <f t="shared" si="351"/>
        <v>3.6282806410338706</v>
      </c>
      <c r="G1969" s="40">
        <f t="shared" si="352"/>
        <v>127.76909508096517</v>
      </c>
      <c r="H1969" s="84">
        <f t="shared" si="353"/>
        <v>5.8853275247866725E-3</v>
      </c>
      <c r="I1969" s="34"/>
      <c r="J1969" s="16">
        <v>1</v>
      </c>
      <c r="K1969" s="20">
        <f t="shared" si="354"/>
        <v>7.173601147776184E-4</v>
      </c>
      <c r="L1969" s="13"/>
      <c r="M1969" s="24"/>
      <c r="N1969" s="33"/>
      <c r="O1969" s="29"/>
      <c r="P1969" s="29"/>
      <c r="Q1969" s="39"/>
      <c r="R1969" s="89">
        <f t="shared" si="355"/>
        <v>47.99204608561832</v>
      </c>
      <c r="S1969" s="7"/>
      <c r="T1969" s="37">
        <v>14476</v>
      </c>
      <c r="U1969" s="20">
        <f t="shared" si="356"/>
        <v>7.5494900730411596E-4</v>
      </c>
      <c r="V1969" s="34"/>
    </row>
    <row r="1970" spans="1:22" x14ac:dyDescent="0.3">
      <c r="A1970" s="2">
        <v>37081</v>
      </c>
      <c r="B1970" s="2" t="s">
        <v>1722</v>
      </c>
      <c r="C1970" s="47">
        <v>317.86068603133322</v>
      </c>
      <c r="D1970" s="40">
        <v>392.05751160225338</v>
      </c>
      <c r="E1970" s="40">
        <v>4.6863416882050049E-2</v>
      </c>
      <c r="F1970" s="40">
        <f t="shared" si="351"/>
        <v>121.23640599111748</v>
      </c>
      <c r="G1970" s="40">
        <f t="shared" si="352"/>
        <v>831.15460362470412</v>
      </c>
      <c r="H1970" s="84">
        <f t="shared" si="353"/>
        <v>3.8284822029661325E-2</v>
      </c>
      <c r="I1970" s="34"/>
      <c r="J1970" s="16">
        <v>49</v>
      </c>
      <c r="K1970" s="20">
        <f t="shared" si="354"/>
        <v>3.5150645624103298E-2</v>
      </c>
      <c r="L1970" s="13"/>
      <c r="M1970" s="24"/>
      <c r="N1970" s="33"/>
      <c r="O1970" s="29"/>
      <c r="P1970" s="29"/>
      <c r="Q1970" s="39"/>
      <c r="R1970" s="89">
        <f t="shared" si="355"/>
        <v>2351.6102581952973</v>
      </c>
      <c r="S1970" s="7"/>
      <c r="T1970" s="37">
        <v>1270828</v>
      </c>
      <c r="U1970" s="20">
        <f t="shared" si="356"/>
        <v>6.6275928229778611E-2</v>
      </c>
      <c r="V1970" s="34"/>
    </row>
    <row r="1971" spans="1:22" x14ac:dyDescent="0.3">
      <c r="A1971" s="2">
        <v>37083</v>
      </c>
      <c r="B1971" s="2" t="s">
        <v>1723</v>
      </c>
      <c r="C1971" s="47">
        <v>13.597190351906672</v>
      </c>
      <c r="D1971" s="40">
        <v>6.5188880602732056</v>
      </c>
      <c r="E1971" s="40">
        <v>1.0819258279737933E-3</v>
      </c>
      <c r="F1971" s="40">
        <f t="shared" si="351"/>
        <v>2.7989593516547</v>
      </c>
      <c r="G1971" s="40">
        <f t="shared" si="352"/>
        <v>22.915037763834576</v>
      </c>
      <c r="H1971" s="84">
        <f t="shared" si="353"/>
        <v>1.0555173956390746E-3</v>
      </c>
      <c r="I1971" s="34"/>
      <c r="J1971" s="16">
        <v>4</v>
      </c>
      <c r="K1971" s="20">
        <f t="shared" si="354"/>
        <v>2.8694404591104736E-3</v>
      </c>
      <c r="L1971" s="13"/>
      <c r="M1971" s="24"/>
      <c r="N1971" s="33"/>
      <c r="O1971" s="29"/>
      <c r="P1971" s="29"/>
      <c r="Q1971" s="39"/>
      <c r="R1971" s="89">
        <f t="shared" si="355"/>
        <v>191.96818434247328</v>
      </c>
      <c r="S1971" s="7"/>
      <c r="T1971" s="37">
        <v>27023</v>
      </c>
      <c r="U1971" s="20">
        <f t="shared" si="356"/>
        <v>1.4092972523058252E-3</v>
      </c>
      <c r="V1971" s="34"/>
    </row>
    <row r="1972" spans="1:22" x14ac:dyDescent="0.3">
      <c r="A1972" s="2">
        <v>37085</v>
      </c>
      <c r="B1972" s="2" t="s">
        <v>1724</v>
      </c>
      <c r="C1972" s="47">
        <v>153.72320494953917</v>
      </c>
      <c r="D1972" s="40">
        <v>39.113328361639233</v>
      </c>
      <c r="E1972" s="40">
        <v>1.2261826050369658E-2</v>
      </c>
      <c r="F1972" s="40">
        <f t="shared" si="351"/>
        <v>31.721539318753269</v>
      </c>
      <c r="G1972" s="40">
        <f t="shared" si="352"/>
        <v>224.55807262993167</v>
      </c>
      <c r="H1972" s="84">
        <f t="shared" si="353"/>
        <v>1.0343642215862191E-2</v>
      </c>
      <c r="I1972" s="34"/>
      <c r="J1972" s="16">
        <v>13</v>
      </c>
      <c r="K1972" s="20">
        <f t="shared" si="354"/>
        <v>9.3256814921090381E-3</v>
      </c>
      <c r="L1972" s="13"/>
      <c r="M1972" s="24"/>
      <c r="N1972" s="33"/>
      <c r="O1972" s="29"/>
      <c r="P1972" s="29"/>
      <c r="Q1972" s="39"/>
      <c r="R1972" s="89">
        <f t="shared" si="355"/>
        <v>623.89659911303806</v>
      </c>
      <c r="S1972" s="7"/>
      <c r="T1972" s="37">
        <v>94022</v>
      </c>
      <c r="U1972" s="20">
        <f t="shared" si="356"/>
        <v>4.9034136201124342E-3</v>
      </c>
      <c r="V1972" s="34"/>
    </row>
    <row r="1973" spans="1:22" x14ac:dyDescent="0.3">
      <c r="A1973" s="2">
        <v>37087</v>
      </c>
      <c r="B1973" s="2" t="s">
        <v>1725</v>
      </c>
      <c r="C1973" s="47">
        <v>29.206435380843388</v>
      </c>
      <c r="D1973" s="40">
        <v>39.113328361639233</v>
      </c>
      <c r="E1973" s="40">
        <v>2.4443509446815332E-3</v>
      </c>
      <c r="F1973" s="40">
        <f t="shared" si="351"/>
        <v>6.3235748315161748</v>
      </c>
      <c r="G1973" s="40">
        <f t="shared" si="352"/>
        <v>74.64333857399879</v>
      </c>
      <c r="H1973" s="84">
        <f t="shared" si="353"/>
        <v>3.4382375078507704E-3</v>
      </c>
      <c r="I1973" s="34"/>
      <c r="J1973" s="16">
        <v>11</v>
      </c>
      <c r="K1973" s="20">
        <f t="shared" si="354"/>
        <v>7.8909612625538018E-3</v>
      </c>
      <c r="L1973" s="13"/>
      <c r="M1973" s="24"/>
      <c r="N1973" s="33"/>
      <c r="O1973" s="29"/>
      <c r="P1973" s="29"/>
      <c r="Q1973" s="39"/>
      <c r="R1973" s="89">
        <f t="shared" si="355"/>
        <v>527.91250694180144</v>
      </c>
      <c r="S1973" s="7"/>
      <c r="T1973" s="37">
        <v>123111</v>
      </c>
      <c r="U1973" s="20">
        <f t="shared" si="356"/>
        <v>6.4204564270666639E-3</v>
      </c>
      <c r="V1973" s="34"/>
    </row>
    <row r="1974" spans="1:22" x14ac:dyDescent="0.3">
      <c r="A1974" s="2">
        <v>37089</v>
      </c>
      <c r="B1974" s="2" t="s">
        <v>1726</v>
      </c>
      <c r="C1974" s="47">
        <v>85.360139431414112</v>
      </c>
      <c r="D1974" s="40">
        <v>114.08054105478111</v>
      </c>
      <c r="E1974" s="40">
        <v>6.7920899200577031E-3</v>
      </c>
      <c r="F1974" s="40">
        <f t="shared" si="351"/>
        <v>17.571244818721176</v>
      </c>
      <c r="G1974" s="40">
        <f t="shared" si="352"/>
        <v>217.01192530491642</v>
      </c>
      <c r="H1974" s="84">
        <f t="shared" si="353"/>
        <v>9.9960499555439598E-3</v>
      </c>
      <c r="I1974" s="34"/>
      <c r="J1974" s="16">
        <v>11</v>
      </c>
      <c r="K1974" s="20">
        <f t="shared" si="354"/>
        <v>7.8909612625538018E-3</v>
      </c>
      <c r="L1974" s="13"/>
      <c r="M1974" s="24"/>
      <c r="N1974" s="33"/>
      <c r="O1974" s="29"/>
      <c r="P1974" s="29"/>
      <c r="Q1974" s="39"/>
      <c r="R1974" s="89">
        <f t="shared" si="355"/>
        <v>527.91250694180144</v>
      </c>
      <c r="S1974" s="7"/>
      <c r="T1974" s="37">
        <v>198182</v>
      </c>
      <c r="U1974" s="20">
        <f t="shared" si="356"/>
        <v>1.0335541873828704E-2</v>
      </c>
      <c r="V1974" s="34"/>
    </row>
    <row r="1975" spans="1:22" x14ac:dyDescent="0.3">
      <c r="A1975" s="2">
        <v>37091</v>
      </c>
      <c r="B1975" s="2" t="s">
        <v>1727</v>
      </c>
      <c r="C1975" s="47">
        <v>5.0359964266321011</v>
      </c>
      <c r="D1975" s="40">
        <v>44.806572754543247</v>
      </c>
      <c r="E1975" s="40">
        <v>4.0071326961992347E-4</v>
      </c>
      <c r="F1975" s="40">
        <f t="shared" si="351"/>
        <v>1.036651611723963</v>
      </c>
      <c r="G1975" s="40">
        <f t="shared" si="352"/>
        <v>50.879220792899311</v>
      </c>
      <c r="H1975" s="84">
        <f t="shared" si="353"/>
        <v>2.3436096059254231E-3</v>
      </c>
      <c r="I1975" s="34"/>
      <c r="J1975" s="16">
        <v>4</v>
      </c>
      <c r="K1975" s="20">
        <f t="shared" si="354"/>
        <v>2.8694404591104736E-3</v>
      </c>
      <c r="L1975" s="13"/>
      <c r="M1975" s="24"/>
      <c r="N1975" s="33"/>
      <c r="O1975" s="29"/>
      <c r="P1975" s="29"/>
      <c r="Q1975" s="39"/>
      <c r="R1975" s="89">
        <f t="shared" si="355"/>
        <v>191.96818434247328</v>
      </c>
      <c r="S1975" s="7"/>
      <c r="T1975" s="37">
        <v>14472</v>
      </c>
      <c r="U1975" s="20">
        <f t="shared" si="356"/>
        <v>7.5474040022832048E-4</v>
      </c>
      <c r="V1975" s="34"/>
    </row>
    <row r="1976" spans="1:22" x14ac:dyDescent="0.3">
      <c r="A1976" s="2">
        <v>37093</v>
      </c>
      <c r="B1976" s="2" t="s">
        <v>1728</v>
      </c>
      <c r="C1976" s="47">
        <v>55.144160871621501</v>
      </c>
      <c r="D1976" s="40">
        <v>39.113328361639233</v>
      </c>
      <c r="E1976" s="40">
        <v>4.3878103023381621E-3</v>
      </c>
      <c r="F1976" s="40">
        <f t="shared" si="351"/>
        <v>11.351335148377396</v>
      </c>
      <c r="G1976" s="40">
        <f t="shared" si="352"/>
        <v>105.60882438163813</v>
      </c>
      <c r="H1976" s="84">
        <f t="shared" si="353"/>
        <v>4.864576371929029E-3</v>
      </c>
      <c r="I1976" s="34"/>
      <c r="J1976" s="16">
        <v>2</v>
      </c>
      <c r="K1976" s="20">
        <f t="shared" si="354"/>
        <v>1.4347202295552368E-3</v>
      </c>
      <c r="L1976" s="13"/>
      <c r="M1976" s="24"/>
      <c r="N1976" s="33"/>
      <c r="O1976" s="29"/>
      <c r="P1976" s="29"/>
      <c r="Q1976" s="39"/>
      <c r="R1976" s="89">
        <f t="shared" si="355"/>
        <v>95.98409217123664</v>
      </c>
      <c r="S1976" s="7"/>
      <c r="T1976" s="37">
        <v>53273</v>
      </c>
      <c r="U1976" s="20">
        <f t="shared" si="356"/>
        <v>2.7782811872141596E-3</v>
      </c>
      <c r="V1976" s="34"/>
    </row>
    <row r="1977" spans="1:22" x14ac:dyDescent="0.3">
      <c r="A1977" s="2">
        <v>37095</v>
      </c>
      <c r="B1977" s="2" t="s">
        <v>1729</v>
      </c>
      <c r="C1977" s="47">
        <v>2.0143985706528404</v>
      </c>
      <c r="D1977" s="40">
        <v>0</v>
      </c>
      <c r="E1977" s="40">
        <v>1.6028530784796939E-4</v>
      </c>
      <c r="F1977" s="40">
        <f t="shared" si="351"/>
        <v>0.41466064468958524</v>
      </c>
      <c r="G1977" s="40">
        <f t="shared" si="352"/>
        <v>2.4290592153424257</v>
      </c>
      <c r="H1977" s="84">
        <f t="shared" si="353"/>
        <v>1.1188784776422245E-4</v>
      </c>
      <c r="I1977" s="34"/>
      <c r="J1977" s="16">
        <v>2</v>
      </c>
      <c r="K1977" s="20">
        <f t="shared" si="354"/>
        <v>1.4347202295552368E-3</v>
      </c>
      <c r="L1977" s="13"/>
      <c r="M1977" s="24"/>
      <c r="N1977" s="33"/>
      <c r="O1977" s="29"/>
      <c r="P1977" s="29"/>
      <c r="Q1977" s="39"/>
      <c r="R1977" s="89">
        <f t="shared" si="355"/>
        <v>95.98409217123664</v>
      </c>
      <c r="S1977" s="7"/>
      <c r="T1977" s="37">
        <v>4124</v>
      </c>
      <c r="U1977" s="20">
        <f t="shared" si="356"/>
        <v>2.1507389514521791E-4</v>
      </c>
      <c r="V1977" s="34"/>
    </row>
    <row r="1978" spans="1:22" x14ac:dyDescent="0.3">
      <c r="A1978" s="2">
        <v>37097</v>
      </c>
      <c r="B1978" s="2" t="s">
        <v>1730</v>
      </c>
      <c r="C1978" s="47">
        <v>200.93625742262083</v>
      </c>
      <c r="D1978" s="40">
        <v>168.7714240421129</v>
      </c>
      <c r="E1978" s="40">
        <v>1.5988459457834947E-2</v>
      </c>
      <c r="F1978" s="40">
        <f t="shared" si="351"/>
        <v>41.362399307786127</v>
      </c>
      <c r="G1978" s="40">
        <f t="shared" si="352"/>
        <v>411.07008077251987</v>
      </c>
      <c r="H1978" s="84">
        <f t="shared" si="353"/>
        <v>1.8934798430353856E-2</v>
      </c>
      <c r="I1978" s="34"/>
      <c r="J1978" s="16">
        <v>42</v>
      </c>
      <c r="K1978" s="20">
        <f t="shared" si="354"/>
        <v>3.0129124820659971E-2</v>
      </c>
      <c r="L1978" s="13"/>
      <c r="M1978" s="24"/>
      <c r="N1978" s="33"/>
      <c r="O1978" s="29"/>
      <c r="P1978" s="29"/>
      <c r="Q1978" s="39"/>
      <c r="R1978" s="89">
        <f t="shared" si="355"/>
        <v>2015.6659355959694</v>
      </c>
      <c r="S1978" s="7"/>
      <c r="T1978" s="37">
        <v>356967</v>
      </c>
      <c r="U1978" s="20">
        <f t="shared" si="356"/>
        <v>1.8616460506378031E-2</v>
      </c>
      <c r="V1978" s="34"/>
    </row>
    <row r="1979" spans="1:22" x14ac:dyDescent="0.3">
      <c r="A1979" s="2">
        <v>37099</v>
      </c>
      <c r="B1979" s="2" t="s">
        <v>1731</v>
      </c>
      <c r="C1979" s="47">
        <v>43.426291535113656</v>
      </c>
      <c r="D1979" s="40">
        <v>39.113328361639233</v>
      </c>
      <c r="E1979" s="40">
        <v>4.2275249944901923E-3</v>
      </c>
      <c r="F1979" s="40">
        <f t="shared" si="351"/>
        <v>10.93667450368781</v>
      </c>
      <c r="G1979" s="40">
        <f t="shared" si="352"/>
        <v>93.476294400440707</v>
      </c>
      <c r="H1979" s="84">
        <f t="shared" si="353"/>
        <v>4.3057251677439071E-3</v>
      </c>
      <c r="I1979" s="34"/>
      <c r="J1979" s="16">
        <v>12</v>
      </c>
      <c r="K1979" s="20">
        <f t="shared" si="354"/>
        <v>8.60832137733142E-3</v>
      </c>
      <c r="L1979" s="13"/>
      <c r="M1979" s="24"/>
      <c r="N1979" s="33"/>
      <c r="O1979" s="29"/>
      <c r="P1979" s="29"/>
      <c r="Q1979" s="39"/>
      <c r="R1979" s="89">
        <f t="shared" si="355"/>
        <v>575.90455302741975</v>
      </c>
      <c r="S1979" s="7"/>
      <c r="T1979" s="37">
        <v>147648</v>
      </c>
      <c r="U1979" s="20">
        <f t="shared" si="356"/>
        <v>7.7001043817655516E-3</v>
      </c>
      <c r="V1979" s="34"/>
    </row>
    <row r="1980" spans="1:22" x14ac:dyDescent="0.3">
      <c r="A1980" s="2">
        <v>37101</v>
      </c>
      <c r="B1980" s="2" t="s">
        <v>1732</v>
      </c>
      <c r="C1980" s="47">
        <v>322.30377130445447</v>
      </c>
      <c r="D1980" s="40">
        <v>94.840578997116552</v>
      </c>
      <c r="E1980" s="40">
        <v>2.5645649255675102E-2</v>
      </c>
      <c r="F1980" s="40">
        <f t="shared" si="351"/>
        <v>66.345703150333634</v>
      </c>
      <c r="G1980" s="40">
        <f t="shared" si="352"/>
        <v>483.49005345190466</v>
      </c>
      <c r="H1980" s="84">
        <f t="shared" si="353"/>
        <v>2.2270622780398729E-2</v>
      </c>
      <c r="I1980" s="34"/>
      <c r="J1980" s="16">
        <v>41</v>
      </c>
      <c r="K1980" s="20">
        <f t="shared" si="354"/>
        <v>2.9411764705882353E-2</v>
      </c>
      <c r="L1980" s="13"/>
      <c r="M1980" s="24"/>
      <c r="N1980" s="33"/>
      <c r="O1980" s="29"/>
      <c r="P1980" s="29"/>
      <c r="Q1980" s="39"/>
      <c r="R1980" s="89">
        <f t="shared" si="355"/>
        <v>1967.673889510351</v>
      </c>
      <c r="S1980" s="7"/>
      <c r="T1980" s="37">
        <v>300441</v>
      </c>
      <c r="U1980" s="20">
        <f t="shared" si="356"/>
        <v>1.5668529614773136E-2</v>
      </c>
      <c r="V1980" s="34"/>
    </row>
    <row r="1981" spans="1:22" x14ac:dyDescent="0.3">
      <c r="A1981" s="2">
        <v>37103</v>
      </c>
      <c r="B1981" s="2" t="s">
        <v>1733</v>
      </c>
      <c r="C1981" s="47">
        <v>2.5179982133160506</v>
      </c>
      <c r="D1981" s="40">
        <v>39.113328361639233</v>
      </c>
      <c r="E1981" s="40">
        <v>2.0035663480996174E-4</v>
      </c>
      <c r="F1981" s="40">
        <f t="shared" si="351"/>
        <v>0.51832580586198151</v>
      </c>
      <c r="G1981" s="40">
        <f t="shared" si="352"/>
        <v>42.149652380817265</v>
      </c>
      <c r="H1981" s="84">
        <f t="shared" si="353"/>
        <v>1.9415063490887177E-3</v>
      </c>
      <c r="I1981" s="34"/>
      <c r="J1981" s="16">
        <v>2</v>
      </c>
      <c r="K1981" s="20">
        <f t="shared" si="354"/>
        <v>1.4347202295552368E-3</v>
      </c>
      <c r="L1981" s="13"/>
      <c r="M1981" s="24"/>
      <c r="N1981" s="33"/>
      <c r="O1981" s="29"/>
      <c r="P1981" s="29"/>
      <c r="Q1981" s="39"/>
      <c r="R1981" s="89">
        <f t="shared" si="355"/>
        <v>95.98409217123664</v>
      </c>
      <c r="S1981" s="7"/>
      <c r="T1981" s="37">
        <v>3954</v>
      </c>
      <c r="U1981" s="20">
        <f t="shared" si="356"/>
        <v>2.0620809442390678E-4</v>
      </c>
      <c r="V1981" s="34"/>
    </row>
    <row r="1982" spans="1:22" x14ac:dyDescent="0.3">
      <c r="A1982" s="2">
        <v>37105</v>
      </c>
      <c r="B1982" s="2" t="s">
        <v>1734</v>
      </c>
      <c r="C1982" s="47">
        <v>17.877787314543959</v>
      </c>
      <c r="D1982" s="40">
        <v>44.806572754543247</v>
      </c>
      <c r="E1982" s="40">
        <v>1.4225321071507284E-3</v>
      </c>
      <c r="F1982" s="40">
        <f t="shared" si="351"/>
        <v>3.6801132216200689</v>
      </c>
      <c r="G1982" s="40">
        <f t="shared" si="352"/>
        <v>66.364473290707281</v>
      </c>
      <c r="H1982" s="84">
        <f t="shared" si="353"/>
        <v>3.0568946354223416E-3</v>
      </c>
      <c r="I1982" s="34"/>
      <c r="J1982" s="16">
        <v>7</v>
      </c>
      <c r="K1982" s="20">
        <f t="shared" si="354"/>
        <v>5.0215208034433282E-3</v>
      </c>
      <c r="L1982" s="13"/>
      <c r="M1982" s="24"/>
      <c r="N1982" s="33"/>
      <c r="O1982" s="29"/>
      <c r="P1982" s="29"/>
      <c r="Q1982" s="39"/>
      <c r="R1982" s="89">
        <f t="shared" si="355"/>
        <v>335.94432259932819</v>
      </c>
      <c r="S1982" s="7"/>
      <c r="T1982" s="37">
        <v>147379</v>
      </c>
      <c r="U1982" s="20">
        <f t="shared" si="356"/>
        <v>7.6860755559182998E-3</v>
      </c>
      <c r="V1982" s="34"/>
    </row>
    <row r="1983" spans="1:22" x14ac:dyDescent="0.3">
      <c r="A1983" s="2">
        <v>37107</v>
      </c>
      <c r="B1983" s="2" t="s">
        <v>1735</v>
      </c>
      <c r="C1983" s="47">
        <v>8.8621772350567607</v>
      </c>
      <c r="D1983" s="40">
        <v>91.106697934237943</v>
      </c>
      <c r="E1983" s="40">
        <v>1.0819258279737933E-3</v>
      </c>
      <c r="F1983" s="40">
        <f t="shared" si="351"/>
        <v>2.7989593516547</v>
      </c>
      <c r="G1983" s="40">
        <f t="shared" si="352"/>
        <v>102.76783452094941</v>
      </c>
      <c r="H1983" s="84">
        <f t="shared" si="353"/>
        <v>4.7337140862240557E-3</v>
      </c>
      <c r="I1983" s="34"/>
      <c r="J1983" s="16">
        <v>16</v>
      </c>
      <c r="K1983" s="20">
        <f t="shared" si="354"/>
        <v>1.1477761836441894E-2</v>
      </c>
      <c r="L1983" s="13"/>
      <c r="M1983" s="24"/>
      <c r="N1983" s="33"/>
      <c r="O1983" s="29"/>
      <c r="P1983" s="29"/>
      <c r="Q1983" s="39"/>
      <c r="R1983" s="89">
        <f t="shared" si="355"/>
        <v>767.87273736989312</v>
      </c>
      <c r="S1983" s="7"/>
      <c r="T1983" s="37">
        <v>31813</v>
      </c>
      <c r="U1983" s="20">
        <f t="shared" si="356"/>
        <v>1.6591042255710033E-3</v>
      </c>
      <c r="V1983" s="34"/>
    </row>
    <row r="1984" spans="1:22" x14ac:dyDescent="0.3">
      <c r="A1984" s="2">
        <v>37109</v>
      </c>
      <c r="B1984" s="2" t="s">
        <v>1736</v>
      </c>
      <c r="C1984" s="47">
        <v>90.768561829392326</v>
      </c>
      <c r="D1984" s="40">
        <v>64.222754281511982</v>
      </c>
      <c r="E1984" s="40">
        <v>7.4933381418925684E-3</v>
      </c>
      <c r="F1984" s="40">
        <f t="shared" si="351"/>
        <v>19.385385139238107</v>
      </c>
      <c r="G1984" s="40">
        <f t="shared" si="352"/>
        <v>174.37670125014242</v>
      </c>
      <c r="H1984" s="84">
        <f t="shared" si="353"/>
        <v>8.0321770996236545E-3</v>
      </c>
      <c r="I1984" s="34"/>
      <c r="J1984" s="16">
        <v>14</v>
      </c>
      <c r="K1984" s="20">
        <f t="shared" si="354"/>
        <v>1.0043041606886656E-2</v>
      </c>
      <c r="L1984" s="13"/>
      <c r="M1984" s="24"/>
      <c r="N1984" s="33"/>
      <c r="O1984" s="29"/>
      <c r="P1984" s="29"/>
      <c r="Q1984" s="39"/>
      <c r="R1984" s="89">
        <f t="shared" si="355"/>
        <v>671.88864519865638</v>
      </c>
      <c r="S1984" s="7"/>
      <c r="T1984" s="37">
        <v>100626</v>
      </c>
      <c r="U1984" s="20">
        <f t="shared" si="356"/>
        <v>5.2478239022508968E-3</v>
      </c>
      <c r="V1984" s="34"/>
    </row>
    <row r="1985" spans="1:22" x14ac:dyDescent="0.3">
      <c r="A1985" s="2">
        <v>37111</v>
      </c>
      <c r="B1985" s="2" t="s">
        <v>1737</v>
      </c>
      <c r="C1985" s="47">
        <v>26.690781061150133</v>
      </c>
      <c r="D1985" s="40">
        <v>23.896838802423066</v>
      </c>
      <c r="E1985" s="40">
        <v>2.1237803289855944E-3</v>
      </c>
      <c r="F1985" s="40">
        <f t="shared" si="351"/>
        <v>5.4942535421370042</v>
      </c>
      <c r="G1985" s="40">
        <f t="shared" si="352"/>
        <v>56.081873405710205</v>
      </c>
      <c r="H1985" s="84">
        <f t="shared" si="353"/>
        <v>2.5832553090172098E-3</v>
      </c>
      <c r="I1985" s="34"/>
      <c r="J1985" s="16">
        <v>6</v>
      </c>
      <c r="K1985" s="20">
        <f t="shared" si="354"/>
        <v>4.30416068866571E-3</v>
      </c>
      <c r="L1985" s="13"/>
      <c r="M1985" s="24"/>
      <c r="N1985" s="33"/>
      <c r="O1985" s="29"/>
      <c r="P1985" s="29"/>
      <c r="Q1985" s="39"/>
      <c r="R1985" s="89">
        <f t="shared" si="355"/>
        <v>287.95227651370988</v>
      </c>
      <c r="S1985" s="7"/>
      <c r="T1985" s="37">
        <v>39852</v>
      </c>
      <c r="U1985" s="20">
        <f t="shared" si="356"/>
        <v>2.0783522961511213E-3</v>
      </c>
      <c r="V1985" s="34"/>
    </row>
    <row r="1986" spans="1:22" x14ac:dyDescent="0.3">
      <c r="A1986" s="2">
        <v>37113</v>
      </c>
      <c r="B1986" s="2" t="s">
        <v>1738</v>
      </c>
      <c r="C1986" s="47">
        <v>26.942580882481739</v>
      </c>
      <c r="D1986" s="40">
        <v>11.201643188635812</v>
      </c>
      <c r="E1986" s="40">
        <v>2.1438159924665906E-3</v>
      </c>
      <c r="F1986" s="40">
        <f t="shared" si="351"/>
        <v>5.5460861227232021</v>
      </c>
      <c r="G1986" s="40">
        <f t="shared" si="352"/>
        <v>43.690310193840752</v>
      </c>
      <c r="H1986" s="84">
        <f t="shared" si="353"/>
        <v>2.0124724604751918E-3</v>
      </c>
      <c r="I1986" s="34"/>
      <c r="J1986" s="16">
        <v>17</v>
      </c>
      <c r="K1986" s="20">
        <f t="shared" si="354"/>
        <v>1.2195121951219513E-2</v>
      </c>
      <c r="L1986" s="13"/>
      <c r="M1986" s="24"/>
      <c r="N1986" s="33"/>
      <c r="O1986" s="29"/>
      <c r="P1986" s="29"/>
      <c r="Q1986" s="39"/>
      <c r="R1986" s="89">
        <f t="shared" si="355"/>
        <v>815.86478345551143</v>
      </c>
      <c r="S1986" s="7"/>
      <c r="T1986" s="37">
        <v>90665</v>
      </c>
      <c r="U1986" s="20">
        <f t="shared" si="356"/>
        <v>4.7283401317510139E-3</v>
      </c>
      <c r="V1986" s="34"/>
    </row>
    <row r="1987" spans="1:22" x14ac:dyDescent="0.3">
      <c r="A1987" s="2">
        <v>37115</v>
      </c>
      <c r="B1987" s="2" t="s">
        <v>1739</v>
      </c>
      <c r="C1987" s="47">
        <v>14.033251216942876</v>
      </c>
      <c r="D1987" s="40">
        <v>6.5188880602732056</v>
      </c>
      <c r="E1987" s="40">
        <v>1.1821041453787741E-3</v>
      </c>
      <c r="F1987" s="40">
        <f t="shared" si="351"/>
        <v>3.0581222545856908</v>
      </c>
      <c r="G1987" s="40">
        <f t="shared" si="352"/>
        <v>23.610261531801772</v>
      </c>
      <c r="H1987" s="84">
        <f t="shared" si="353"/>
        <v>1.0875409422949421E-3</v>
      </c>
      <c r="I1987" s="34"/>
      <c r="J1987" s="16">
        <v>5</v>
      </c>
      <c r="K1987" s="20">
        <f t="shared" si="354"/>
        <v>3.5868005738880918E-3</v>
      </c>
      <c r="L1987" s="13"/>
      <c r="M1987" s="24"/>
      <c r="N1987" s="33"/>
      <c r="O1987" s="29"/>
      <c r="P1987" s="29"/>
      <c r="Q1987" s="39"/>
      <c r="R1987" s="89">
        <f t="shared" si="355"/>
        <v>239.96023042809159</v>
      </c>
      <c r="S1987" s="7"/>
      <c r="T1987" s="37">
        <v>22000</v>
      </c>
      <c r="U1987" s="20">
        <f t="shared" si="356"/>
        <v>1.1473389168755563E-3</v>
      </c>
      <c r="V1987" s="34"/>
    </row>
    <row r="1988" spans="1:22" x14ac:dyDescent="0.3">
      <c r="A1988" s="2">
        <v>37117</v>
      </c>
      <c r="B1988" s="2" t="s">
        <v>1740</v>
      </c>
      <c r="C1988" s="47">
        <v>0</v>
      </c>
      <c r="D1988" s="40">
        <v>39.113328361639233</v>
      </c>
      <c r="E1988" s="40">
        <v>0</v>
      </c>
      <c r="F1988" s="40">
        <f t="shared" si="351"/>
        <v>0</v>
      </c>
      <c r="G1988" s="40">
        <f t="shared" si="352"/>
        <v>39.113328361639233</v>
      </c>
      <c r="H1988" s="84">
        <f t="shared" si="353"/>
        <v>1.8016465393834397E-3</v>
      </c>
      <c r="I1988" s="34"/>
      <c r="J1988" s="16">
        <v>2</v>
      </c>
      <c r="K1988" s="20">
        <f t="shared" si="354"/>
        <v>1.4347202295552368E-3</v>
      </c>
      <c r="L1988" s="13"/>
      <c r="M1988" s="24"/>
      <c r="N1988" s="33"/>
      <c r="O1988" s="29"/>
      <c r="P1988" s="29"/>
      <c r="Q1988" s="39"/>
      <c r="R1988" s="89">
        <f t="shared" si="355"/>
        <v>95.98409217123664</v>
      </c>
      <c r="S1988" s="7"/>
      <c r="T1988" s="37">
        <v>7808</v>
      </c>
      <c r="U1988" s="20">
        <f t="shared" si="356"/>
        <v>4.072010119529247E-4</v>
      </c>
      <c r="V1988" s="34"/>
    </row>
    <row r="1989" spans="1:22" x14ac:dyDescent="0.3">
      <c r="A1989" s="2">
        <v>37119</v>
      </c>
      <c r="B1989" s="2" t="s">
        <v>1741</v>
      </c>
      <c r="C1989" s="47">
        <v>1051.752214813404</v>
      </c>
      <c r="D1989" s="40">
        <v>1795.2500150320329</v>
      </c>
      <c r="E1989" s="40">
        <v>0.18713309691250427</v>
      </c>
      <c r="F1989" s="40">
        <f t="shared" si="351"/>
        <v>484.11630267509076</v>
      </c>
      <c r="G1989" s="40">
        <f t="shared" si="352"/>
        <v>3331.1185325205279</v>
      </c>
      <c r="H1989" s="84">
        <f t="shared" si="353"/>
        <v>0.15343869795232454</v>
      </c>
      <c r="I1989" s="34"/>
      <c r="J1989" s="16">
        <v>126</v>
      </c>
      <c r="K1989" s="20">
        <f t="shared" si="354"/>
        <v>9.0387374461979919E-2</v>
      </c>
      <c r="L1989" s="13"/>
      <c r="M1989" s="24"/>
      <c r="N1989" s="33"/>
      <c r="O1989" s="29"/>
      <c r="P1989" s="29"/>
      <c r="Q1989" s="39"/>
      <c r="R1989" s="89">
        <f t="shared" si="355"/>
        <v>6046.9978067879083</v>
      </c>
      <c r="S1989" s="7"/>
      <c r="T1989" s="37">
        <v>3184534</v>
      </c>
      <c r="U1989" s="20">
        <f t="shared" si="356"/>
        <v>0.16607908137788102</v>
      </c>
      <c r="V1989" s="34"/>
    </row>
    <row r="1990" spans="1:22" x14ac:dyDescent="0.3">
      <c r="A1990" s="2">
        <v>37121</v>
      </c>
      <c r="B1990" s="2" t="s">
        <v>1742</v>
      </c>
      <c r="C1990" s="47">
        <v>8.0575942826113618</v>
      </c>
      <c r="D1990" s="40">
        <v>0</v>
      </c>
      <c r="E1990" s="40">
        <v>6.4114123139187758E-4</v>
      </c>
      <c r="F1990" s="40">
        <f t="shared" si="351"/>
        <v>1.658642578758341</v>
      </c>
      <c r="G1990" s="40">
        <f t="shared" si="352"/>
        <v>9.716236861369703</v>
      </c>
      <c r="H1990" s="84">
        <f t="shared" si="353"/>
        <v>4.475513910568898E-4</v>
      </c>
      <c r="I1990" s="34"/>
      <c r="J1990" s="16">
        <v>3</v>
      </c>
      <c r="K1990" s="20">
        <f t="shared" si="354"/>
        <v>2.152080344332855E-3</v>
      </c>
      <c r="L1990" s="13"/>
      <c r="M1990" s="24"/>
      <c r="N1990" s="33"/>
      <c r="O1990" s="29"/>
      <c r="P1990" s="29"/>
      <c r="Q1990" s="39"/>
      <c r="R1990" s="89">
        <f t="shared" si="355"/>
        <v>143.97613825685494</v>
      </c>
      <c r="S1990" s="7"/>
      <c r="T1990" s="37">
        <v>11619</v>
      </c>
      <c r="U1990" s="20">
        <f t="shared" si="356"/>
        <v>6.0595140341714038E-4</v>
      </c>
      <c r="V1990" s="34"/>
    </row>
    <row r="1991" spans="1:22" x14ac:dyDescent="0.3">
      <c r="A1991" s="2">
        <v>37123</v>
      </c>
      <c r="B1991" s="2" t="s">
        <v>1743</v>
      </c>
      <c r="C1991" s="47">
        <v>9.567221263789591</v>
      </c>
      <c r="D1991" s="40">
        <v>99.321236272570857</v>
      </c>
      <c r="E1991" s="40">
        <v>8.2146220272084306E-4</v>
      </c>
      <c r="F1991" s="40">
        <f t="shared" si="351"/>
        <v>2.1251358040341239</v>
      </c>
      <c r="G1991" s="40">
        <f t="shared" si="352"/>
        <v>111.01359334039458</v>
      </c>
      <c r="H1991" s="84">
        <f t="shared" si="353"/>
        <v>5.1135320015977311E-3</v>
      </c>
      <c r="I1991" s="34"/>
      <c r="J1991" s="16">
        <v>2</v>
      </c>
      <c r="K1991" s="20">
        <f t="shared" si="354"/>
        <v>1.4347202295552368E-3</v>
      </c>
      <c r="L1991" s="13"/>
      <c r="M1991" s="24"/>
      <c r="N1991" s="33"/>
      <c r="O1991" s="29"/>
      <c r="P1991" s="29"/>
      <c r="Q1991" s="39"/>
      <c r="R1991" s="89">
        <f t="shared" si="355"/>
        <v>95.98409217123664</v>
      </c>
      <c r="S1991" s="7"/>
      <c r="T1991" s="37">
        <v>39362</v>
      </c>
      <c r="U1991" s="20">
        <f t="shared" si="356"/>
        <v>2.0527979293661655E-3</v>
      </c>
      <c r="V1991" s="34"/>
    </row>
    <row r="1992" spans="1:22" x14ac:dyDescent="0.3">
      <c r="A1992" s="2">
        <v>37125</v>
      </c>
      <c r="B1992" s="2" t="s">
        <v>1744</v>
      </c>
      <c r="C1992" s="47">
        <v>153.09429136961589</v>
      </c>
      <c r="D1992" s="40">
        <v>85.132488233632174</v>
      </c>
      <c r="E1992" s="40">
        <v>1.2181683396445674E-2</v>
      </c>
      <c r="F1992" s="40">
        <f t="shared" si="351"/>
        <v>31.514208996408478</v>
      </c>
      <c r="G1992" s="40">
        <f t="shared" si="352"/>
        <v>269.74098859965653</v>
      </c>
      <c r="H1992" s="84">
        <f t="shared" si="353"/>
        <v>1.2424867404459155E-2</v>
      </c>
      <c r="I1992" s="34"/>
      <c r="J1992" s="16">
        <v>12</v>
      </c>
      <c r="K1992" s="20">
        <f t="shared" si="354"/>
        <v>8.60832137733142E-3</v>
      </c>
      <c r="L1992" s="13"/>
      <c r="M1992" s="24"/>
      <c r="N1992" s="33"/>
      <c r="O1992" s="29"/>
      <c r="P1992" s="29"/>
      <c r="Q1992" s="39"/>
      <c r="R1992" s="89">
        <f t="shared" si="355"/>
        <v>575.90455302741975</v>
      </c>
      <c r="S1992" s="7"/>
      <c r="T1992" s="37">
        <v>163322</v>
      </c>
      <c r="U1992" s="20">
        <f t="shared" si="356"/>
        <v>8.5175312082704357E-3</v>
      </c>
      <c r="V1992" s="34"/>
    </row>
    <row r="1993" spans="1:22" x14ac:dyDescent="0.3">
      <c r="A1993" s="2">
        <v>37127</v>
      </c>
      <c r="B1993" s="2" t="s">
        <v>1745</v>
      </c>
      <c r="C1993" s="47">
        <v>43.934967008525177</v>
      </c>
      <c r="D1993" s="40">
        <v>92.600250359389378</v>
      </c>
      <c r="E1993" s="40">
        <v>3.706597743984292E-3</v>
      </c>
      <c r="F1993" s="40">
        <f t="shared" si="351"/>
        <v>9.5890274084466576</v>
      </c>
      <c r="G1993" s="40">
        <f t="shared" si="352"/>
        <v>146.12424477636119</v>
      </c>
      <c r="H1993" s="84">
        <f t="shared" si="353"/>
        <v>6.7308063759551773E-3</v>
      </c>
      <c r="I1993" s="34"/>
      <c r="J1993" s="16">
        <v>15</v>
      </c>
      <c r="K1993" s="20">
        <f t="shared" si="354"/>
        <v>1.0760401721664276E-2</v>
      </c>
      <c r="L1993" s="13"/>
      <c r="M1993" s="24"/>
      <c r="N1993" s="33"/>
      <c r="O1993" s="29"/>
      <c r="P1993" s="29"/>
      <c r="Q1993" s="39"/>
      <c r="R1993" s="89">
        <f t="shared" si="355"/>
        <v>719.8806912842748</v>
      </c>
      <c r="S1993" s="7"/>
      <c r="T1993" s="37">
        <v>97594</v>
      </c>
      <c r="U1993" s="20">
        <f t="shared" si="356"/>
        <v>5.0896997387978654E-3</v>
      </c>
      <c r="V1993" s="34"/>
    </row>
    <row r="1994" spans="1:22" x14ac:dyDescent="0.3">
      <c r="A1994" s="2">
        <v>37129</v>
      </c>
      <c r="B1994" s="2" t="s">
        <v>1746</v>
      </c>
      <c r="C1994" s="47">
        <v>242.87552390312894</v>
      </c>
      <c r="D1994" s="40">
        <v>160.55688570377995</v>
      </c>
      <c r="E1994" s="40">
        <v>3.5042375428262308E-2</v>
      </c>
      <c r="F1994" s="40">
        <f t="shared" si="351"/>
        <v>90.655183445260576</v>
      </c>
      <c r="G1994" s="40">
        <f t="shared" si="352"/>
        <v>494.0875930521695</v>
      </c>
      <c r="H1994" s="84">
        <f t="shared" si="353"/>
        <v>2.2758768927672705E-2</v>
      </c>
      <c r="I1994" s="34"/>
      <c r="J1994" s="16">
        <v>43</v>
      </c>
      <c r="K1994" s="20">
        <f t="shared" si="354"/>
        <v>3.0846484935437589E-2</v>
      </c>
      <c r="L1994" s="13"/>
      <c r="M1994" s="24"/>
      <c r="N1994" s="33"/>
      <c r="O1994" s="29"/>
      <c r="P1994" s="29"/>
      <c r="Q1994" s="39"/>
      <c r="R1994" s="89">
        <f t="shared" si="355"/>
        <v>2063.6579816815879</v>
      </c>
      <c r="S1994" s="7"/>
      <c r="T1994" s="37">
        <v>638164</v>
      </c>
      <c r="U1994" s="20">
        <f t="shared" si="356"/>
        <v>3.3281381479498745E-2</v>
      </c>
      <c r="V1994" s="34"/>
    </row>
    <row r="1995" spans="1:22" x14ac:dyDescent="0.3">
      <c r="A1995" s="2">
        <v>37131</v>
      </c>
      <c r="B1995" s="2" t="s">
        <v>1747</v>
      </c>
      <c r="C1995" s="47">
        <v>4.2805969626372855</v>
      </c>
      <c r="D1995" s="40">
        <v>0</v>
      </c>
      <c r="E1995" s="40">
        <v>3.4060627917693496E-4</v>
      </c>
      <c r="F1995" s="40">
        <f t="shared" ref="F1995:F2029" si="357">E1995*$F$1929</f>
        <v>0.8811538699653686</v>
      </c>
      <c r="G1995" s="40">
        <f t="shared" ref="G1995:G2029" si="358">SUM(F1995,D1995,C1995)</f>
        <v>5.161750832602654</v>
      </c>
      <c r="H1995" s="84">
        <f t="shared" ref="H1995:H2029" si="359">G1995/$G$1929</f>
        <v>2.3776167649897269E-4</v>
      </c>
      <c r="I1995" s="34"/>
      <c r="J1995" s="16">
        <v>1</v>
      </c>
      <c r="K1995" s="20">
        <f t="shared" ref="K1995:K2029" si="360">J1995/$J$1929</f>
        <v>7.173601147776184E-4</v>
      </c>
      <c r="L1995" s="13"/>
      <c r="M1995" s="24"/>
      <c r="N1995" s="33"/>
      <c r="O1995" s="29"/>
      <c r="P1995" s="29"/>
      <c r="Q1995" s="39"/>
      <c r="R1995" s="89">
        <f t="shared" ref="R1995:R2029" si="361">P$1929*K1995</f>
        <v>47.99204608561832</v>
      </c>
      <c r="S1995" s="7"/>
      <c r="T1995" s="37">
        <v>10731</v>
      </c>
      <c r="U1995" s="20">
        <f t="shared" ref="U1995:U2029" si="362">T1995/$T$1929</f>
        <v>5.5964063259052697E-4</v>
      </c>
      <c r="V1995" s="34"/>
    </row>
    <row r="1996" spans="1:22" x14ac:dyDescent="0.3">
      <c r="A1996" s="2">
        <v>37133</v>
      </c>
      <c r="B1996" s="2" t="s">
        <v>1748</v>
      </c>
      <c r="C1996" s="47">
        <v>265.60678842321988</v>
      </c>
      <c r="D1996" s="40">
        <v>164.29076676665855</v>
      </c>
      <c r="E1996" s="40">
        <v>2.1658552222956862E-2</v>
      </c>
      <c r="F1996" s="40">
        <f t="shared" si="357"/>
        <v>56.031019613680201</v>
      </c>
      <c r="G1996" s="40">
        <f t="shared" si="358"/>
        <v>485.9285748035586</v>
      </c>
      <c r="H1996" s="84">
        <f t="shared" si="359"/>
        <v>2.2382946475119854E-2</v>
      </c>
      <c r="I1996" s="34"/>
      <c r="J1996" s="16">
        <v>17</v>
      </c>
      <c r="K1996" s="20">
        <f t="shared" si="360"/>
        <v>1.2195121951219513E-2</v>
      </c>
      <c r="L1996" s="13"/>
      <c r="M1996" s="24"/>
      <c r="N1996" s="33"/>
      <c r="O1996" s="29"/>
      <c r="P1996" s="29"/>
      <c r="Q1996" s="39"/>
      <c r="R1996" s="89">
        <f t="shared" si="361"/>
        <v>815.86478345551143</v>
      </c>
      <c r="S1996" s="7"/>
      <c r="T1996" s="37">
        <v>202473</v>
      </c>
      <c r="U1996" s="20">
        <f t="shared" si="362"/>
        <v>1.0559325114388386E-2</v>
      </c>
      <c r="V1996" s="34"/>
    </row>
    <row r="1997" spans="1:22" x14ac:dyDescent="0.3">
      <c r="A1997" s="2">
        <v>37135</v>
      </c>
      <c r="B1997" s="2" t="s">
        <v>1749</v>
      </c>
      <c r="C1997" s="47">
        <v>76.547145684807944</v>
      </c>
      <c r="D1997" s="40">
        <v>39.113328361639233</v>
      </c>
      <c r="E1997" s="40">
        <v>6.0908416982228368E-3</v>
      </c>
      <c r="F1997" s="40">
        <f t="shared" si="357"/>
        <v>15.757104498204239</v>
      </c>
      <c r="G1997" s="40">
        <f t="shared" si="358"/>
        <v>131.41757854465141</v>
      </c>
      <c r="H1997" s="84">
        <f t="shared" si="359"/>
        <v>6.0533847544238925E-3</v>
      </c>
      <c r="I1997" s="34"/>
      <c r="J1997" s="16">
        <v>10</v>
      </c>
      <c r="K1997" s="20">
        <f t="shared" si="360"/>
        <v>7.1736011477761836E-3</v>
      </c>
      <c r="L1997" s="13"/>
      <c r="M1997" s="24"/>
      <c r="N1997" s="33"/>
      <c r="O1997" s="29"/>
      <c r="P1997" s="29"/>
      <c r="Q1997" s="39"/>
      <c r="R1997" s="89">
        <f t="shared" si="361"/>
        <v>479.92046085618318</v>
      </c>
      <c r="S1997" s="7"/>
      <c r="T1997" s="37">
        <v>417039</v>
      </c>
      <c r="U1997" s="20">
        <f t="shared" si="362"/>
        <v>2.1749321570675686E-2</v>
      </c>
      <c r="V1997" s="34"/>
    </row>
    <row r="1998" spans="1:22" x14ac:dyDescent="0.3">
      <c r="A1998" s="2">
        <v>37137</v>
      </c>
      <c r="B1998" s="2" t="s">
        <v>1750</v>
      </c>
      <c r="C1998" s="47">
        <v>0</v>
      </c>
      <c r="D1998" s="40">
        <v>0</v>
      </c>
      <c r="E1998" s="40">
        <v>0</v>
      </c>
      <c r="F1998" s="40">
        <f t="shared" si="357"/>
        <v>0</v>
      </c>
      <c r="G1998" s="40">
        <f t="shared" si="358"/>
        <v>0</v>
      </c>
      <c r="H1998" s="84">
        <f t="shared" si="359"/>
        <v>0</v>
      </c>
      <c r="I1998" s="34"/>
      <c r="J1998" s="16">
        <v>3</v>
      </c>
      <c r="K1998" s="20">
        <f t="shared" si="360"/>
        <v>2.152080344332855E-3</v>
      </c>
      <c r="L1998" s="13"/>
      <c r="M1998" s="24"/>
      <c r="N1998" s="33"/>
      <c r="O1998" s="29"/>
      <c r="P1998" s="29"/>
      <c r="Q1998" s="39"/>
      <c r="R1998" s="89">
        <f t="shared" si="361"/>
        <v>143.97613825685494</v>
      </c>
      <c r="S1998" s="7"/>
      <c r="T1998" s="37">
        <v>22004</v>
      </c>
      <c r="U1998" s="20">
        <f t="shared" si="362"/>
        <v>1.1475475239513518E-3</v>
      </c>
      <c r="V1998" s="34"/>
    </row>
    <row r="1999" spans="1:22" x14ac:dyDescent="0.3">
      <c r="A1999" s="2">
        <v>37139</v>
      </c>
      <c r="B1999" s="2" t="s">
        <v>1751</v>
      </c>
      <c r="C1999" s="47">
        <v>15.863388743891118</v>
      </c>
      <c r="D1999" s="40">
        <v>39.113328361639233</v>
      </c>
      <c r="E1999" s="40">
        <v>1.2622467993027588E-3</v>
      </c>
      <c r="F1999" s="40">
        <f t="shared" si="357"/>
        <v>3.2654525769304832</v>
      </c>
      <c r="G1999" s="40">
        <f t="shared" si="358"/>
        <v>58.24216968246084</v>
      </c>
      <c r="H1999" s="84">
        <f t="shared" si="359"/>
        <v>2.6827633405266918E-3</v>
      </c>
      <c r="I1999" s="34"/>
      <c r="J1999" s="16">
        <v>7</v>
      </c>
      <c r="K1999" s="20">
        <f t="shared" si="360"/>
        <v>5.0215208034433282E-3</v>
      </c>
      <c r="L1999" s="13"/>
      <c r="M1999" s="24"/>
      <c r="N1999" s="33"/>
      <c r="O1999" s="29"/>
      <c r="P1999" s="29"/>
      <c r="Q1999" s="39"/>
      <c r="R1999" s="89">
        <f t="shared" si="361"/>
        <v>335.94432259932819</v>
      </c>
      <c r="S1999" s="7"/>
      <c r="T1999" s="37">
        <v>72398</v>
      </c>
      <c r="U1999" s="20">
        <f t="shared" si="362"/>
        <v>3.7756837683616601E-3</v>
      </c>
      <c r="V1999" s="34"/>
    </row>
    <row r="2000" spans="1:22" x14ac:dyDescent="0.3">
      <c r="A2000" s="2">
        <v>37141</v>
      </c>
      <c r="B2000" s="2" t="s">
        <v>1752</v>
      </c>
      <c r="C2000" s="47">
        <v>112.92811805338495</v>
      </c>
      <c r="D2000" s="40">
        <v>6.5188880602732056</v>
      </c>
      <c r="E2000" s="40">
        <v>9.196369537777244E-3</v>
      </c>
      <c r="F2000" s="40">
        <f t="shared" si="357"/>
        <v>23.791154489064954</v>
      </c>
      <c r="G2000" s="40">
        <f t="shared" si="358"/>
        <v>143.2381606027231</v>
      </c>
      <c r="H2000" s="84">
        <f t="shared" si="359"/>
        <v>6.5978669463129776E-3</v>
      </c>
      <c r="I2000" s="34"/>
      <c r="J2000" s="16">
        <v>13</v>
      </c>
      <c r="K2000" s="20">
        <f t="shared" si="360"/>
        <v>9.3256814921090381E-3</v>
      </c>
      <c r="L2000" s="13"/>
      <c r="M2000" s="24"/>
      <c r="N2000" s="33"/>
      <c r="O2000" s="29"/>
      <c r="P2000" s="29"/>
      <c r="Q2000" s="39"/>
      <c r="R2000" s="89">
        <f t="shared" si="361"/>
        <v>623.89659911303806</v>
      </c>
      <c r="S2000" s="7"/>
      <c r="T2000" s="37">
        <v>76483</v>
      </c>
      <c r="U2000" s="20">
        <f t="shared" si="362"/>
        <v>3.9887237445178714E-3</v>
      </c>
      <c r="V2000" s="34"/>
    </row>
    <row r="2001" spans="1:22" x14ac:dyDescent="0.3">
      <c r="A2001" s="2">
        <v>37143</v>
      </c>
      <c r="B2001" s="2" t="s">
        <v>1753</v>
      </c>
      <c r="C2001" s="47">
        <v>6.5467953546217306</v>
      </c>
      <c r="D2001" s="40">
        <v>0</v>
      </c>
      <c r="E2001" s="40">
        <v>5.2092725050590055E-4</v>
      </c>
      <c r="F2001" s="40">
        <f t="shared" si="357"/>
        <v>1.3476470952411521</v>
      </c>
      <c r="G2001" s="40">
        <f t="shared" si="358"/>
        <v>7.8944424498628827</v>
      </c>
      <c r="H2001" s="84">
        <f t="shared" si="359"/>
        <v>3.6363550523372292E-4</v>
      </c>
      <c r="I2001" s="34"/>
      <c r="J2001" s="16">
        <v>1</v>
      </c>
      <c r="K2001" s="20">
        <f t="shared" si="360"/>
        <v>7.173601147776184E-4</v>
      </c>
      <c r="L2001" s="13"/>
      <c r="M2001" s="24"/>
      <c r="N2001" s="33"/>
      <c r="O2001" s="29"/>
      <c r="P2001" s="29"/>
      <c r="Q2001" s="39"/>
      <c r="R2001" s="89">
        <f t="shared" si="361"/>
        <v>47.99204608561832</v>
      </c>
      <c r="S2001" s="7"/>
      <c r="T2001" s="37">
        <v>13993</v>
      </c>
      <c r="U2001" s="20">
        <f t="shared" si="362"/>
        <v>7.297597029018027E-4</v>
      </c>
      <c r="V2001" s="34"/>
    </row>
    <row r="2002" spans="1:22" x14ac:dyDescent="0.3">
      <c r="A2002" s="2">
        <v>37145</v>
      </c>
      <c r="B2002" s="2" t="s">
        <v>1754</v>
      </c>
      <c r="C2002" s="47">
        <v>12.639174555030836</v>
      </c>
      <c r="D2002" s="40">
        <v>17.175852889241579</v>
      </c>
      <c r="E2002" s="40">
        <v>2.1037446655045983E-3</v>
      </c>
      <c r="F2002" s="40">
        <f t="shared" si="357"/>
        <v>5.4424209615508063</v>
      </c>
      <c r="G2002" s="40">
        <f t="shared" si="358"/>
        <v>35.257448405823219</v>
      </c>
      <c r="H2002" s="84">
        <f t="shared" si="359"/>
        <v>1.6240361679406667E-3</v>
      </c>
      <c r="I2002" s="34"/>
      <c r="J2002" s="16">
        <v>5</v>
      </c>
      <c r="K2002" s="20">
        <f t="shared" si="360"/>
        <v>3.5868005738880918E-3</v>
      </c>
      <c r="L2002" s="13"/>
      <c r="M2002" s="24"/>
      <c r="N2002" s="33"/>
      <c r="O2002" s="29"/>
      <c r="P2002" s="29"/>
      <c r="Q2002" s="39"/>
      <c r="R2002" s="89">
        <f t="shared" si="361"/>
        <v>239.96023042809159</v>
      </c>
      <c r="S2002" s="7"/>
      <c r="T2002" s="37">
        <v>56408</v>
      </c>
      <c r="U2002" s="20">
        <f t="shared" si="362"/>
        <v>2.9417769828689261E-3</v>
      </c>
      <c r="V2002" s="34"/>
    </row>
    <row r="2003" spans="1:22" x14ac:dyDescent="0.3">
      <c r="A2003" s="2">
        <v>37147</v>
      </c>
      <c r="B2003" s="2" t="s">
        <v>1755</v>
      </c>
      <c r="C2003" s="47">
        <v>94.833628399201501</v>
      </c>
      <c r="D2003" s="40">
        <v>488.91660452049041</v>
      </c>
      <c r="E2003" s="40">
        <v>1.8132275450301535E-2</v>
      </c>
      <c r="F2003" s="40">
        <f t="shared" si="357"/>
        <v>46.908485430509323</v>
      </c>
      <c r="G2003" s="40">
        <f t="shared" si="358"/>
        <v>630.6587183502013</v>
      </c>
      <c r="H2003" s="84">
        <f t="shared" si="359"/>
        <v>2.904953746053476E-2</v>
      </c>
      <c r="I2003" s="34"/>
      <c r="J2003" s="16">
        <v>16</v>
      </c>
      <c r="K2003" s="20">
        <f t="shared" si="360"/>
        <v>1.1477761836441894E-2</v>
      </c>
      <c r="L2003" s="13"/>
      <c r="M2003" s="24"/>
      <c r="N2003" s="33"/>
      <c r="O2003" s="29"/>
      <c r="P2003" s="29"/>
      <c r="Q2003" s="39"/>
      <c r="R2003" s="89">
        <f t="shared" si="361"/>
        <v>767.87273736989312</v>
      </c>
      <c r="S2003" s="7"/>
      <c r="T2003" s="37">
        <v>261398</v>
      </c>
      <c r="U2003" s="20">
        <f t="shared" si="362"/>
        <v>1.3632368099701666E-2</v>
      </c>
      <c r="V2003" s="34"/>
    </row>
    <row r="2004" spans="1:22" x14ac:dyDescent="0.3">
      <c r="A2004" s="2">
        <v>37149</v>
      </c>
      <c r="B2004" s="2" t="s">
        <v>1756</v>
      </c>
      <c r="C2004" s="47">
        <v>16.870588029217537</v>
      </c>
      <c r="D2004" s="40">
        <v>6.5188880602732056</v>
      </c>
      <c r="E2004" s="40">
        <v>1.3423894532267435E-3</v>
      </c>
      <c r="F2004" s="40">
        <f t="shared" si="357"/>
        <v>3.4727828992752761</v>
      </c>
      <c r="G2004" s="40">
        <f t="shared" si="358"/>
        <v>26.862258988766019</v>
      </c>
      <c r="H2004" s="84">
        <f t="shared" si="359"/>
        <v>1.2373351482559362E-3</v>
      </c>
      <c r="I2004" s="34"/>
      <c r="J2004" s="16">
        <v>4</v>
      </c>
      <c r="K2004" s="20">
        <f t="shared" si="360"/>
        <v>2.8694404591104736E-3</v>
      </c>
      <c r="L2004" s="13"/>
      <c r="M2004" s="24"/>
      <c r="N2004" s="33"/>
      <c r="O2004" s="29"/>
      <c r="P2004" s="29"/>
      <c r="Q2004" s="39"/>
      <c r="R2004" s="89">
        <f t="shared" si="361"/>
        <v>191.96818434247328</v>
      </c>
      <c r="S2004" s="7"/>
      <c r="T2004" s="37">
        <v>29564</v>
      </c>
      <c r="U2004" s="20">
        <f t="shared" si="362"/>
        <v>1.5418148972049521E-3</v>
      </c>
      <c r="V2004" s="34"/>
    </row>
    <row r="2005" spans="1:22" x14ac:dyDescent="0.3">
      <c r="A2005" s="2">
        <v>37151</v>
      </c>
      <c r="B2005" s="2" t="s">
        <v>1757</v>
      </c>
      <c r="C2005" s="47">
        <v>46.33116712501532</v>
      </c>
      <c r="D2005" s="40">
        <v>42.566244116816087</v>
      </c>
      <c r="E2005" s="40">
        <v>3.6865620805032959E-3</v>
      </c>
      <c r="F2005" s="40">
        <f t="shared" si="357"/>
        <v>9.5371948278604606</v>
      </c>
      <c r="G2005" s="40">
        <f t="shared" si="358"/>
        <v>98.434606069691867</v>
      </c>
      <c r="H2005" s="84">
        <f t="shared" si="359"/>
        <v>4.5341159857662395E-3</v>
      </c>
      <c r="I2005" s="34"/>
      <c r="J2005" s="16">
        <v>11</v>
      </c>
      <c r="K2005" s="20">
        <f t="shared" si="360"/>
        <v>7.8909612625538018E-3</v>
      </c>
      <c r="L2005" s="13"/>
      <c r="M2005" s="24"/>
      <c r="N2005" s="33"/>
      <c r="O2005" s="29"/>
      <c r="P2005" s="29"/>
      <c r="Q2005" s="39"/>
      <c r="R2005" s="89">
        <f t="shared" si="361"/>
        <v>527.91250694180144</v>
      </c>
      <c r="S2005" s="7"/>
      <c r="T2005" s="37">
        <v>126040</v>
      </c>
      <c r="U2005" s="20">
        <f t="shared" si="362"/>
        <v>6.5732089583179594E-3</v>
      </c>
      <c r="V2005" s="34"/>
    </row>
    <row r="2006" spans="1:22" x14ac:dyDescent="0.3">
      <c r="A2006" s="2">
        <v>37153</v>
      </c>
      <c r="B2006" s="2" t="s">
        <v>1758</v>
      </c>
      <c r="C2006" s="47">
        <v>31.266478954490918</v>
      </c>
      <c r="D2006" s="40">
        <v>30.617824715604552</v>
      </c>
      <c r="E2006" s="40">
        <v>3.9470257057562458E-3</v>
      </c>
      <c r="F2006" s="40">
        <f t="shared" si="357"/>
        <v>10.211018375481036</v>
      </c>
      <c r="G2006" s="40">
        <f t="shared" si="358"/>
        <v>72.095322045576509</v>
      </c>
      <c r="H2006" s="84">
        <f t="shared" si="359"/>
        <v>3.3208702227586098E-3</v>
      </c>
      <c r="I2006" s="34"/>
      <c r="J2006" s="16">
        <v>10</v>
      </c>
      <c r="K2006" s="20">
        <f t="shared" si="360"/>
        <v>7.1736011477761836E-3</v>
      </c>
      <c r="L2006" s="13"/>
      <c r="M2006" s="24"/>
      <c r="N2006" s="33"/>
      <c r="O2006" s="29"/>
      <c r="P2006" s="29"/>
      <c r="Q2006" s="39"/>
      <c r="R2006" s="89">
        <f t="shared" si="361"/>
        <v>479.92046085618318</v>
      </c>
      <c r="S2006" s="7"/>
      <c r="T2006" s="37">
        <v>77555</v>
      </c>
      <c r="U2006" s="20">
        <f t="shared" si="362"/>
        <v>4.0446304408310804E-3</v>
      </c>
      <c r="V2006" s="34"/>
    </row>
    <row r="2007" spans="1:22" x14ac:dyDescent="0.3">
      <c r="A2007" s="2">
        <v>37155</v>
      </c>
      <c r="B2007" s="2" t="s">
        <v>1759</v>
      </c>
      <c r="C2007" s="47">
        <v>32.471241386971741</v>
      </c>
      <c r="D2007" s="40">
        <v>114.08054105478111</v>
      </c>
      <c r="E2007" s="40">
        <v>2.8049928873394641E-3</v>
      </c>
      <c r="F2007" s="40">
        <f t="shared" si="357"/>
        <v>7.2565612820677412</v>
      </c>
      <c r="G2007" s="40">
        <f t="shared" si="358"/>
        <v>153.8083437238206</v>
      </c>
      <c r="H2007" s="84">
        <f t="shared" si="359"/>
        <v>7.084752993562587E-3</v>
      </c>
      <c r="I2007" s="34"/>
      <c r="J2007" s="16">
        <v>13</v>
      </c>
      <c r="K2007" s="20">
        <f t="shared" si="360"/>
        <v>9.3256814921090381E-3</v>
      </c>
      <c r="L2007" s="13"/>
      <c r="M2007" s="24"/>
      <c r="N2007" s="33"/>
      <c r="O2007" s="29"/>
      <c r="P2007" s="29"/>
      <c r="Q2007" s="39"/>
      <c r="R2007" s="89">
        <f t="shared" si="361"/>
        <v>623.89659911303806</v>
      </c>
      <c r="S2007" s="7"/>
      <c r="T2007" s="37">
        <v>77510</v>
      </c>
      <c r="U2007" s="20">
        <f t="shared" si="362"/>
        <v>4.0422836112283802E-3</v>
      </c>
      <c r="V2007" s="34"/>
    </row>
    <row r="2008" spans="1:22" x14ac:dyDescent="0.3">
      <c r="A2008" s="2">
        <v>37157</v>
      </c>
      <c r="B2008" s="2" t="s">
        <v>1760</v>
      </c>
      <c r="C2008" s="47">
        <v>27.446180525144946</v>
      </c>
      <c r="D2008" s="40">
        <v>39.113328361639233</v>
      </c>
      <c r="E2008" s="40">
        <v>2.1838873194285828E-3</v>
      </c>
      <c r="F2008" s="40">
        <f t="shared" si="357"/>
        <v>5.6497512838955988</v>
      </c>
      <c r="G2008" s="40">
        <f t="shared" si="358"/>
        <v>72.209260170679784</v>
      </c>
      <c r="H2008" s="84">
        <f t="shared" si="359"/>
        <v>3.3261184651709706E-3</v>
      </c>
      <c r="I2008" s="34"/>
      <c r="J2008" s="16">
        <v>19</v>
      </c>
      <c r="K2008" s="20">
        <f t="shared" si="360"/>
        <v>1.3629842180774749E-2</v>
      </c>
      <c r="L2008" s="13"/>
      <c r="M2008" s="24"/>
      <c r="N2008" s="33"/>
      <c r="O2008" s="29"/>
      <c r="P2008" s="29"/>
      <c r="Q2008" s="39"/>
      <c r="R2008" s="89">
        <f t="shared" si="361"/>
        <v>911.84887562674805</v>
      </c>
      <c r="S2008" s="7"/>
      <c r="T2008" s="37">
        <v>74950</v>
      </c>
      <c r="U2008" s="20">
        <f t="shared" si="362"/>
        <v>3.9087750827192244E-3</v>
      </c>
      <c r="V2008" s="34"/>
    </row>
    <row r="2009" spans="1:22" x14ac:dyDescent="0.3">
      <c r="A2009" s="2">
        <v>37159</v>
      </c>
      <c r="B2009" s="2" t="s">
        <v>1761</v>
      </c>
      <c r="C2009" s="47">
        <v>53.304259726679355</v>
      </c>
      <c r="D2009" s="40">
        <v>88.866369296510783</v>
      </c>
      <c r="E2009" s="40">
        <v>5.7702710825268981E-3</v>
      </c>
      <c r="F2009" s="40">
        <f t="shared" si="357"/>
        <v>14.927783208825069</v>
      </c>
      <c r="G2009" s="40">
        <f t="shared" si="358"/>
        <v>157.09841223201522</v>
      </c>
      <c r="H2009" s="84">
        <f t="shared" si="359"/>
        <v>7.236300836469681E-3</v>
      </c>
      <c r="I2009" s="34"/>
      <c r="J2009" s="16">
        <v>13</v>
      </c>
      <c r="K2009" s="20">
        <f t="shared" si="360"/>
        <v>9.3256814921090381E-3</v>
      </c>
      <c r="L2009" s="13"/>
      <c r="M2009" s="24"/>
      <c r="N2009" s="33"/>
      <c r="O2009" s="29"/>
      <c r="P2009" s="29"/>
      <c r="Q2009" s="39"/>
      <c r="R2009" s="89">
        <f t="shared" si="361"/>
        <v>623.89659911303806</v>
      </c>
      <c r="S2009" s="7"/>
      <c r="T2009" s="37">
        <v>117121</v>
      </c>
      <c r="U2009" s="20">
        <f t="shared" si="362"/>
        <v>6.1080673310628195E-3</v>
      </c>
      <c r="V2009" s="34"/>
    </row>
    <row r="2010" spans="1:22" x14ac:dyDescent="0.3">
      <c r="A2010" s="2">
        <v>37161</v>
      </c>
      <c r="B2010" s="2" t="s">
        <v>1762</v>
      </c>
      <c r="C2010" s="47">
        <v>23.951811225776638</v>
      </c>
      <c r="D2010" s="40">
        <v>30.617824715604552</v>
      </c>
      <c r="E2010" s="40">
        <v>2.784957223858468E-3</v>
      </c>
      <c r="F2010" s="40">
        <f t="shared" si="357"/>
        <v>7.2047287014815433</v>
      </c>
      <c r="G2010" s="40">
        <f t="shared" si="358"/>
        <v>61.774364642862736</v>
      </c>
      <c r="H2010" s="84">
        <f t="shared" si="359"/>
        <v>2.8454640641265025E-3</v>
      </c>
      <c r="I2010" s="34"/>
      <c r="J2010" s="16">
        <v>13</v>
      </c>
      <c r="K2010" s="20">
        <f t="shared" si="360"/>
        <v>9.3256814921090381E-3</v>
      </c>
      <c r="L2010" s="13"/>
      <c r="M2010" s="24"/>
      <c r="N2010" s="33"/>
      <c r="O2010" s="29"/>
      <c r="P2010" s="29"/>
      <c r="Q2010" s="39"/>
      <c r="R2010" s="89">
        <f t="shared" si="361"/>
        <v>623.89659911303806</v>
      </c>
      <c r="S2010" s="7"/>
      <c r="T2010" s="37">
        <v>62696</v>
      </c>
      <c r="U2010" s="20">
        <f t="shared" si="362"/>
        <v>3.2697073060195397E-3</v>
      </c>
      <c r="V2010" s="34"/>
    </row>
    <row r="2011" spans="1:22" x14ac:dyDescent="0.3">
      <c r="A2011" s="2">
        <v>37163</v>
      </c>
      <c r="B2011" s="2" t="s">
        <v>1763</v>
      </c>
      <c r="C2011" s="47">
        <v>16.366988386554326</v>
      </c>
      <c r="D2011" s="40">
        <v>17.922629101817297</v>
      </c>
      <c r="E2011" s="40">
        <v>1.3023181262647513E-3</v>
      </c>
      <c r="F2011" s="40">
        <f t="shared" si="357"/>
        <v>3.3691177381028798</v>
      </c>
      <c r="G2011" s="40">
        <f t="shared" si="358"/>
        <v>37.658735226474505</v>
      </c>
      <c r="H2011" s="84">
        <f t="shared" si="359"/>
        <v>1.7346447576902541E-3</v>
      </c>
      <c r="I2011" s="34"/>
      <c r="J2011" s="16">
        <v>9</v>
      </c>
      <c r="K2011" s="20">
        <f t="shared" si="360"/>
        <v>6.4562410329985654E-3</v>
      </c>
      <c r="L2011" s="13"/>
      <c r="M2011" s="24"/>
      <c r="N2011" s="33"/>
      <c r="O2011" s="29"/>
      <c r="P2011" s="29"/>
      <c r="Q2011" s="39"/>
      <c r="R2011" s="89">
        <f t="shared" si="361"/>
        <v>431.92841477056487</v>
      </c>
      <c r="S2011" s="7"/>
      <c r="T2011" s="37">
        <v>39711</v>
      </c>
      <c r="U2011" s="20">
        <f t="shared" si="362"/>
        <v>2.0709988967293281E-3</v>
      </c>
      <c r="V2011" s="34"/>
    </row>
    <row r="2012" spans="1:22" x14ac:dyDescent="0.3">
      <c r="A2012" s="2">
        <v>37165</v>
      </c>
      <c r="B2012" s="2" t="s">
        <v>3033</v>
      </c>
      <c r="C2012" s="47">
        <v>8.0575942826113618</v>
      </c>
      <c r="D2012" s="40">
        <v>16.429076676665858</v>
      </c>
      <c r="E2012" s="40">
        <v>6.4114123139187758E-4</v>
      </c>
      <c r="F2012" s="40">
        <f t="shared" si="357"/>
        <v>1.658642578758341</v>
      </c>
      <c r="G2012" s="40">
        <f t="shared" si="358"/>
        <v>26.145313538035559</v>
      </c>
      <c r="H2012" s="84">
        <f t="shared" si="359"/>
        <v>1.2043110527790077E-3</v>
      </c>
      <c r="I2012" s="34"/>
      <c r="J2012" s="16">
        <v>0</v>
      </c>
      <c r="K2012" s="20">
        <f t="shared" si="360"/>
        <v>0</v>
      </c>
      <c r="L2012" s="13"/>
      <c r="M2012" s="24"/>
      <c r="N2012" s="33"/>
      <c r="O2012" s="29"/>
      <c r="P2012" s="29"/>
      <c r="Q2012" s="39"/>
      <c r="R2012" s="89">
        <f t="shared" si="361"/>
        <v>0</v>
      </c>
      <c r="S2012" s="7"/>
      <c r="T2012" s="37">
        <v>14182</v>
      </c>
      <c r="U2012" s="20">
        <f t="shared" si="362"/>
        <v>7.396163872331427E-4</v>
      </c>
      <c r="V2012" s="34"/>
    </row>
    <row r="2013" spans="1:22" x14ac:dyDescent="0.3">
      <c r="A2013" s="2">
        <v>37167</v>
      </c>
      <c r="B2013" s="2" t="s">
        <v>1764</v>
      </c>
      <c r="C2013" s="47">
        <v>23.16558356250766</v>
      </c>
      <c r="D2013" s="40">
        <v>39.113328361639233</v>
      </c>
      <c r="E2013" s="40">
        <v>1.8432810402516479E-3</v>
      </c>
      <c r="F2013" s="40">
        <f t="shared" si="357"/>
        <v>4.7685974139302303</v>
      </c>
      <c r="G2013" s="40">
        <f t="shared" si="358"/>
        <v>67.04750933807712</v>
      </c>
      <c r="H2013" s="84">
        <f t="shared" si="359"/>
        <v>3.0883567886719975E-3</v>
      </c>
      <c r="I2013" s="34"/>
      <c r="J2013" s="16">
        <v>17</v>
      </c>
      <c r="K2013" s="20">
        <f t="shared" si="360"/>
        <v>1.2195121951219513E-2</v>
      </c>
      <c r="L2013" s="13"/>
      <c r="M2013" s="24"/>
      <c r="N2013" s="33"/>
      <c r="O2013" s="29"/>
      <c r="P2013" s="29"/>
      <c r="Q2013" s="39"/>
      <c r="R2013" s="89">
        <f t="shared" si="361"/>
        <v>815.86478345551143</v>
      </c>
      <c r="S2013" s="7"/>
      <c r="T2013" s="37">
        <v>61894</v>
      </c>
      <c r="U2013" s="20">
        <f t="shared" si="362"/>
        <v>3.2278815873225306E-3</v>
      </c>
      <c r="V2013" s="34"/>
    </row>
    <row r="2014" spans="1:22" x14ac:dyDescent="0.3">
      <c r="A2014" s="2">
        <v>37169</v>
      </c>
      <c r="B2014" s="2" t="s">
        <v>1765</v>
      </c>
      <c r="C2014" s="47">
        <v>19.618119074448593</v>
      </c>
      <c r="D2014" s="40">
        <v>19.416181526968739</v>
      </c>
      <c r="E2014" s="40">
        <v>2.7048145699344836E-3</v>
      </c>
      <c r="F2014" s="40">
        <f t="shared" si="357"/>
        <v>6.9973983791367509</v>
      </c>
      <c r="G2014" s="40">
        <f t="shared" si="358"/>
        <v>46.031698980554083</v>
      </c>
      <c r="H2014" s="84">
        <f t="shared" si="359"/>
        <v>2.1203220141089462E-3</v>
      </c>
      <c r="I2014" s="34"/>
      <c r="J2014" s="16">
        <v>5</v>
      </c>
      <c r="K2014" s="20">
        <f t="shared" si="360"/>
        <v>3.5868005738880918E-3</v>
      </c>
      <c r="L2014" s="13"/>
      <c r="M2014" s="24"/>
      <c r="N2014" s="33"/>
      <c r="O2014" s="29"/>
      <c r="P2014" s="29"/>
      <c r="Q2014" s="39"/>
      <c r="R2014" s="89">
        <f t="shared" si="361"/>
        <v>239.96023042809159</v>
      </c>
      <c r="S2014" s="7"/>
      <c r="T2014" s="37">
        <v>50344</v>
      </c>
      <c r="U2014" s="20">
        <f t="shared" si="362"/>
        <v>2.6255286559628637E-3</v>
      </c>
      <c r="V2014" s="34"/>
    </row>
    <row r="2015" spans="1:22" x14ac:dyDescent="0.3">
      <c r="A2015" s="2">
        <v>37171</v>
      </c>
      <c r="B2015" s="2" t="s">
        <v>1766</v>
      </c>
      <c r="C2015" s="47">
        <v>18.381386957207166</v>
      </c>
      <c r="D2015" s="40">
        <v>159.81010949120423</v>
      </c>
      <c r="E2015" s="40">
        <v>1.4626034341127206E-3</v>
      </c>
      <c r="F2015" s="40">
        <f t="shared" si="357"/>
        <v>3.7837783827924651</v>
      </c>
      <c r="G2015" s="40">
        <f t="shared" si="358"/>
        <v>181.97527483120385</v>
      </c>
      <c r="H2015" s="84">
        <f t="shared" si="359"/>
        <v>8.3821842294182197E-3</v>
      </c>
      <c r="I2015" s="34"/>
      <c r="J2015" s="16">
        <v>16</v>
      </c>
      <c r="K2015" s="20">
        <f t="shared" si="360"/>
        <v>1.1477761836441894E-2</v>
      </c>
      <c r="L2015" s="13"/>
      <c r="M2015" s="24"/>
      <c r="N2015" s="33"/>
      <c r="O2015" s="29"/>
      <c r="P2015" s="29"/>
      <c r="Q2015" s="39"/>
      <c r="R2015" s="89">
        <f t="shared" si="361"/>
        <v>767.87273736989312</v>
      </c>
      <c r="S2015" s="7"/>
      <c r="T2015" s="37">
        <v>77393</v>
      </c>
      <c r="U2015" s="20">
        <f t="shared" si="362"/>
        <v>4.0361818542613602E-3</v>
      </c>
      <c r="V2015" s="34"/>
    </row>
    <row r="2016" spans="1:22" x14ac:dyDescent="0.3">
      <c r="A2016" s="2">
        <v>37173</v>
      </c>
      <c r="B2016" s="2" t="s">
        <v>1767</v>
      </c>
      <c r="C2016" s="47">
        <v>12.589991066580254</v>
      </c>
      <c r="D2016" s="40">
        <v>39.113328361639233</v>
      </c>
      <c r="E2016" s="40">
        <v>1.0017831740498087E-3</v>
      </c>
      <c r="F2016" s="40">
        <f t="shared" si="357"/>
        <v>2.5916290293099076</v>
      </c>
      <c r="G2016" s="40">
        <f t="shared" si="358"/>
        <v>54.294948457529394</v>
      </c>
      <c r="H2016" s="84">
        <f t="shared" si="359"/>
        <v>2.5009455879098303E-3</v>
      </c>
      <c r="I2016" s="34"/>
      <c r="J2016" s="16">
        <v>2</v>
      </c>
      <c r="K2016" s="20">
        <f t="shared" si="360"/>
        <v>1.4347202295552368E-3</v>
      </c>
      <c r="L2016" s="13"/>
      <c r="M2016" s="24"/>
      <c r="N2016" s="33"/>
      <c r="O2016" s="29"/>
      <c r="P2016" s="29"/>
      <c r="Q2016" s="39"/>
      <c r="R2016" s="89">
        <f t="shared" si="361"/>
        <v>95.98409217123664</v>
      </c>
      <c r="S2016" s="7"/>
      <c r="T2016" s="37">
        <v>50613</v>
      </c>
      <c r="U2016" s="20">
        <f t="shared" si="362"/>
        <v>2.6395574818101151E-3</v>
      </c>
      <c r="V2016" s="34"/>
    </row>
    <row r="2017" spans="1:22" x14ac:dyDescent="0.3">
      <c r="A2017" s="2">
        <v>37175</v>
      </c>
      <c r="B2017" s="2" t="s">
        <v>1768</v>
      </c>
      <c r="C2017" s="47">
        <v>16.366988386554326</v>
      </c>
      <c r="D2017" s="40">
        <v>6.5188880602732056</v>
      </c>
      <c r="E2017" s="40">
        <v>1.3023181262647513E-3</v>
      </c>
      <c r="F2017" s="40">
        <f t="shared" si="357"/>
        <v>3.3691177381028798</v>
      </c>
      <c r="G2017" s="40">
        <f t="shared" si="358"/>
        <v>26.25499418493041</v>
      </c>
      <c r="H2017" s="84">
        <f t="shared" si="359"/>
        <v>1.2093631863148806E-3</v>
      </c>
      <c r="I2017" s="34"/>
      <c r="J2017" s="16">
        <v>9</v>
      </c>
      <c r="K2017" s="20">
        <f t="shared" si="360"/>
        <v>6.4562410329985654E-3</v>
      </c>
      <c r="L2017" s="13"/>
      <c r="M2017" s="24"/>
      <c r="N2017" s="33"/>
      <c r="O2017" s="29"/>
      <c r="P2017" s="29"/>
      <c r="Q2017" s="39"/>
      <c r="R2017" s="89">
        <f t="shared" si="361"/>
        <v>431.92841477056487</v>
      </c>
      <c r="S2017" s="7"/>
      <c r="T2017" s="37">
        <v>84751</v>
      </c>
      <c r="U2017" s="20">
        <f t="shared" si="362"/>
        <v>4.419914570187285E-3</v>
      </c>
      <c r="V2017" s="34"/>
    </row>
    <row r="2018" spans="1:22" x14ac:dyDescent="0.3">
      <c r="A2018" s="2">
        <v>37177</v>
      </c>
      <c r="B2018" s="2" t="s">
        <v>1769</v>
      </c>
      <c r="C2018" s="47">
        <v>0.25179982133160506</v>
      </c>
      <c r="D2018" s="40">
        <v>0</v>
      </c>
      <c r="E2018" s="40">
        <v>2.0035663480996174E-5</v>
      </c>
      <c r="F2018" s="40">
        <f t="shared" si="357"/>
        <v>5.1832580586198156E-2</v>
      </c>
      <c r="G2018" s="40">
        <f t="shared" si="358"/>
        <v>0.30363240191780322</v>
      </c>
      <c r="H2018" s="84">
        <f t="shared" si="359"/>
        <v>1.3985980970527806E-5</v>
      </c>
      <c r="I2018" s="34"/>
      <c r="J2018" s="16">
        <v>1</v>
      </c>
      <c r="K2018" s="20">
        <f t="shared" si="360"/>
        <v>7.173601147776184E-4</v>
      </c>
      <c r="L2018" s="13"/>
      <c r="M2018" s="24"/>
      <c r="N2018" s="33"/>
      <c r="O2018" s="29"/>
      <c r="P2018" s="29"/>
      <c r="Q2018" s="39"/>
      <c r="R2018" s="89">
        <f t="shared" si="361"/>
        <v>47.99204608561832</v>
      </c>
      <c r="S2018" s="7"/>
      <c r="T2018" s="37">
        <v>3704</v>
      </c>
      <c r="U2018" s="20">
        <f t="shared" si="362"/>
        <v>1.9317015218668456E-4</v>
      </c>
      <c r="V2018" s="34"/>
    </row>
    <row r="2019" spans="1:22" x14ac:dyDescent="0.3">
      <c r="A2019" s="2">
        <v>37179</v>
      </c>
      <c r="B2019" s="2" t="s">
        <v>1770</v>
      </c>
      <c r="C2019" s="47">
        <v>358.15826014123002</v>
      </c>
      <c r="D2019" s="40">
        <v>181.46661965590016</v>
      </c>
      <c r="E2019" s="40">
        <v>2.8550820460419547E-2</v>
      </c>
      <c r="F2019" s="40">
        <f t="shared" si="357"/>
        <v>73.861427335332365</v>
      </c>
      <c r="G2019" s="40">
        <f t="shared" si="358"/>
        <v>613.48630713246257</v>
      </c>
      <c r="H2019" s="84">
        <f t="shared" si="359"/>
        <v>2.8258538163383366E-2</v>
      </c>
      <c r="I2019" s="34"/>
      <c r="J2019" s="16">
        <v>49</v>
      </c>
      <c r="K2019" s="20">
        <f t="shared" si="360"/>
        <v>3.5150645624103298E-2</v>
      </c>
      <c r="L2019" s="13"/>
      <c r="M2019" s="24"/>
      <c r="N2019" s="33"/>
      <c r="O2019" s="29"/>
      <c r="P2019" s="29"/>
      <c r="Q2019" s="39"/>
      <c r="R2019" s="89">
        <f t="shared" si="361"/>
        <v>2351.6102581952973</v>
      </c>
      <c r="S2019" s="7"/>
      <c r="T2019" s="37">
        <v>667125</v>
      </c>
      <c r="U2019" s="20">
        <f t="shared" si="362"/>
        <v>3.4791748860027519E-2</v>
      </c>
      <c r="V2019" s="34"/>
    </row>
    <row r="2020" spans="1:22" x14ac:dyDescent="0.3">
      <c r="A2020" s="2">
        <v>37181</v>
      </c>
      <c r="B2020" s="2" t="s">
        <v>1771</v>
      </c>
      <c r="C2020" s="47">
        <v>6.5467953546217306</v>
      </c>
      <c r="D2020" s="40">
        <v>43.313020329391811</v>
      </c>
      <c r="E2020" s="40">
        <v>5.2092725050590055E-4</v>
      </c>
      <c r="F2020" s="40">
        <f t="shared" si="357"/>
        <v>1.3476470952411521</v>
      </c>
      <c r="G2020" s="40">
        <f t="shared" si="358"/>
        <v>51.207462779254691</v>
      </c>
      <c r="H2020" s="84">
        <f t="shared" si="359"/>
        <v>2.3587291588647611E-3</v>
      </c>
      <c r="I2020" s="34"/>
      <c r="J2020" s="16">
        <v>5</v>
      </c>
      <c r="K2020" s="20">
        <f t="shared" si="360"/>
        <v>3.5868005738880918E-3</v>
      </c>
      <c r="L2020" s="13"/>
      <c r="M2020" s="24"/>
      <c r="N2020" s="33"/>
      <c r="O2020" s="29"/>
      <c r="P2020" s="29"/>
      <c r="Q2020" s="39"/>
      <c r="R2020" s="89">
        <f t="shared" si="361"/>
        <v>239.96023042809159</v>
      </c>
      <c r="S2020" s="7"/>
      <c r="T2020" s="37">
        <v>63556</v>
      </c>
      <c r="U2020" s="20">
        <f t="shared" si="362"/>
        <v>3.3145578273155842E-3</v>
      </c>
      <c r="V2020" s="34"/>
    </row>
    <row r="2021" spans="1:22" x14ac:dyDescent="0.3">
      <c r="A2021" s="2">
        <v>37183</v>
      </c>
      <c r="B2021" s="2" t="s">
        <v>1772</v>
      </c>
      <c r="C2021" s="47">
        <v>1591.4876742374099</v>
      </c>
      <c r="D2021" s="40">
        <v>1462.934600435837</v>
      </c>
      <c r="E2021" s="40">
        <v>0.20286109274508626</v>
      </c>
      <c r="F2021" s="40">
        <f t="shared" si="357"/>
        <v>524.80487843525634</v>
      </c>
      <c r="G2021" s="40">
        <f t="shared" si="358"/>
        <v>3579.2271531085034</v>
      </c>
      <c r="H2021" s="84">
        <f t="shared" si="359"/>
        <v>0.16486713057101032</v>
      </c>
      <c r="I2021" s="34"/>
      <c r="J2021" s="16">
        <v>129</v>
      </c>
      <c r="K2021" s="20">
        <f t="shared" si="360"/>
        <v>9.2539454806312774E-2</v>
      </c>
      <c r="L2021" s="13"/>
      <c r="M2021" s="24"/>
      <c r="N2021" s="33"/>
      <c r="O2021" s="29"/>
      <c r="P2021" s="29"/>
      <c r="Q2021" s="39"/>
      <c r="R2021" s="89">
        <f t="shared" si="361"/>
        <v>6190.9739450447632</v>
      </c>
      <c r="S2021" s="7"/>
      <c r="T2021" s="37">
        <v>2656798</v>
      </c>
      <c r="U2021" s="20">
        <f t="shared" si="362"/>
        <v>0.13855671543987019</v>
      </c>
      <c r="V2021" s="34"/>
    </row>
    <row r="2022" spans="1:22" x14ac:dyDescent="0.3">
      <c r="A2022" s="2">
        <v>37185</v>
      </c>
      <c r="B2022" s="2" t="s">
        <v>1773</v>
      </c>
      <c r="C2022" s="47">
        <v>7.5539946399481517</v>
      </c>
      <c r="D2022" s="40">
        <v>0</v>
      </c>
      <c r="E2022" s="40">
        <v>6.0106990442988523E-4</v>
      </c>
      <c r="F2022" s="40">
        <f t="shared" si="357"/>
        <v>1.5549774175859448</v>
      </c>
      <c r="G2022" s="40">
        <f t="shared" si="358"/>
        <v>9.1089720575340962</v>
      </c>
      <c r="H2022" s="84">
        <f t="shared" si="359"/>
        <v>4.1957942911583418E-4</v>
      </c>
      <c r="I2022" s="34"/>
      <c r="J2022" s="16">
        <v>3</v>
      </c>
      <c r="K2022" s="20">
        <f t="shared" si="360"/>
        <v>2.152080344332855E-3</v>
      </c>
      <c r="L2022" s="13"/>
      <c r="M2022" s="24"/>
      <c r="N2022" s="33"/>
      <c r="O2022" s="29"/>
      <c r="P2022" s="29"/>
      <c r="Q2022" s="39"/>
      <c r="R2022" s="89">
        <f t="shared" si="361"/>
        <v>143.97613825685494</v>
      </c>
      <c r="S2022" s="7"/>
      <c r="T2022" s="37">
        <v>21027</v>
      </c>
      <c r="U2022" s="20">
        <f t="shared" si="362"/>
        <v>1.0965952456882873E-3</v>
      </c>
      <c r="V2022" s="34"/>
    </row>
    <row r="2023" spans="1:22" x14ac:dyDescent="0.3">
      <c r="A2023" s="2">
        <v>37087</v>
      </c>
      <c r="B2023" s="2" t="s">
        <v>3034</v>
      </c>
      <c r="C2023" s="47">
        <v>2.0143985706528404</v>
      </c>
      <c r="D2023" s="40">
        <v>0</v>
      </c>
      <c r="E2023" s="40">
        <v>1.6028530784796939E-4</v>
      </c>
      <c r="F2023" s="40">
        <f t="shared" si="357"/>
        <v>0.41466064468958524</v>
      </c>
      <c r="G2023" s="40">
        <f t="shared" si="358"/>
        <v>2.4290592153424257</v>
      </c>
      <c r="H2023" s="84">
        <f t="shared" si="359"/>
        <v>1.1188784776422245E-4</v>
      </c>
      <c r="I2023" s="34"/>
      <c r="J2023" s="16">
        <v>0</v>
      </c>
      <c r="K2023" s="20">
        <f t="shared" si="360"/>
        <v>0</v>
      </c>
      <c r="L2023" s="13"/>
      <c r="M2023" s="24"/>
      <c r="N2023" s="33"/>
      <c r="O2023" s="29"/>
      <c r="P2023" s="29"/>
      <c r="Q2023" s="39"/>
      <c r="R2023" s="89">
        <f t="shared" si="361"/>
        <v>0</v>
      </c>
      <c r="S2023" s="7"/>
      <c r="T2023" s="37">
        <v>13590</v>
      </c>
      <c r="U2023" s="20">
        <f t="shared" si="362"/>
        <v>7.087425400154004E-4</v>
      </c>
      <c r="V2023" s="34"/>
    </row>
    <row r="2024" spans="1:22" x14ac:dyDescent="0.3">
      <c r="A2024" s="2">
        <v>37189</v>
      </c>
      <c r="B2024" s="2" t="s">
        <v>1774</v>
      </c>
      <c r="C2024" s="47">
        <v>35.651325273108057</v>
      </c>
      <c r="D2024" s="40">
        <v>6.5188880602732056</v>
      </c>
      <c r="E2024" s="40">
        <v>4.8686662258820698E-3</v>
      </c>
      <c r="F2024" s="40">
        <f t="shared" si="357"/>
        <v>12.595317082446151</v>
      </c>
      <c r="G2024" s="40">
        <f t="shared" si="358"/>
        <v>54.765530415827413</v>
      </c>
      <c r="H2024" s="84">
        <f t="shared" si="359"/>
        <v>2.5226216352363324E-3</v>
      </c>
      <c r="I2024" s="34"/>
      <c r="J2024" s="16">
        <v>6</v>
      </c>
      <c r="K2024" s="20">
        <f t="shared" si="360"/>
        <v>4.30416068866571E-3</v>
      </c>
      <c r="L2024" s="13"/>
      <c r="M2024" s="24"/>
      <c r="N2024" s="33"/>
      <c r="O2024" s="29"/>
      <c r="P2024" s="29"/>
      <c r="Q2024" s="39"/>
      <c r="R2024" s="89">
        <f t="shared" si="361"/>
        <v>287.95227651370988</v>
      </c>
      <c r="S2024" s="7"/>
      <c r="T2024" s="37">
        <v>218563</v>
      </c>
      <c r="U2024" s="20">
        <f t="shared" si="362"/>
        <v>1.1398447076776008E-2</v>
      </c>
      <c r="V2024" s="34"/>
    </row>
    <row r="2025" spans="1:22" x14ac:dyDescent="0.3">
      <c r="A2025" s="2">
        <v>37191</v>
      </c>
      <c r="B2025" s="2" t="s">
        <v>1775</v>
      </c>
      <c r="C2025" s="47">
        <v>64.712554082222496</v>
      </c>
      <c r="D2025" s="40">
        <v>92.600250359389378</v>
      </c>
      <c r="E2025" s="40">
        <v>5.1491655146160163E-3</v>
      </c>
      <c r="F2025" s="40">
        <f t="shared" si="357"/>
        <v>13.320973210652925</v>
      </c>
      <c r="G2025" s="40">
        <f t="shared" si="358"/>
        <v>170.6337776522648</v>
      </c>
      <c r="H2025" s="84">
        <f t="shared" si="359"/>
        <v>7.8597697482230382E-3</v>
      </c>
      <c r="I2025" s="34"/>
      <c r="J2025" s="16">
        <v>13</v>
      </c>
      <c r="K2025" s="20">
        <f t="shared" si="360"/>
        <v>9.3256814921090381E-3</v>
      </c>
      <c r="L2025" s="13"/>
      <c r="M2025" s="24"/>
      <c r="N2025" s="33"/>
      <c r="O2025" s="29"/>
      <c r="P2025" s="29"/>
      <c r="Q2025" s="39"/>
      <c r="R2025" s="89">
        <f t="shared" si="361"/>
        <v>623.89659911303806</v>
      </c>
      <c r="S2025" s="7"/>
      <c r="T2025" s="37">
        <v>129744</v>
      </c>
      <c r="U2025" s="20">
        <f t="shared" si="362"/>
        <v>6.7663791105046439E-3</v>
      </c>
      <c r="V2025" s="34"/>
    </row>
    <row r="2026" spans="1:22" x14ac:dyDescent="0.3">
      <c r="A2026" s="2">
        <v>37193</v>
      </c>
      <c r="B2026" s="2" t="s">
        <v>1776</v>
      </c>
      <c r="C2026" s="47">
        <v>23.16558356250766</v>
      </c>
      <c r="D2026" s="40">
        <v>39.113328361639233</v>
      </c>
      <c r="E2026" s="40">
        <v>1.8432810402516479E-3</v>
      </c>
      <c r="F2026" s="40">
        <f t="shared" si="357"/>
        <v>4.7685974139302303</v>
      </c>
      <c r="G2026" s="40">
        <f t="shared" si="358"/>
        <v>67.04750933807712</v>
      </c>
      <c r="H2026" s="84">
        <f t="shared" si="359"/>
        <v>3.0883567886719975E-3</v>
      </c>
      <c r="I2026" s="34"/>
      <c r="J2026" s="16">
        <v>6</v>
      </c>
      <c r="K2026" s="20">
        <f t="shared" si="360"/>
        <v>4.30416068866571E-3</v>
      </c>
      <c r="L2026" s="13"/>
      <c r="M2026" s="24"/>
      <c r="N2026" s="33"/>
      <c r="O2026" s="29"/>
      <c r="P2026" s="29"/>
      <c r="Q2026" s="39"/>
      <c r="R2026" s="89">
        <f t="shared" si="361"/>
        <v>287.95227651370988</v>
      </c>
      <c r="S2026" s="7"/>
      <c r="T2026" s="37">
        <v>51640</v>
      </c>
      <c r="U2026" s="20">
        <f t="shared" si="362"/>
        <v>2.6931173485206239E-3</v>
      </c>
      <c r="V2026" s="34"/>
    </row>
    <row r="2027" spans="1:22" x14ac:dyDescent="0.3">
      <c r="A2027" s="2">
        <v>37195</v>
      </c>
      <c r="B2027" s="2" t="s">
        <v>1777</v>
      </c>
      <c r="C2027" s="47">
        <v>31.62252813180238</v>
      </c>
      <c r="D2027" s="40">
        <v>35.098481991058868</v>
      </c>
      <c r="E2027" s="40">
        <v>3.6464907535413036E-3</v>
      </c>
      <c r="F2027" s="40">
        <f t="shared" si="357"/>
        <v>9.4335296666880648</v>
      </c>
      <c r="G2027" s="40">
        <f t="shared" si="358"/>
        <v>76.154539789549318</v>
      </c>
      <c r="H2027" s="84">
        <f t="shared" si="359"/>
        <v>3.5078467831120117E-3</v>
      </c>
      <c r="I2027" s="34"/>
      <c r="J2027" s="16">
        <v>11</v>
      </c>
      <c r="K2027" s="20">
        <f t="shared" si="360"/>
        <v>7.8909612625538018E-3</v>
      </c>
      <c r="L2027" s="13"/>
      <c r="M2027" s="24"/>
      <c r="N2027" s="33"/>
      <c r="O2027" s="29"/>
      <c r="P2027" s="29"/>
      <c r="Q2027" s="39"/>
      <c r="R2027" s="89">
        <f t="shared" si="361"/>
        <v>527.91250694180144</v>
      </c>
      <c r="S2027" s="7"/>
      <c r="T2027" s="37">
        <v>121432</v>
      </c>
      <c r="U2027" s="20">
        <f t="shared" si="362"/>
        <v>6.3328936070014795E-3</v>
      </c>
      <c r="V2027" s="34"/>
    </row>
    <row r="2028" spans="1:22" x14ac:dyDescent="0.3">
      <c r="A2028" s="2">
        <v>37197</v>
      </c>
      <c r="B2028" s="2" t="s">
        <v>1778</v>
      </c>
      <c r="C2028" s="47">
        <v>9.064793567937782</v>
      </c>
      <c r="D2028" s="40">
        <v>39.113328361639233</v>
      </c>
      <c r="E2028" s="40">
        <v>7.2128388531586226E-4</v>
      </c>
      <c r="F2028" s="40">
        <f t="shared" si="357"/>
        <v>1.8659729011031336</v>
      </c>
      <c r="G2028" s="40">
        <f t="shared" si="358"/>
        <v>50.044094830680152</v>
      </c>
      <c r="H2028" s="84">
        <f t="shared" si="359"/>
        <v>2.3051418543224411E-3</v>
      </c>
      <c r="I2028" s="34"/>
      <c r="J2028" s="16">
        <v>4</v>
      </c>
      <c r="K2028" s="20">
        <f t="shared" si="360"/>
        <v>2.8694404591104736E-3</v>
      </c>
      <c r="L2028" s="13"/>
      <c r="M2028" s="24"/>
      <c r="N2028" s="33"/>
      <c r="O2028" s="29"/>
      <c r="P2028" s="29"/>
      <c r="Q2028" s="39"/>
      <c r="R2028" s="89">
        <f t="shared" si="361"/>
        <v>191.96818434247328</v>
      </c>
      <c r="S2028" s="7"/>
      <c r="T2028" s="37">
        <v>36745</v>
      </c>
      <c r="U2028" s="20">
        <f t="shared" si="362"/>
        <v>1.9163167500269233E-3</v>
      </c>
      <c r="V2028" s="34"/>
    </row>
    <row r="2029" spans="1:22" x14ac:dyDescent="0.3">
      <c r="A2029" s="2">
        <v>37199</v>
      </c>
      <c r="B2029" s="2" t="s">
        <v>1779</v>
      </c>
      <c r="C2029" s="47">
        <v>12.437105452936231</v>
      </c>
      <c r="D2029" s="40">
        <v>0</v>
      </c>
      <c r="E2029" s="40">
        <v>1.0218188375308048E-3</v>
      </c>
      <c r="F2029" s="40">
        <f t="shared" si="357"/>
        <v>2.6434616098961055</v>
      </c>
      <c r="G2029" s="40">
        <f t="shared" si="358"/>
        <v>15.080567062832337</v>
      </c>
      <c r="H2029" s="84">
        <f t="shared" si="359"/>
        <v>6.9464432199380023E-4</v>
      </c>
      <c r="I2029" s="34"/>
      <c r="J2029" s="16">
        <v>4</v>
      </c>
      <c r="K2029" s="20">
        <f t="shared" si="360"/>
        <v>2.8694404591104736E-3</v>
      </c>
      <c r="L2029" s="13"/>
      <c r="M2029" s="24"/>
      <c r="N2029" s="33"/>
      <c r="O2029" s="29"/>
      <c r="P2029" s="29"/>
      <c r="Q2029" s="39"/>
      <c r="R2029" s="89">
        <f t="shared" si="361"/>
        <v>191.96818434247328</v>
      </c>
      <c r="S2029" s="7"/>
      <c r="T2029" s="37">
        <v>8240</v>
      </c>
      <c r="U2029" s="20">
        <f t="shared" si="362"/>
        <v>4.2973057613884472E-4</v>
      </c>
      <c r="V2029" s="34"/>
    </row>
    <row r="2030" spans="1:22" s="4" customFormat="1" x14ac:dyDescent="0.3">
      <c r="A2030" s="4">
        <v>38000</v>
      </c>
      <c r="B2030" s="4" t="s">
        <v>3181</v>
      </c>
      <c r="C2030" s="45">
        <v>1440.1425827065568</v>
      </c>
      <c r="D2030" s="46">
        <v>1892.3309226668766</v>
      </c>
      <c r="E2030" s="46"/>
      <c r="F2030" s="46">
        <v>292.30039608797</v>
      </c>
      <c r="G2030" s="46">
        <v>3624.7739014614035</v>
      </c>
      <c r="H2030" s="46"/>
      <c r="I2030" s="12">
        <f t="shared" ref="I2030" si="363">G2030/$G$3203</f>
        <v>5.7730849638966296E-3</v>
      </c>
      <c r="J2030" s="15">
        <f>SUM(J2031:J2083)</f>
        <v>236</v>
      </c>
      <c r="K2030" s="19"/>
      <c r="L2030" s="12">
        <f t="shared" ref="L2030" si="364">J2030/$J$3203</f>
        <v>6.1667102168800631E-3</v>
      </c>
      <c r="M2030" s="25">
        <v>22430</v>
      </c>
      <c r="N2030" s="32">
        <f t="shared" ref="N2030" si="365">M2030/$M$3203</f>
        <v>1.0273349886113756E-2</v>
      </c>
      <c r="O2030" s="30">
        <v>0.56980216503143311</v>
      </c>
      <c r="P2030" s="28">
        <f>M2030-(M2030*(O2030/100))</f>
        <v>22302.193374383449</v>
      </c>
      <c r="Q2030" s="32">
        <f>P2030/$M$3203</f>
        <v>1.0214812116041425E-2</v>
      </c>
      <c r="R2030" s="88"/>
      <c r="S2030" s="6"/>
      <c r="T2030" s="15">
        <v>1111321</v>
      </c>
      <c r="U2030" s="19"/>
      <c r="V2030" s="12">
        <f>T2030/$T$3203</f>
        <v>2.0903077517014112E-3</v>
      </c>
    </row>
    <row r="2031" spans="1:22" x14ac:dyDescent="0.3">
      <c r="A2031" s="2">
        <v>38001</v>
      </c>
      <c r="B2031" s="2" t="s">
        <v>1780</v>
      </c>
      <c r="C2031" s="47">
        <v>3.1245152007369774</v>
      </c>
      <c r="D2031" s="40">
        <v>3.4894815751265496</v>
      </c>
      <c r="E2031" s="40">
        <v>2.7098045656101166E-3</v>
      </c>
      <c r="F2031" s="40">
        <f>E2031*$F$2030</f>
        <v>0.79207694784882654</v>
      </c>
      <c r="G2031" s="40">
        <f>SUM(F2031,D2031,C2031)</f>
        <v>7.4060737237123533</v>
      </c>
      <c r="H2031" s="84">
        <f>G2031/$G$2030</f>
        <v>2.0431822577199753E-3</v>
      </c>
      <c r="I2031" s="34"/>
      <c r="J2031" s="16">
        <v>1</v>
      </c>
      <c r="K2031" s="20">
        <f>J2031/$J$2030</f>
        <v>4.2372881355932203E-3</v>
      </c>
      <c r="L2031" s="13"/>
      <c r="M2031" s="24"/>
      <c r="N2031" s="33"/>
      <c r="O2031" s="29"/>
      <c r="P2031" s="29"/>
      <c r="Q2031" s="39"/>
      <c r="R2031" s="89">
        <f>P$2030*K2031</f>
        <v>94.500819382980708</v>
      </c>
      <c r="S2031" s="7"/>
      <c r="T2031" s="37">
        <v>779</v>
      </c>
      <c r="U2031" s="20">
        <f>T2031/$T$2030</f>
        <v>7.0096758722277359E-4</v>
      </c>
      <c r="V2031" s="34"/>
    </row>
    <row r="2032" spans="1:22" x14ac:dyDescent="0.3">
      <c r="A2032" s="2">
        <v>38003</v>
      </c>
      <c r="B2032" s="2" t="s">
        <v>1781</v>
      </c>
      <c r="C2032" s="47">
        <v>10.317478427568785</v>
      </c>
      <c r="D2032" s="40">
        <v>20.936889450759303</v>
      </c>
      <c r="E2032" s="40">
        <v>6.2407620298899659E-3</v>
      </c>
      <c r="F2032" s="40">
        <f t="shared" ref="F2032:F2083" si="366">E2032*$F$2030</f>
        <v>1.8241772132276006</v>
      </c>
      <c r="G2032" s="40">
        <f t="shared" ref="G2032:G2083" si="367">SUM(F2032,D2032,C2032)</f>
        <v>33.078545091555689</v>
      </c>
      <c r="H2032" s="84">
        <f t="shared" ref="H2032:H2083" si="368">G2032/$G$2030</f>
        <v>9.1256850746523482E-3</v>
      </c>
      <c r="I2032" s="34"/>
      <c r="J2032" s="16">
        <v>4</v>
      </c>
      <c r="K2032" s="20">
        <f t="shared" ref="K2032:K2083" si="369">J2032/$J$2030</f>
        <v>1.6949152542372881E-2</v>
      </c>
      <c r="L2032" s="13"/>
      <c r="M2032" s="24"/>
      <c r="N2032" s="33"/>
      <c r="O2032" s="29"/>
      <c r="P2032" s="29"/>
      <c r="Q2032" s="39"/>
      <c r="R2032" s="89">
        <f t="shared" ref="R2032:R2083" si="370">P$2030*K2032</f>
        <v>378.00327753192283</v>
      </c>
      <c r="S2032" s="7"/>
      <c r="T2032" s="37">
        <v>10239</v>
      </c>
      <c r="U2032" s="20">
        <f t="shared" ref="U2032:U2083" si="371">T2032/$T$2030</f>
        <v>9.2133595963722458E-3</v>
      </c>
      <c r="V2032" s="34"/>
    </row>
    <row r="2033" spans="1:22" x14ac:dyDescent="0.3">
      <c r="A2033" s="2">
        <v>38005</v>
      </c>
      <c r="B2033" s="2" t="s">
        <v>3035</v>
      </c>
      <c r="C2033" s="47">
        <v>0.28771852907327228</v>
      </c>
      <c r="D2033" s="40">
        <v>3.4894815751265496</v>
      </c>
      <c r="E2033" s="40">
        <v>8.2115289866973234E-5</v>
      </c>
      <c r="F2033" s="40">
        <f t="shared" si="366"/>
        <v>2.4002331752994745E-2</v>
      </c>
      <c r="G2033" s="40">
        <f t="shared" si="367"/>
        <v>3.8012024359528165</v>
      </c>
      <c r="H2033" s="84">
        <f t="shared" si="368"/>
        <v>1.0486729763807563E-3</v>
      </c>
      <c r="I2033" s="34"/>
      <c r="J2033" s="16">
        <v>0</v>
      </c>
      <c r="K2033" s="20">
        <f t="shared" si="369"/>
        <v>0</v>
      </c>
      <c r="L2033" s="13"/>
      <c r="M2033" s="24"/>
      <c r="N2033" s="33"/>
      <c r="O2033" s="29"/>
      <c r="P2033" s="29"/>
      <c r="Q2033" s="39"/>
      <c r="R2033" s="89">
        <f t="shared" si="370"/>
        <v>0</v>
      </c>
      <c r="S2033" s="7"/>
      <c r="T2033" s="37">
        <v>9017</v>
      </c>
      <c r="U2033" s="20">
        <f t="shared" si="371"/>
        <v>8.1137673093552628E-3</v>
      </c>
      <c r="V2033" s="34"/>
    </row>
    <row r="2034" spans="1:22" x14ac:dyDescent="0.3">
      <c r="A2034" s="2">
        <v>38007</v>
      </c>
      <c r="B2034" s="2" t="s">
        <v>3036</v>
      </c>
      <c r="C2034" s="47">
        <v>3.452622348879268</v>
      </c>
      <c r="D2034" s="40">
        <v>3.4894815751265496</v>
      </c>
      <c r="E2034" s="40">
        <v>9.853834784036787E-4</v>
      </c>
      <c r="F2034" s="40">
        <f t="shared" si="366"/>
        <v>0.28802798103593691</v>
      </c>
      <c r="G2034" s="40">
        <f t="shared" si="367"/>
        <v>7.2301319050417545</v>
      </c>
      <c r="H2034" s="84">
        <f t="shared" si="368"/>
        <v>1.9946435561475368E-3</v>
      </c>
      <c r="I2034" s="34"/>
      <c r="J2034" s="16">
        <v>0</v>
      </c>
      <c r="K2034" s="20">
        <f t="shared" si="369"/>
        <v>0</v>
      </c>
      <c r="L2034" s="13"/>
      <c r="M2034" s="24"/>
      <c r="N2034" s="33"/>
      <c r="O2034" s="29"/>
      <c r="P2034" s="29"/>
      <c r="Q2034" s="39"/>
      <c r="R2034" s="89">
        <f t="shared" si="370"/>
        <v>0</v>
      </c>
      <c r="S2034" s="7"/>
      <c r="T2034" s="37">
        <v>5355</v>
      </c>
      <c r="U2034" s="20">
        <f t="shared" si="371"/>
        <v>4.8185897683927503E-3</v>
      </c>
      <c r="V2034" s="34"/>
    </row>
    <row r="2035" spans="1:22" x14ac:dyDescent="0.3">
      <c r="A2035" s="2">
        <v>38009</v>
      </c>
      <c r="B2035" s="2" t="s">
        <v>3037</v>
      </c>
      <c r="C2035" s="47">
        <v>0.863155587219817</v>
      </c>
      <c r="D2035" s="40">
        <v>3.4894815751265496</v>
      </c>
      <c r="E2035" s="40">
        <v>2.4634586960091967E-4</v>
      </c>
      <c r="F2035" s="40">
        <f t="shared" si="366"/>
        <v>7.2006995258984227E-2</v>
      </c>
      <c r="G2035" s="40">
        <f t="shared" si="367"/>
        <v>4.4246441576053508</v>
      </c>
      <c r="H2035" s="84">
        <f t="shared" si="368"/>
        <v>1.2206676272474438E-3</v>
      </c>
      <c r="I2035" s="34"/>
      <c r="J2035" s="16">
        <v>0</v>
      </c>
      <c r="K2035" s="20">
        <f t="shared" si="369"/>
        <v>0</v>
      </c>
      <c r="L2035" s="13"/>
      <c r="M2035" s="24"/>
      <c r="N2035" s="33"/>
      <c r="O2035" s="29"/>
      <c r="P2035" s="29"/>
      <c r="Q2035" s="39"/>
      <c r="R2035" s="89">
        <f t="shared" si="370"/>
        <v>0</v>
      </c>
      <c r="S2035" s="7"/>
      <c r="T2035" s="37">
        <v>8973</v>
      </c>
      <c r="U2035" s="20">
        <f t="shared" si="371"/>
        <v>8.0741747883824738E-3</v>
      </c>
      <c r="V2035" s="34"/>
    </row>
    <row r="2036" spans="1:22" x14ac:dyDescent="0.3">
      <c r="A2036" s="2">
        <v>38011</v>
      </c>
      <c r="B2036" s="2" t="s">
        <v>1782</v>
      </c>
      <c r="C2036" s="47">
        <v>2.0140297035129064</v>
      </c>
      <c r="D2036" s="40">
        <v>3.4894815751265496</v>
      </c>
      <c r="E2036" s="40">
        <v>5.7480702906881267E-4</v>
      </c>
      <c r="F2036" s="40">
        <f t="shared" si="366"/>
        <v>0.16801632227096322</v>
      </c>
      <c r="G2036" s="40">
        <f t="shared" si="367"/>
        <v>5.6715276009104194</v>
      </c>
      <c r="H2036" s="84">
        <f t="shared" si="368"/>
        <v>1.5646569289808185E-3</v>
      </c>
      <c r="I2036" s="34"/>
      <c r="J2036" s="16">
        <v>4</v>
      </c>
      <c r="K2036" s="20">
        <f t="shared" si="369"/>
        <v>1.6949152542372881E-2</v>
      </c>
      <c r="L2036" s="13"/>
      <c r="M2036" s="24"/>
      <c r="N2036" s="33"/>
      <c r="O2036" s="29"/>
      <c r="P2036" s="29"/>
      <c r="Q2036" s="39"/>
      <c r="R2036" s="89">
        <f t="shared" si="370"/>
        <v>378.00327753192283</v>
      </c>
      <c r="S2036" s="7"/>
      <c r="T2036" s="37">
        <v>179</v>
      </c>
      <c r="U2036" s="20">
        <f t="shared" si="371"/>
        <v>1.6106957395747943E-4</v>
      </c>
      <c r="V2036" s="34"/>
    </row>
    <row r="2037" spans="1:22" x14ac:dyDescent="0.3">
      <c r="A2037" s="2">
        <v>38013</v>
      </c>
      <c r="B2037" s="2" t="s">
        <v>3038</v>
      </c>
      <c r="C2037" s="47">
        <v>1.4385926453663616</v>
      </c>
      <c r="D2037" s="40">
        <v>0</v>
      </c>
      <c r="E2037" s="40">
        <v>4.1057644933486614E-4</v>
      </c>
      <c r="F2037" s="40">
        <f t="shared" si="366"/>
        <v>0.12001165876497372</v>
      </c>
      <c r="G2037" s="40">
        <f t="shared" si="367"/>
        <v>1.5586043041313353</v>
      </c>
      <c r="H2037" s="84">
        <f t="shared" si="368"/>
        <v>4.2998662716671828E-4</v>
      </c>
      <c r="I2037" s="34"/>
      <c r="J2037" s="16">
        <v>0</v>
      </c>
      <c r="K2037" s="20">
        <f t="shared" si="369"/>
        <v>0</v>
      </c>
      <c r="L2037" s="13"/>
      <c r="M2037" s="24"/>
      <c r="N2037" s="33"/>
      <c r="O2037" s="29"/>
      <c r="P2037" s="29"/>
      <c r="Q2037" s="39"/>
      <c r="R2037" s="89">
        <f t="shared" si="370"/>
        <v>0</v>
      </c>
      <c r="S2037" s="7"/>
      <c r="T2037" s="37">
        <v>862</v>
      </c>
      <c r="U2037" s="20">
        <f t="shared" si="371"/>
        <v>7.7565347905780597E-4</v>
      </c>
      <c r="V2037" s="34"/>
    </row>
    <row r="2038" spans="1:22" x14ac:dyDescent="0.3">
      <c r="A2038" s="2">
        <v>38015</v>
      </c>
      <c r="B2038" s="2" t="s">
        <v>1783</v>
      </c>
      <c r="C2038" s="47">
        <v>206.8413289722227</v>
      </c>
      <c r="D2038" s="40">
        <v>325.59442868301426</v>
      </c>
      <c r="E2038" s="40">
        <v>0.10297257349318444</v>
      </c>
      <c r="F2038" s="40">
        <f t="shared" si="366"/>
        <v>30.09892401825541</v>
      </c>
      <c r="G2038" s="40">
        <f t="shared" si="367"/>
        <v>562.53468167349229</v>
      </c>
      <c r="H2038" s="84">
        <f t="shared" si="368"/>
        <v>0.15519166076722596</v>
      </c>
      <c r="I2038" s="34"/>
      <c r="J2038" s="16">
        <v>30</v>
      </c>
      <c r="K2038" s="20">
        <f t="shared" si="369"/>
        <v>0.1271186440677966</v>
      </c>
      <c r="L2038" s="13"/>
      <c r="M2038" s="24"/>
      <c r="N2038" s="33"/>
      <c r="O2038" s="29"/>
      <c r="P2038" s="29"/>
      <c r="Q2038" s="39"/>
      <c r="R2038" s="89">
        <f t="shared" si="370"/>
        <v>2835.0245814894215</v>
      </c>
      <c r="S2038" s="7"/>
      <c r="T2038" s="37">
        <v>151218</v>
      </c>
      <c r="U2038" s="20">
        <f t="shared" si="371"/>
        <v>0.1360704962832521</v>
      </c>
      <c r="V2038" s="34"/>
    </row>
    <row r="2039" spans="1:22" x14ac:dyDescent="0.3">
      <c r="A2039" s="2">
        <v>38017</v>
      </c>
      <c r="B2039" s="2" t="s">
        <v>1784</v>
      </c>
      <c r="C2039" s="47">
        <v>309.91284137663541</v>
      </c>
      <c r="D2039" s="40">
        <v>643.72109524027132</v>
      </c>
      <c r="E2039" s="40">
        <v>0.26334373460338317</v>
      </c>
      <c r="F2039" s="40">
        <f t="shared" si="366"/>
        <v>76.975477931854158</v>
      </c>
      <c r="G2039" s="40">
        <f t="shared" si="367"/>
        <v>1030.6094145487609</v>
      </c>
      <c r="H2039" s="84">
        <f t="shared" si="368"/>
        <v>0.28432377923854757</v>
      </c>
      <c r="I2039" s="34"/>
      <c r="J2039" s="16">
        <v>45</v>
      </c>
      <c r="K2039" s="20">
        <f t="shared" si="369"/>
        <v>0.19067796610169491</v>
      </c>
      <c r="L2039" s="13"/>
      <c r="M2039" s="24"/>
      <c r="N2039" s="33"/>
      <c r="O2039" s="29"/>
      <c r="P2039" s="29"/>
      <c r="Q2039" s="39"/>
      <c r="R2039" s="89">
        <f t="shared" si="370"/>
        <v>4252.5368722341318</v>
      </c>
      <c r="S2039" s="7"/>
      <c r="T2039" s="37">
        <v>358294</v>
      </c>
      <c r="U2039" s="20">
        <f t="shared" si="371"/>
        <v>0.32240369794145884</v>
      </c>
      <c r="V2039" s="34"/>
    </row>
    <row r="2040" spans="1:22" x14ac:dyDescent="0.3">
      <c r="A2040" s="2">
        <v>38019</v>
      </c>
      <c r="B2040" s="2" t="s">
        <v>1785</v>
      </c>
      <c r="C2040" s="47">
        <v>3.1649038198059953</v>
      </c>
      <c r="D2040" s="40">
        <v>3.4894815751265496</v>
      </c>
      <c r="E2040" s="40">
        <v>9.0326818853670549E-4</v>
      </c>
      <c r="F2040" s="40">
        <f t="shared" si="366"/>
        <v>0.2640256492829422</v>
      </c>
      <c r="G2040" s="40">
        <f t="shared" si="367"/>
        <v>6.9184110442154871</v>
      </c>
      <c r="H2040" s="84">
        <f t="shared" si="368"/>
        <v>1.9086462307141929E-3</v>
      </c>
      <c r="I2040" s="34"/>
      <c r="J2040" s="16">
        <v>2</v>
      </c>
      <c r="K2040" s="20">
        <f t="shared" si="369"/>
        <v>8.4745762711864406E-3</v>
      </c>
      <c r="L2040" s="13"/>
      <c r="M2040" s="24"/>
      <c r="N2040" s="33"/>
      <c r="O2040" s="29"/>
      <c r="P2040" s="29"/>
      <c r="Q2040" s="39"/>
      <c r="R2040" s="89">
        <f t="shared" si="370"/>
        <v>189.00163876596142</v>
      </c>
      <c r="S2040" s="7"/>
      <c r="T2040" s="37">
        <v>3747</v>
      </c>
      <c r="U2040" s="20">
        <f t="shared" si="371"/>
        <v>3.3716630928417621E-3</v>
      </c>
      <c r="V2040" s="34"/>
    </row>
    <row r="2041" spans="1:22" x14ac:dyDescent="0.3">
      <c r="A2041" s="2">
        <v>38021</v>
      </c>
      <c r="B2041" s="2" t="s">
        <v>1786</v>
      </c>
      <c r="C2041" s="47">
        <v>0.863155587219817</v>
      </c>
      <c r="D2041" s="40">
        <v>3.4894815751265496</v>
      </c>
      <c r="E2041" s="40">
        <v>2.4634586960091967E-4</v>
      </c>
      <c r="F2041" s="40">
        <f t="shared" si="366"/>
        <v>7.2006995258984227E-2</v>
      </c>
      <c r="G2041" s="40">
        <f t="shared" si="367"/>
        <v>4.4246441576053508</v>
      </c>
      <c r="H2041" s="84">
        <f t="shared" si="368"/>
        <v>1.2206676272474438E-3</v>
      </c>
      <c r="I2041" s="34"/>
      <c r="J2041" s="16">
        <v>3</v>
      </c>
      <c r="K2041" s="20">
        <f t="shared" si="369"/>
        <v>1.2711864406779662E-2</v>
      </c>
      <c r="L2041" s="13"/>
      <c r="M2041" s="24"/>
      <c r="N2041" s="33"/>
      <c r="O2041" s="29"/>
      <c r="P2041" s="29"/>
      <c r="Q2041" s="39"/>
      <c r="R2041" s="89">
        <f t="shared" si="370"/>
        <v>283.50245814894214</v>
      </c>
      <c r="S2041" s="7"/>
      <c r="T2041" s="37">
        <v>2497</v>
      </c>
      <c r="U2041" s="20">
        <f t="shared" si="371"/>
        <v>2.2468755652057327E-3</v>
      </c>
      <c r="V2041" s="34"/>
    </row>
    <row r="2042" spans="1:22" x14ac:dyDescent="0.3">
      <c r="A2042" s="2">
        <v>38023</v>
      </c>
      <c r="B2042" s="2" t="s">
        <v>1787</v>
      </c>
      <c r="C2042" s="47">
        <v>1.6361167915238162</v>
      </c>
      <c r="D2042" s="40">
        <v>0</v>
      </c>
      <c r="E2042" s="40">
        <v>1.9707669568073574E-3</v>
      </c>
      <c r="F2042" s="40">
        <f t="shared" si="366"/>
        <v>0.57605596207187382</v>
      </c>
      <c r="G2042" s="40">
        <f t="shared" si="367"/>
        <v>2.2121727535956901</v>
      </c>
      <c r="H2042" s="84">
        <f t="shared" si="368"/>
        <v>6.1029261789371364E-4</v>
      </c>
      <c r="I2042" s="34"/>
      <c r="J2042" s="16">
        <v>3</v>
      </c>
      <c r="K2042" s="20">
        <f t="shared" si="369"/>
        <v>1.2711864406779662E-2</v>
      </c>
      <c r="L2042" s="13"/>
      <c r="M2042" s="24"/>
      <c r="N2042" s="33"/>
      <c r="O2042" s="29"/>
      <c r="P2042" s="29"/>
      <c r="Q2042" s="39"/>
      <c r="R2042" s="89">
        <f t="shared" si="370"/>
        <v>283.50245814894214</v>
      </c>
      <c r="S2042" s="7"/>
      <c r="T2042" s="37">
        <v>1590</v>
      </c>
      <c r="U2042" s="20">
        <f t="shared" si="371"/>
        <v>1.4307297351530295E-3</v>
      </c>
      <c r="V2042" s="34"/>
    </row>
    <row r="2043" spans="1:22" x14ac:dyDescent="0.3">
      <c r="A2043" s="2">
        <v>38025</v>
      </c>
      <c r="B2043" s="2" t="s">
        <v>1788</v>
      </c>
      <c r="C2043" s="47">
        <v>5.9171749607017849</v>
      </c>
      <c r="D2043" s="40">
        <v>3.4894815751265496</v>
      </c>
      <c r="E2043" s="40">
        <v>9.2790277549679757E-3</v>
      </c>
      <c r="F2043" s="40">
        <f t="shared" si="366"/>
        <v>2.7122634880884062</v>
      </c>
      <c r="G2043" s="40">
        <f t="shared" si="367"/>
        <v>12.11892002391674</v>
      </c>
      <c r="H2043" s="84">
        <f t="shared" si="368"/>
        <v>3.3433588834411833E-3</v>
      </c>
      <c r="I2043" s="34"/>
      <c r="J2043" s="16">
        <v>1</v>
      </c>
      <c r="K2043" s="20">
        <f t="shared" si="369"/>
        <v>4.2372881355932203E-3</v>
      </c>
      <c r="L2043" s="13"/>
      <c r="M2043" s="24"/>
      <c r="N2043" s="33"/>
      <c r="O2043" s="29"/>
      <c r="P2043" s="29"/>
      <c r="Q2043" s="39"/>
      <c r="R2043" s="89">
        <f t="shared" si="370"/>
        <v>94.500819382980708</v>
      </c>
      <c r="S2043" s="7"/>
      <c r="T2043" s="37">
        <v>1350</v>
      </c>
      <c r="U2043" s="20">
        <f t="shared" si="371"/>
        <v>1.214770529846912E-3</v>
      </c>
      <c r="V2043" s="34"/>
    </row>
    <row r="2044" spans="1:22" x14ac:dyDescent="0.3">
      <c r="A2044" s="2">
        <v>38027</v>
      </c>
      <c r="B2044" s="2" t="s">
        <v>1789</v>
      </c>
      <c r="C2044" s="47">
        <v>0.82276696815079875</v>
      </c>
      <c r="D2044" s="40">
        <v>3.4894815751265496</v>
      </c>
      <c r="E2044" s="40">
        <v>7.3903760880275908E-4</v>
      </c>
      <c r="F2044" s="40">
        <f t="shared" si="366"/>
        <v>0.2160209857769527</v>
      </c>
      <c r="G2044" s="40">
        <f t="shared" si="367"/>
        <v>4.5282695290543007</v>
      </c>
      <c r="H2044" s="84">
        <f t="shared" si="368"/>
        <v>1.2492557197094788E-3</v>
      </c>
      <c r="I2044" s="34"/>
      <c r="J2044" s="16">
        <v>2</v>
      </c>
      <c r="K2044" s="20">
        <f t="shared" si="369"/>
        <v>8.4745762711864406E-3</v>
      </c>
      <c r="L2044" s="13"/>
      <c r="M2044" s="24"/>
      <c r="N2044" s="33"/>
      <c r="O2044" s="29"/>
      <c r="P2044" s="29"/>
      <c r="Q2044" s="39"/>
      <c r="R2044" s="89">
        <f t="shared" si="370"/>
        <v>189.00163876596142</v>
      </c>
      <c r="S2044" s="7"/>
      <c r="T2044" s="37">
        <v>234</v>
      </c>
      <c r="U2044" s="20">
        <f t="shared" si="371"/>
        <v>2.1056022517346474E-4</v>
      </c>
      <c r="V2044" s="34"/>
    </row>
    <row r="2045" spans="1:22" x14ac:dyDescent="0.3">
      <c r="A2045" s="2">
        <v>38029</v>
      </c>
      <c r="B2045" s="2" t="s">
        <v>1790</v>
      </c>
      <c r="C2045" s="47">
        <v>2.8771852907327231</v>
      </c>
      <c r="D2045" s="40">
        <v>3.4894815751265496</v>
      </c>
      <c r="E2045" s="40">
        <v>8.2115289866973229E-4</v>
      </c>
      <c r="F2045" s="40">
        <f t="shared" si="366"/>
        <v>0.24002331752994743</v>
      </c>
      <c r="G2045" s="40">
        <f t="shared" si="367"/>
        <v>6.6066901833892206</v>
      </c>
      <c r="H2045" s="84">
        <f t="shared" si="368"/>
        <v>1.8226489052808495E-3</v>
      </c>
      <c r="I2045" s="34"/>
      <c r="J2045" s="16">
        <v>2</v>
      </c>
      <c r="K2045" s="20">
        <f t="shared" si="369"/>
        <v>8.4745762711864406E-3</v>
      </c>
      <c r="L2045" s="13"/>
      <c r="M2045" s="24"/>
      <c r="N2045" s="33"/>
      <c r="O2045" s="29"/>
      <c r="P2045" s="29"/>
      <c r="Q2045" s="39"/>
      <c r="R2045" s="89">
        <f t="shared" si="370"/>
        <v>189.00163876596142</v>
      </c>
      <c r="S2045" s="7"/>
      <c r="T2045" s="37">
        <v>3257</v>
      </c>
      <c r="U2045" s="20">
        <f t="shared" si="371"/>
        <v>2.9307463820084385E-3</v>
      </c>
      <c r="V2045" s="34"/>
    </row>
    <row r="2046" spans="1:22" x14ac:dyDescent="0.3">
      <c r="A2046" s="2">
        <v>38031</v>
      </c>
      <c r="B2046" s="2" t="s">
        <v>1791</v>
      </c>
      <c r="C2046" s="47">
        <v>1.1508741162930891</v>
      </c>
      <c r="D2046" s="40">
        <v>0</v>
      </c>
      <c r="E2046" s="40">
        <v>3.2846115946789294E-4</v>
      </c>
      <c r="F2046" s="40">
        <f t="shared" si="366"/>
        <v>9.6009327011978979E-2</v>
      </c>
      <c r="G2046" s="40">
        <f t="shared" si="367"/>
        <v>1.2468834433050682</v>
      </c>
      <c r="H2046" s="84">
        <f t="shared" si="368"/>
        <v>3.4398930173337462E-4</v>
      </c>
      <c r="I2046" s="34"/>
      <c r="J2046" s="16">
        <v>2</v>
      </c>
      <c r="K2046" s="20">
        <f t="shared" si="369"/>
        <v>8.4745762711864406E-3</v>
      </c>
      <c r="L2046" s="13"/>
      <c r="M2046" s="24"/>
      <c r="N2046" s="33"/>
      <c r="O2046" s="29"/>
      <c r="P2046" s="29"/>
      <c r="Q2046" s="39"/>
      <c r="R2046" s="89">
        <f t="shared" si="370"/>
        <v>189.00163876596142</v>
      </c>
      <c r="S2046" s="7"/>
      <c r="T2046" s="37">
        <v>141</v>
      </c>
      <c r="U2046" s="20">
        <f t="shared" si="371"/>
        <v>1.2687603311734412E-4</v>
      </c>
      <c r="V2046" s="34"/>
    </row>
    <row r="2047" spans="1:22" x14ac:dyDescent="0.3">
      <c r="A2047" s="2">
        <v>38033</v>
      </c>
      <c r="B2047" s="2" t="s">
        <v>1792</v>
      </c>
      <c r="C2047" s="47">
        <v>5.6559655433544354</v>
      </c>
      <c r="D2047" s="40">
        <v>0</v>
      </c>
      <c r="E2047" s="40">
        <v>1.8886516669403843E-3</v>
      </c>
      <c r="F2047" s="40">
        <f t="shared" si="366"/>
        <v>0.55205363031887911</v>
      </c>
      <c r="G2047" s="40">
        <f t="shared" si="367"/>
        <v>6.2080191736733141</v>
      </c>
      <c r="H2047" s="84">
        <f t="shared" si="368"/>
        <v>1.7126638357141176E-3</v>
      </c>
      <c r="I2047" s="34"/>
      <c r="J2047" s="16">
        <v>1</v>
      </c>
      <c r="K2047" s="20">
        <f t="shared" si="369"/>
        <v>4.2372881355932203E-3</v>
      </c>
      <c r="L2047" s="13"/>
      <c r="M2047" s="24"/>
      <c r="N2047" s="33"/>
      <c r="O2047" s="29"/>
      <c r="P2047" s="29"/>
      <c r="Q2047" s="39"/>
      <c r="R2047" s="89">
        <f t="shared" si="370"/>
        <v>94.500819382980708</v>
      </c>
      <c r="S2047" s="7"/>
      <c r="T2047" s="37">
        <v>3611</v>
      </c>
      <c r="U2047" s="20">
        <f t="shared" si="371"/>
        <v>3.249286209834962E-3</v>
      </c>
      <c r="V2047" s="34"/>
    </row>
    <row r="2048" spans="1:22" x14ac:dyDescent="0.3">
      <c r="A2048" s="2">
        <v>38035</v>
      </c>
      <c r="B2048" s="2" t="s">
        <v>1793</v>
      </c>
      <c r="C2048" s="47">
        <v>78.269436299110353</v>
      </c>
      <c r="D2048" s="40">
        <v>300.20403745543979</v>
      </c>
      <c r="E2048" s="40">
        <v>7.6449334866152074E-2</v>
      </c>
      <c r="F2048" s="40">
        <f t="shared" si="366"/>
        <v>22.346170862038107</v>
      </c>
      <c r="G2048" s="40">
        <f t="shared" si="367"/>
        <v>400.81964461658822</v>
      </c>
      <c r="H2048" s="84">
        <f t="shared" si="368"/>
        <v>0.11057783340775804</v>
      </c>
      <c r="I2048" s="34"/>
      <c r="J2048" s="16">
        <v>13</v>
      </c>
      <c r="K2048" s="20">
        <f t="shared" si="369"/>
        <v>5.5084745762711863E-2</v>
      </c>
      <c r="L2048" s="13"/>
      <c r="M2048" s="24"/>
      <c r="N2048" s="33"/>
      <c r="O2048" s="29"/>
      <c r="P2048" s="29"/>
      <c r="Q2048" s="39"/>
      <c r="R2048" s="89">
        <f t="shared" si="370"/>
        <v>1228.5106519787494</v>
      </c>
      <c r="S2048" s="7"/>
      <c r="T2048" s="37">
        <v>123419</v>
      </c>
      <c r="U2048" s="20">
        <f t="shared" si="371"/>
        <v>0.11105612149864891</v>
      </c>
      <c r="V2048" s="34"/>
    </row>
    <row r="2049" spans="1:22" x14ac:dyDescent="0.3">
      <c r="A2049" s="2">
        <v>38037</v>
      </c>
      <c r="B2049" s="2" t="s">
        <v>3039</v>
      </c>
      <c r="C2049" s="47">
        <v>9.4656745481130858E-2</v>
      </c>
      <c r="D2049" s="40">
        <v>0</v>
      </c>
      <c r="E2049" s="40">
        <v>1.6423057973394647E-4</v>
      </c>
      <c r="F2049" s="40">
        <f t="shared" si="366"/>
        <v>4.8004663505989489E-2</v>
      </c>
      <c r="G2049" s="40">
        <f t="shared" si="367"/>
        <v>0.14266140898712035</v>
      </c>
      <c r="H2049" s="84">
        <f t="shared" si="368"/>
        <v>3.9357326240294161E-5</v>
      </c>
      <c r="I2049" s="34"/>
      <c r="J2049" s="16">
        <v>0</v>
      </c>
      <c r="K2049" s="20">
        <f t="shared" si="369"/>
        <v>0</v>
      </c>
      <c r="L2049" s="13"/>
      <c r="M2049" s="24"/>
      <c r="N2049" s="33"/>
      <c r="O2049" s="29"/>
      <c r="P2049" s="29"/>
      <c r="Q2049" s="39"/>
      <c r="R2049" s="89">
        <f t="shared" si="370"/>
        <v>0</v>
      </c>
      <c r="S2049" s="7"/>
      <c r="T2049" s="37">
        <v>1840</v>
      </c>
      <c r="U2049" s="20">
        <f t="shared" si="371"/>
        <v>1.6556872406802356E-3</v>
      </c>
      <c r="V2049" s="34"/>
    </row>
    <row r="2050" spans="1:22" x14ac:dyDescent="0.3">
      <c r="A2050" s="2">
        <v>38039</v>
      </c>
      <c r="B2050" s="2" t="s">
        <v>3040</v>
      </c>
      <c r="C2050" s="47">
        <v>9.4656745481130858E-2</v>
      </c>
      <c r="D2050" s="40">
        <v>3.4894815751265496</v>
      </c>
      <c r="E2050" s="40">
        <v>1.6423057973394647E-4</v>
      </c>
      <c r="F2050" s="40">
        <f t="shared" si="366"/>
        <v>4.8004663505989489E-2</v>
      </c>
      <c r="G2050" s="40">
        <f t="shared" si="367"/>
        <v>3.6321429841136696</v>
      </c>
      <c r="H2050" s="84">
        <f t="shared" si="368"/>
        <v>1.0020329771877068E-3</v>
      </c>
      <c r="I2050" s="34"/>
      <c r="J2050" s="16">
        <v>0</v>
      </c>
      <c r="K2050" s="20">
        <f t="shared" si="369"/>
        <v>0</v>
      </c>
      <c r="L2050" s="13"/>
      <c r="M2050" s="24"/>
      <c r="N2050" s="33"/>
      <c r="O2050" s="29"/>
      <c r="P2050" s="29"/>
      <c r="Q2050" s="39"/>
      <c r="R2050" s="89">
        <f t="shared" si="370"/>
        <v>0</v>
      </c>
      <c r="S2050" s="7"/>
      <c r="T2050" s="37">
        <v>3197</v>
      </c>
      <c r="U2050" s="20">
        <f t="shared" si="371"/>
        <v>2.8767565806819091E-3</v>
      </c>
      <c r="V2050" s="34"/>
    </row>
    <row r="2051" spans="1:22" x14ac:dyDescent="0.3">
      <c r="A2051" s="2">
        <v>38041</v>
      </c>
      <c r="B2051" s="2" t="s">
        <v>1794</v>
      </c>
      <c r="C2051" s="47">
        <v>0.863155587219817</v>
      </c>
      <c r="D2051" s="40">
        <v>0</v>
      </c>
      <c r="E2051" s="40">
        <v>2.4634586960091967E-4</v>
      </c>
      <c r="F2051" s="40">
        <f t="shared" si="366"/>
        <v>7.2006995258984227E-2</v>
      </c>
      <c r="G2051" s="40">
        <f t="shared" si="367"/>
        <v>0.93516258247880124</v>
      </c>
      <c r="H2051" s="84">
        <f t="shared" si="368"/>
        <v>2.57991976300031E-4</v>
      </c>
      <c r="I2051" s="34"/>
      <c r="J2051" s="16">
        <v>1</v>
      </c>
      <c r="K2051" s="20">
        <f t="shared" si="369"/>
        <v>4.2372881355932203E-3</v>
      </c>
      <c r="L2051" s="13"/>
      <c r="M2051" s="24"/>
      <c r="N2051" s="33"/>
      <c r="O2051" s="29"/>
      <c r="P2051" s="29"/>
      <c r="Q2051" s="39"/>
      <c r="R2051" s="89">
        <f t="shared" si="370"/>
        <v>94.500819382980708</v>
      </c>
      <c r="S2051" s="7"/>
      <c r="T2051" s="37">
        <v>2574</v>
      </c>
      <c r="U2051" s="20">
        <f t="shared" si="371"/>
        <v>2.316162476908112E-3</v>
      </c>
      <c r="V2051" s="34"/>
    </row>
    <row r="2052" spans="1:22" x14ac:dyDescent="0.3">
      <c r="A2052" s="2">
        <v>38043</v>
      </c>
      <c r="B2052" s="2" t="s">
        <v>1795</v>
      </c>
      <c r="C2052" s="47">
        <v>0</v>
      </c>
      <c r="D2052" s="40">
        <v>0</v>
      </c>
      <c r="E2052" s="40">
        <v>0</v>
      </c>
      <c r="F2052" s="40">
        <f t="shared" si="366"/>
        <v>0</v>
      </c>
      <c r="G2052" s="40">
        <f t="shared" si="367"/>
        <v>0</v>
      </c>
      <c r="H2052" s="84">
        <f t="shared" si="368"/>
        <v>0</v>
      </c>
      <c r="I2052" s="34"/>
      <c r="J2052" s="16">
        <v>2</v>
      </c>
      <c r="K2052" s="20">
        <f t="shared" si="369"/>
        <v>8.4745762711864406E-3</v>
      </c>
      <c r="L2052" s="13"/>
      <c r="M2052" s="24"/>
      <c r="N2052" s="33"/>
      <c r="O2052" s="29"/>
      <c r="P2052" s="29"/>
      <c r="Q2052" s="39"/>
      <c r="R2052" s="89">
        <f t="shared" si="370"/>
        <v>189.00163876596142</v>
      </c>
      <c r="S2052" s="7"/>
      <c r="T2052" s="37">
        <v>4294</v>
      </c>
      <c r="U2052" s="20">
        <f t="shared" si="371"/>
        <v>3.8638701149352889E-3</v>
      </c>
      <c r="V2052" s="34"/>
    </row>
    <row r="2053" spans="1:22" x14ac:dyDescent="0.3">
      <c r="A2053" s="2">
        <v>38045</v>
      </c>
      <c r="B2053" s="2" t="s">
        <v>3041</v>
      </c>
      <c r="C2053" s="47">
        <v>0.28771852907327228</v>
      </c>
      <c r="D2053" s="40">
        <v>3.4894815751265496</v>
      </c>
      <c r="E2053" s="40">
        <v>8.2115289866973234E-5</v>
      </c>
      <c r="F2053" s="40">
        <f t="shared" si="366"/>
        <v>2.4002331752994745E-2</v>
      </c>
      <c r="G2053" s="40">
        <f t="shared" si="367"/>
        <v>3.8012024359528165</v>
      </c>
      <c r="H2053" s="84">
        <f t="shared" si="368"/>
        <v>1.0486729763807563E-3</v>
      </c>
      <c r="I2053" s="34"/>
      <c r="J2053" s="16">
        <v>0</v>
      </c>
      <c r="K2053" s="20">
        <f t="shared" si="369"/>
        <v>0</v>
      </c>
      <c r="L2053" s="13"/>
      <c r="M2053" s="24"/>
      <c r="N2053" s="33"/>
      <c r="O2053" s="29"/>
      <c r="P2053" s="29"/>
      <c r="Q2053" s="39"/>
      <c r="R2053" s="89">
        <f t="shared" si="370"/>
        <v>0</v>
      </c>
      <c r="S2053" s="7"/>
      <c r="T2053" s="37">
        <v>42475</v>
      </c>
      <c r="U2053" s="20">
        <f t="shared" si="371"/>
        <v>3.8220280189072281E-2</v>
      </c>
      <c r="V2053" s="34"/>
    </row>
    <row r="2054" spans="1:22" x14ac:dyDescent="0.3">
      <c r="A2054" s="2">
        <v>38047</v>
      </c>
      <c r="B2054" s="2" t="s">
        <v>3042</v>
      </c>
      <c r="C2054" s="47">
        <v>0.57543705814654456</v>
      </c>
      <c r="D2054" s="40">
        <v>0</v>
      </c>
      <c r="E2054" s="40">
        <v>1.6423057973394647E-4</v>
      </c>
      <c r="F2054" s="40">
        <f t="shared" si="366"/>
        <v>4.8004663505989489E-2</v>
      </c>
      <c r="G2054" s="40">
        <f t="shared" si="367"/>
        <v>0.62344172165253409</v>
      </c>
      <c r="H2054" s="84">
        <f t="shared" si="368"/>
        <v>1.7199465086668731E-4</v>
      </c>
      <c r="I2054" s="34"/>
      <c r="J2054" s="16">
        <v>0</v>
      </c>
      <c r="K2054" s="20">
        <f t="shared" si="369"/>
        <v>0</v>
      </c>
      <c r="L2054" s="13"/>
      <c r="M2054" s="24"/>
      <c r="N2054" s="33"/>
      <c r="O2054" s="29"/>
      <c r="P2054" s="29"/>
      <c r="Q2054" s="39"/>
      <c r="R2054" s="89">
        <f t="shared" si="370"/>
        <v>0</v>
      </c>
      <c r="S2054" s="7"/>
      <c r="T2054" s="37">
        <v>558</v>
      </c>
      <c r="U2054" s="20">
        <f t="shared" si="371"/>
        <v>5.0210515233672362E-4</v>
      </c>
      <c r="V2054" s="34"/>
    </row>
    <row r="2055" spans="1:22" x14ac:dyDescent="0.3">
      <c r="A2055" s="2">
        <v>38049</v>
      </c>
      <c r="B2055" s="2" t="s">
        <v>1796</v>
      </c>
      <c r="C2055" s="47">
        <v>7.7684002849783536</v>
      </c>
      <c r="D2055" s="40">
        <v>3.4894815751265496</v>
      </c>
      <c r="E2055" s="40">
        <v>2.2171128264082771E-3</v>
      </c>
      <c r="F2055" s="40">
        <f t="shared" si="366"/>
        <v>0.64806295733085806</v>
      </c>
      <c r="G2055" s="40">
        <f t="shared" si="367"/>
        <v>11.905944817435762</v>
      </c>
      <c r="H2055" s="84">
        <f t="shared" si="368"/>
        <v>3.2846034376476916E-3</v>
      </c>
      <c r="I2055" s="34"/>
      <c r="J2055" s="16">
        <v>3</v>
      </c>
      <c r="K2055" s="20">
        <f t="shared" si="369"/>
        <v>1.2711864406779662E-2</v>
      </c>
      <c r="L2055" s="13"/>
      <c r="M2055" s="24"/>
      <c r="N2055" s="33"/>
      <c r="O2055" s="29"/>
      <c r="P2055" s="29"/>
      <c r="Q2055" s="39"/>
      <c r="R2055" s="89">
        <f t="shared" si="370"/>
        <v>283.50245814894214</v>
      </c>
      <c r="S2055" s="7"/>
      <c r="T2055" s="37">
        <v>4483</v>
      </c>
      <c r="U2055" s="20">
        <f t="shared" si="371"/>
        <v>4.0339379891138564E-3</v>
      </c>
      <c r="V2055" s="34"/>
    </row>
    <row r="2056" spans="1:22" x14ac:dyDescent="0.3">
      <c r="A2056" s="2">
        <v>38051</v>
      </c>
      <c r="B2056" s="2" t="s">
        <v>1797</v>
      </c>
      <c r="C2056" s="47">
        <v>0.28771852907327228</v>
      </c>
      <c r="D2056" s="40">
        <v>0</v>
      </c>
      <c r="E2056" s="40">
        <v>8.2115289866973234E-5</v>
      </c>
      <c r="F2056" s="40">
        <f t="shared" si="366"/>
        <v>2.4002331752994745E-2</v>
      </c>
      <c r="G2056" s="40">
        <f t="shared" si="367"/>
        <v>0.31172086082626704</v>
      </c>
      <c r="H2056" s="84">
        <f t="shared" si="368"/>
        <v>8.5997325433343654E-5</v>
      </c>
      <c r="I2056" s="34"/>
      <c r="J2056" s="16">
        <v>2</v>
      </c>
      <c r="K2056" s="20">
        <f t="shared" si="369"/>
        <v>8.4745762711864406E-3</v>
      </c>
      <c r="L2056" s="13"/>
      <c r="M2056" s="24"/>
      <c r="N2056" s="33"/>
      <c r="O2056" s="29"/>
      <c r="P2056" s="29"/>
      <c r="Q2056" s="39"/>
      <c r="R2056" s="89">
        <f t="shared" si="370"/>
        <v>189.00163876596142</v>
      </c>
      <c r="S2056" s="7"/>
      <c r="T2056" s="37">
        <v>2176</v>
      </c>
      <c r="U2056" s="20">
        <f t="shared" si="371"/>
        <v>1.9580301281088004E-3</v>
      </c>
      <c r="V2056" s="34"/>
    </row>
    <row r="2057" spans="1:22" x14ac:dyDescent="0.3">
      <c r="A2057" s="2">
        <v>38053</v>
      </c>
      <c r="B2057" s="2" t="s">
        <v>1798</v>
      </c>
      <c r="C2057" s="47">
        <v>119.93783495013768</v>
      </c>
      <c r="D2057" s="40">
        <v>3.4894815751265496</v>
      </c>
      <c r="E2057" s="40">
        <v>0.13893907045491871</v>
      </c>
      <c r="F2057" s="40">
        <f t="shared" si="366"/>
        <v>40.611945326067108</v>
      </c>
      <c r="G2057" s="40">
        <f t="shared" si="367"/>
        <v>164.03926185133133</v>
      </c>
      <c r="H2057" s="84">
        <f t="shared" si="368"/>
        <v>4.5255032813272977E-2</v>
      </c>
      <c r="I2057" s="34"/>
      <c r="J2057" s="16">
        <v>12</v>
      </c>
      <c r="K2057" s="20">
        <f t="shared" si="369"/>
        <v>5.0847457627118647E-2</v>
      </c>
      <c r="L2057" s="13"/>
      <c r="M2057" s="24"/>
      <c r="N2057" s="33"/>
      <c r="O2057" s="29"/>
      <c r="P2057" s="29"/>
      <c r="Q2057" s="39"/>
      <c r="R2057" s="89">
        <f t="shared" si="370"/>
        <v>1134.0098325957686</v>
      </c>
      <c r="S2057" s="7"/>
      <c r="T2057" s="37">
        <v>41262</v>
      </c>
      <c r="U2057" s="20">
        <f t="shared" si="371"/>
        <v>3.712878637225428E-2</v>
      </c>
      <c r="V2057" s="34"/>
    </row>
    <row r="2058" spans="1:22" x14ac:dyDescent="0.3">
      <c r="A2058" s="2">
        <v>38055</v>
      </c>
      <c r="B2058" s="2" t="s">
        <v>1799</v>
      </c>
      <c r="C2058" s="47">
        <v>45.459527593577022</v>
      </c>
      <c r="D2058" s="40">
        <v>3.4894815751265496</v>
      </c>
      <c r="E2058" s="40">
        <v>1.297421579898177E-2</v>
      </c>
      <c r="F2058" s="40">
        <f t="shared" si="366"/>
        <v>3.7923684169731695</v>
      </c>
      <c r="G2058" s="40">
        <f t="shared" si="367"/>
        <v>52.741377585676744</v>
      </c>
      <c r="H2058" s="84">
        <f t="shared" si="368"/>
        <v>1.455025306941571E-2</v>
      </c>
      <c r="I2058" s="34"/>
      <c r="J2058" s="16">
        <v>6</v>
      </c>
      <c r="K2058" s="20">
        <f t="shared" si="369"/>
        <v>2.5423728813559324E-2</v>
      </c>
      <c r="L2058" s="13"/>
      <c r="M2058" s="24"/>
      <c r="N2058" s="33"/>
      <c r="O2058" s="29"/>
      <c r="P2058" s="29"/>
      <c r="Q2058" s="39"/>
      <c r="R2058" s="89">
        <f t="shared" si="370"/>
        <v>567.00491629788428</v>
      </c>
      <c r="S2058" s="7"/>
      <c r="T2058" s="37">
        <v>11240</v>
      </c>
      <c r="U2058" s="20">
        <f t="shared" si="371"/>
        <v>1.0114089448503177E-2</v>
      </c>
      <c r="V2058" s="34"/>
    </row>
    <row r="2059" spans="1:22" x14ac:dyDescent="0.3">
      <c r="A2059" s="2">
        <v>38057</v>
      </c>
      <c r="B2059" s="2" t="s">
        <v>1800</v>
      </c>
      <c r="C2059" s="47">
        <v>4.0280594070258129</v>
      </c>
      <c r="D2059" s="40">
        <v>3.4894815751265496</v>
      </c>
      <c r="E2059" s="40">
        <v>1.1496140581376253E-3</v>
      </c>
      <c r="F2059" s="40">
        <f t="shared" si="366"/>
        <v>0.33603264454192644</v>
      </c>
      <c r="G2059" s="40">
        <f t="shared" si="367"/>
        <v>7.8535736266942884</v>
      </c>
      <c r="H2059" s="84">
        <f t="shared" si="368"/>
        <v>2.1666382070142237E-3</v>
      </c>
      <c r="I2059" s="34"/>
      <c r="J2059" s="16">
        <v>1</v>
      </c>
      <c r="K2059" s="20">
        <f t="shared" si="369"/>
        <v>4.2372881355932203E-3</v>
      </c>
      <c r="L2059" s="13"/>
      <c r="M2059" s="24"/>
      <c r="N2059" s="33"/>
      <c r="O2059" s="29"/>
      <c r="P2059" s="29"/>
      <c r="Q2059" s="39"/>
      <c r="R2059" s="89">
        <f t="shared" si="370"/>
        <v>94.500819382980708</v>
      </c>
      <c r="S2059" s="7"/>
      <c r="T2059" s="37">
        <v>4085</v>
      </c>
      <c r="U2059" s="20">
        <f t="shared" si="371"/>
        <v>3.6758056403145447E-3</v>
      </c>
      <c r="V2059" s="34"/>
    </row>
    <row r="2060" spans="1:22" x14ac:dyDescent="0.3">
      <c r="A2060" s="2">
        <v>38059</v>
      </c>
      <c r="B2060" s="2" t="s">
        <v>1801</v>
      </c>
      <c r="C2060" s="47">
        <v>56.249619091993708</v>
      </c>
      <c r="D2060" s="40">
        <v>10.454866976060091</v>
      </c>
      <c r="E2060" s="40">
        <v>4.1796682542289375E-2</v>
      </c>
      <c r="F2060" s="40">
        <f t="shared" si="366"/>
        <v>12.217186862274325</v>
      </c>
      <c r="G2060" s="40">
        <f t="shared" si="367"/>
        <v>78.921672930328128</v>
      </c>
      <c r="H2060" s="84">
        <f t="shared" si="368"/>
        <v>2.1772853997461525E-2</v>
      </c>
      <c r="I2060" s="34"/>
      <c r="J2060" s="16">
        <v>9</v>
      </c>
      <c r="K2060" s="20">
        <f t="shared" si="369"/>
        <v>3.8135593220338986E-2</v>
      </c>
      <c r="L2060" s="13"/>
      <c r="M2060" s="24"/>
      <c r="N2060" s="33"/>
      <c r="O2060" s="29"/>
      <c r="P2060" s="29"/>
      <c r="Q2060" s="39"/>
      <c r="R2060" s="89">
        <f t="shared" si="370"/>
        <v>850.50737444682647</v>
      </c>
      <c r="S2060" s="7"/>
      <c r="T2060" s="37">
        <v>38809</v>
      </c>
      <c r="U2060" s="20">
        <f t="shared" si="371"/>
        <v>3.4921503328021339E-2</v>
      </c>
      <c r="V2060" s="34"/>
    </row>
    <row r="2061" spans="1:22" x14ac:dyDescent="0.3">
      <c r="A2061" s="2">
        <v>38061</v>
      </c>
      <c r="B2061" s="2" t="s">
        <v>1802</v>
      </c>
      <c r="C2061" s="47">
        <v>36.773747008344422</v>
      </c>
      <c r="D2061" s="40">
        <v>20.936889450759303</v>
      </c>
      <c r="E2061" s="40">
        <v>1.2563639349646905E-2</v>
      </c>
      <c r="F2061" s="40">
        <f t="shared" si="366"/>
        <v>3.672356758208196</v>
      </c>
      <c r="G2061" s="40">
        <f t="shared" si="367"/>
        <v>61.38299321731192</v>
      </c>
      <c r="H2061" s="84">
        <f t="shared" si="368"/>
        <v>1.6934295734297822E-2</v>
      </c>
      <c r="I2061" s="34"/>
      <c r="J2061" s="16">
        <v>4</v>
      </c>
      <c r="K2061" s="20">
        <f t="shared" si="369"/>
        <v>1.6949152542372881E-2</v>
      </c>
      <c r="L2061" s="13"/>
      <c r="M2061" s="24"/>
      <c r="N2061" s="33"/>
      <c r="O2061" s="29"/>
      <c r="P2061" s="29"/>
      <c r="Q2061" s="39"/>
      <c r="R2061" s="89">
        <f t="shared" si="370"/>
        <v>378.00327753192283</v>
      </c>
      <c r="S2061" s="7"/>
      <c r="T2061" s="37">
        <v>25543</v>
      </c>
      <c r="U2061" s="20">
        <f t="shared" si="371"/>
        <v>2.2984358254725681E-2</v>
      </c>
      <c r="V2061" s="34"/>
    </row>
    <row r="2062" spans="1:22" x14ac:dyDescent="0.3">
      <c r="A2062" s="2">
        <v>38063</v>
      </c>
      <c r="B2062" s="2" t="s">
        <v>3043</v>
      </c>
      <c r="C2062" s="47">
        <v>0.863155587219817</v>
      </c>
      <c r="D2062" s="40">
        <v>3.4894815751265496</v>
      </c>
      <c r="E2062" s="40">
        <v>2.4634586960091967E-4</v>
      </c>
      <c r="F2062" s="40">
        <f t="shared" si="366"/>
        <v>7.2006995258984227E-2</v>
      </c>
      <c r="G2062" s="40">
        <f t="shared" si="367"/>
        <v>4.4246441576053508</v>
      </c>
      <c r="H2062" s="84">
        <f t="shared" si="368"/>
        <v>1.2206676272474438E-3</v>
      </c>
      <c r="I2062" s="34"/>
      <c r="J2062" s="16">
        <v>0</v>
      </c>
      <c r="K2062" s="20">
        <f t="shared" si="369"/>
        <v>0</v>
      </c>
      <c r="L2062" s="13"/>
      <c r="M2062" s="24"/>
      <c r="N2062" s="33"/>
      <c r="O2062" s="29"/>
      <c r="P2062" s="29"/>
      <c r="Q2062" s="39"/>
      <c r="R2062" s="89">
        <f t="shared" si="370"/>
        <v>0</v>
      </c>
      <c r="S2062" s="7"/>
      <c r="T2062" s="37">
        <v>1693</v>
      </c>
      <c r="U2062" s="20">
        <f t="shared" si="371"/>
        <v>1.5234122274302385E-3</v>
      </c>
      <c r="V2062" s="34"/>
    </row>
    <row r="2063" spans="1:22" x14ac:dyDescent="0.3">
      <c r="A2063" s="2">
        <v>38065</v>
      </c>
      <c r="B2063" s="2" t="s">
        <v>1803</v>
      </c>
      <c r="C2063" s="47">
        <v>2.3017482325861782</v>
      </c>
      <c r="D2063" s="40">
        <v>0</v>
      </c>
      <c r="E2063" s="40">
        <v>6.5692231893578587E-4</v>
      </c>
      <c r="F2063" s="40">
        <f t="shared" si="366"/>
        <v>0.19201865402395796</v>
      </c>
      <c r="G2063" s="40">
        <f t="shared" si="367"/>
        <v>2.4937668866101363</v>
      </c>
      <c r="H2063" s="84">
        <f t="shared" si="368"/>
        <v>6.8797860346674923E-4</v>
      </c>
      <c r="I2063" s="34"/>
      <c r="J2063" s="16">
        <v>1</v>
      </c>
      <c r="K2063" s="20">
        <f t="shared" si="369"/>
        <v>4.2372881355932203E-3</v>
      </c>
      <c r="L2063" s="13"/>
      <c r="M2063" s="24"/>
      <c r="N2063" s="33"/>
      <c r="O2063" s="29"/>
      <c r="P2063" s="29"/>
      <c r="Q2063" s="39"/>
      <c r="R2063" s="89">
        <f t="shared" si="370"/>
        <v>94.500819382980708</v>
      </c>
      <c r="S2063" s="7"/>
      <c r="T2063" s="37">
        <v>0</v>
      </c>
      <c r="U2063" s="20">
        <f t="shared" si="371"/>
        <v>0</v>
      </c>
      <c r="V2063" s="34"/>
    </row>
    <row r="2064" spans="1:22" x14ac:dyDescent="0.3">
      <c r="A2064" s="2">
        <v>38067</v>
      </c>
      <c r="B2064" s="2" t="s">
        <v>1804</v>
      </c>
      <c r="C2064" s="47">
        <v>0</v>
      </c>
      <c r="D2064" s="40">
        <v>23.896838802423066</v>
      </c>
      <c r="E2064" s="40">
        <v>0</v>
      </c>
      <c r="F2064" s="40">
        <f t="shared" si="366"/>
        <v>0</v>
      </c>
      <c r="G2064" s="40">
        <f t="shared" si="367"/>
        <v>23.896838802423066</v>
      </c>
      <c r="H2064" s="84">
        <f t="shared" si="368"/>
        <v>6.5926425901457067E-3</v>
      </c>
      <c r="I2064" s="34"/>
      <c r="J2064" s="16">
        <v>2</v>
      </c>
      <c r="K2064" s="20">
        <f t="shared" si="369"/>
        <v>8.4745762711864406E-3</v>
      </c>
      <c r="L2064" s="13"/>
      <c r="M2064" s="24"/>
      <c r="N2064" s="33"/>
      <c r="O2064" s="29"/>
      <c r="P2064" s="29"/>
      <c r="Q2064" s="39"/>
      <c r="R2064" s="89">
        <f t="shared" si="370"/>
        <v>189.00163876596142</v>
      </c>
      <c r="S2064" s="7"/>
      <c r="T2064" s="37">
        <v>397</v>
      </c>
      <c r="U2064" s="20">
        <f t="shared" si="371"/>
        <v>3.5723251877720297E-4</v>
      </c>
      <c r="V2064" s="34"/>
    </row>
    <row r="2065" spans="1:22" x14ac:dyDescent="0.3">
      <c r="A2065" s="2">
        <v>38069</v>
      </c>
      <c r="B2065" s="2" t="s">
        <v>1805</v>
      </c>
      <c r="C2065" s="47">
        <v>1.1508741162930891</v>
      </c>
      <c r="D2065" s="40">
        <v>3.4894815751265496</v>
      </c>
      <c r="E2065" s="40">
        <v>3.2846115946789294E-4</v>
      </c>
      <c r="F2065" s="40">
        <f t="shared" si="366"/>
        <v>9.6009327011978979E-2</v>
      </c>
      <c r="G2065" s="40">
        <f t="shared" si="367"/>
        <v>4.7363650184316173</v>
      </c>
      <c r="H2065" s="84">
        <f t="shared" si="368"/>
        <v>1.3066649526807873E-3</v>
      </c>
      <c r="I2065" s="34"/>
      <c r="J2065" s="16">
        <v>1</v>
      </c>
      <c r="K2065" s="20">
        <f t="shared" si="369"/>
        <v>4.2372881355932203E-3</v>
      </c>
      <c r="L2065" s="13"/>
      <c r="M2065" s="24"/>
      <c r="N2065" s="33"/>
      <c r="O2065" s="29"/>
      <c r="P2065" s="29"/>
      <c r="Q2065" s="39"/>
      <c r="R2065" s="89">
        <f t="shared" si="370"/>
        <v>94.500819382980708</v>
      </c>
      <c r="S2065" s="7"/>
      <c r="T2065" s="37">
        <v>6674</v>
      </c>
      <c r="U2065" s="20">
        <f t="shared" si="371"/>
        <v>6.0054655675542889E-3</v>
      </c>
      <c r="V2065" s="34"/>
    </row>
    <row r="2066" spans="1:22" x14ac:dyDescent="0.3">
      <c r="A2066" s="2">
        <v>38071</v>
      </c>
      <c r="B2066" s="2" t="s">
        <v>1806</v>
      </c>
      <c r="C2066" s="47">
        <v>3.6306909619518906</v>
      </c>
      <c r="D2066" s="40">
        <v>3.4894815751265496</v>
      </c>
      <c r="E2066" s="40">
        <v>2.54557398587617E-3</v>
      </c>
      <c r="F2066" s="40">
        <f t="shared" si="366"/>
        <v>0.74407228434283701</v>
      </c>
      <c r="G2066" s="40">
        <f t="shared" si="367"/>
        <v>7.864244821421277</v>
      </c>
      <c r="H2066" s="84">
        <f t="shared" si="368"/>
        <v>2.1695821684907415E-3</v>
      </c>
      <c r="I2066" s="34"/>
      <c r="J2066" s="16">
        <v>4</v>
      </c>
      <c r="K2066" s="20">
        <f t="shared" si="369"/>
        <v>1.6949152542372881E-2</v>
      </c>
      <c r="L2066" s="13"/>
      <c r="M2066" s="24"/>
      <c r="N2066" s="33"/>
      <c r="O2066" s="29"/>
      <c r="P2066" s="29"/>
      <c r="Q2066" s="39"/>
      <c r="R2066" s="89">
        <f t="shared" si="370"/>
        <v>378.00327753192283</v>
      </c>
      <c r="S2066" s="7"/>
      <c r="T2066" s="37">
        <v>25045</v>
      </c>
      <c r="U2066" s="20">
        <f t="shared" si="371"/>
        <v>2.2536242903715489E-2</v>
      </c>
      <c r="V2066" s="34"/>
    </row>
    <row r="2067" spans="1:22" x14ac:dyDescent="0.3">
      <c r="A2067" s="2">
        <v>38073</v>
      </c>
      <c r="B2067" s="2" t="s">
        <v>1807</v>
      </c>
      <c r="C2067" s="47">
        <v>1.4385926453663616</v>
      </c>
      <c r="D2067" s="40">
        <v>3.4894815751265496</v>
      </c>
      <c r="E2067" s="40">
        <v>4.1057644933486614E-4</v>
      </c>
      <c r="F2067" s="40">
        <f t="shared" si="366"/>
        <v>0.12001165876497372</v>
      </c>
      <c r="G2067" s="40">
        <f t="shared" si="367"/>
        <v>5.0480858792578847</v>
      </c>
      <c r="H2067" s="84">
        <f t="shared" si="368"/>
        <v>1.3926622781141309E-3</v>
      </c>
      <c r="I2067" s="34"/>
      <c r="J2067" s="16">
        <v>1</v>
      </c>
      <c r="K2067" s="20">
        <f t="shared" si="369"/>
        <v>4.2372881355932203E-3</v>
      </c>
      <c r="L2067" s="13"/>
      <c r="M2067" s="24"/>
      <c r="N2067" s="33"/>
      <c r="O2067" s="29"/>
      <c r="P2067" s="29"/>
      <c r="Q2067" s="39"/>
      <c r="R2067" s="89">
        <f t="shared" si="370"/>
        <v>94.500819382980708</v>
      </c>
      <c r="S2067" s="7"/>
      <c r="T2067" s="37">
        <v>1186</v>
      </c>
      <c r="U2067" s="20">
        <f t="shared" si="371"/>
        <v>1.0671984062210649E-3</v>
      </c>
      <c r="V2067" s="34"/>
    </row>
    <row r="2068" spans="1:22" x14ac:dyDescent="0.3">
      <c r="A2068" s="2">
        <v>38075</v>
      </c>
      <c r="B2068" s="2" t="s">
        <v>1808</v>
      </c>
      <c r="C2068" s="47">
        <v>2.3017482325861782</v>
      </c>
      <c r="D2068" s="40">
        <v>3.4894815751265496</v>
      </c>
      <c r="E2068" s="40">
        <v>6.5692231893578587E-4</v>
      </c>
      <c r="F2068" s="40">
        <f t="shared" si="366"/>
        <v>0.19201865402395796</v>
      </c>
      <c r="G2068" s="40">
        <f t="shared" si="367"/>
        <v>5.9832484617366859</v>
      </c>
      <c r="H2068" s="84">
        <f t="shared" si="368"/>
        <v>1.6506542544141619E-3</v>
      </c>
      <c r="I2068" s="34"/>
      <c r="J2068" s="16">
        <v>1</v>
      </c>
      <c r="K2068" s="20">
        <f t="shared" si="369"/>
        <v>4.2372881355932203E-3</v>
      </c>
      <c r="L2068" s="13"/>
      <c r="M2068" s="24"/>
      <c r="N2068" s="33"/>
      <c r="O2068" s="29"/>
      <c r="P2068" s="29"/>
      <c r="Q2068" s="39"/>
      <c r="R2068" s="89">
        <f t="shared" si="370"/>
        <v>94.500819382980708</v>
      </c>
      <c r="S2068" s="7"/>
      <c r="T2068" s="37">
        <v>3774</v>
      </c>
      <c r="U2068" s="20">
        <f t="shared" si="371"/>
        <v>3.3959585034387006E-3</v>
      </c>
      <c r="V2068" s="34"/>
    </row>
    <row r="2069" spans="1:22" x14ac:dyDescent="0.3">
      <c r="A2069" s="2">
        <v>38077</v>
      </c>
      <c r="B2069" s="2" t="s">
        <v>1809</v>
      </c>
      <c r="C2069" s="47">
        <v>7.1929632268318073</v>
      </c>
      <c r="D2069" s="40">
        <v>66.463082919239156</v>
      </c>
      <c r="E2069" s="40">
        <v>2.0528822466743309E-3</v>
      </c>
      <c r="F2069" s="40">
        <f t="shared" si="366"/>
        <v>0.60005829382486864</v>
      </c>
      <c r="G2069" s="40">
        <f t="shared" si="367"/>
        <v>74.256104439895836</v>
      </c>
      <c r="H2069" s="84">
        <f t="shared" si="368"/>
        <v>2.0485720339676342E-2</v>
      </c>
      <c r="I2069" s="34"/>
      <c r="J2069" s="16">
        <v>8</v>
      </c>
      <c r="K2069" s="20">
        <f t="shared" si="369"/>
        <v>3.3898305084745763E-2</v>
      </c>
      <c r="L2069" s="13"/>
      <c r="M2069" s="24"/>
      <c r="N2069" s="33"/>
      <c r="O2069" s="29"/>
      <c r="P2069" s="29"/>
      <c r="Q2069" s="39"/>
      <c r="R2069" s="89">
        <f t="shared" si="370"/>
        <v>756.00655506384567</v>
      </c>
      <c r="S2069" s="7"/>
      <c r="T2069" s="37">
        <v>15761</v>
      </c>
      <c r="U2069" s="20">
        <f t="shared" si="371"/>
        <v>1.418222097845717E-2</v>
      </c>
      <c r="V2069" s="34"/>
    </row>
    <row r="2070" spans="1:22" x14ac:dyDescent="0.3">
      <c r="A2070" s="2">
        <v>38079</v>
      </c>
      <c r="B2070" s="2" t="s">
        <v>1810</v>
      </c>
      <c r="C2070" s="47">
        <v>0.28771852907327228</v>
      </c>
      <c r="D2070" s="40">
        <v>20.936889450759303</v>
      </c>
      <c r="E2070" s="40">
        <v>8.2115289866973234E-5</v>
      </c>
      <c r="F2070" s="40">
        <f t="shared" si="366"/>
        <v>2.4002331752994745E-2</v>
      </c>
      <c r="G2070" s="40">
        <f t="shared" si="367"/>
        <v>21.248610311585573</v>
      </c>
      <c r="H2070" s="84">
        <f t="shared" si="368"/>
        <v>5.862051231117822E-3</v>
      </c>
      <c r="I2070" s="34"/>
      <c r="J2070" s="16">
        <v>2</v>
      </c>
      <c r="K2070" s="20">
        <f t="shared" si="369"/>
        <v>8.4745762711864406E-3</v>
      </c>
      <c r="L2070" s="13"/>
      <c r="M2070" s="24"/>
      <c r="N2070" s="33"/>
      <c r="O2070" s="29"/>
      <c r="P2070" s="29"/>
      <c r="Q2070" s="39"/>
      <c r="R2070" s="89">
        <f t="shared" si="370"/>
        <v>189.00163876596142</v>
      </c>
      <c r="S2070" s="7"/>
      <c r="T2070" s="37">
        <v>7151</v>
      </c>
      <c r="U2070" s="20">
        <f t="shared" si="371"/>
        <v>6.4346844881001978E-3</v>
      </c>
      <c r="V2070" s="34"/>
    </row>
    <row r="2071" spans="1:22" x14ac:dyDescent="0.3">
      <c r="A2071" s="2">
        <v>38081</v>
      </c>
      <c r="B2071" s="2" t="s">
        <v>3044</v>
      </c>
      <c r="C2071" s="47">
        <v>5.8490273269465769</v>
      </c>
      <c r="D2071" s="40">
        <v>3.4894815751265496</v>
      </c>
      <c r="E2071" s="40">
        <v>1.806536377073411E-3</v>
      </c>
      <c r="F2071" s="40">
        <f t="shared" si="366"/>
        <v>0.5280512985658844</v>
      </c>
      <c r="G2071" s="40">
        <f t="shared" si="367"/>
        <v>9.866560200639011</v>
      </c>
      <c r="H2071" s="84">
        <f t="shared" si="368"/>
        <v>2.7219794858545799E-3</v>
      </c>
      <c r="I2071" s="34"/>
      <c r="J2071" s="16">
        <v>0</v>
      </c>
      <c r="K2071" s="20">
        <f t="shared" si="369"/>
        <v>0</v>
      </c>
      <c r="L2071" s="13"/>
      <c r="M2071" s="24"/>
      <c r="N2071" s="33"/>
      <c r="O2071" s="29"/>
      <c r="P2071" s="29"/>
      <c r="Q2071" s="39"/>
      <c r="R2071" s="89">
        <f t="shared" si="370"/>
        <v>0</v>
      </c>
      <c r="S2071" s="7"/>
      <c r="T2071" s="37">
        <v>1957</v>
      </c>
      <c r="U2071" s="20">
        <f t="shared" si="371"/>
        <v>1.7609673532669678E-3</v>
      </c>
      <c r="V2071" s="34"/>
    </row>
    <row r="2072" spans="1:22" x14ac:dyDescent="0.3">
      <c r="A2072" s="2">
        <v>38083</v>
      </c>
      <c r="B2072" s="2" t="s">
        <v>3045</v>
      </c>
      <c r="C2072" s="47">
        <v>0.57543705814654456</v>
      </c>
      <c r="D2072" s="40">
        <v>0</v>
      </c>
      <c r="E2072" s="40">
        <v>1.6423057973394647E-4</v>
      </c>
      <c r="F2072" s="40">
        <f t="shared" si="366"/>
        <v>4.8004663505989489E-2</v>
      </c>
      <c r="G2072" s="40">
        <f t="shared" si="367"/>
        <v>0.62344172165253409</v>
      </c>
      <c r="H2072" s="84">
        <f t="shared" si="368"/>
        <v>1.7199465086668731E-4</v>
      </c>
      <c r="I2072" s="34"/>
      <c r="J2072" s="16">
        <v>0</v>
      </c>
      <c r="K2072" s="20">
        <f t="shared" si="369"/>
        <v>0</v>
      </c>
      <c r="L2072" s="13"/>
      <c r="M2072" s="24"/>
      <c r="N2072" s="33"/>
      <c r="O2072" s="29"/>
      <c r="P2072" s="29"/>
      <c r="Q2072" s="39"/>
      <c r="R2072" s="89">
        <f t="shared" si="370"/>
        <v>0</v>
      </c>
      <c r="S2072" s="7"/>
      <c r="T2072" s="37">
        <v>0</v>
      </c>
      <c r="U2072" s="20">
        <f t="shared" si="371"/>
        <v>0</v>
      </c>
      <c r="V2072" s="34"/>
    </row>
    <row r="2073" spans="1:22" x14ac:dyDescent="0.3">
      <c r="A2073" s="2">
        <v>38085</v>
      </c>
      <c r="B2073" s="2" t="s">
        <v>3046</v>
      </c>
      <c r="C2073" s="47">
        <v>0</v>
      </c>
      <c r="D2073" s="40">
        <v>0</v>
      </c>
      <c r="E2073" s="40">
        <v>0</v>
      </c>
      <c r="F2073" s="40">
        <f t="shared" si="366"/>
        <v>0</v>
      </c>
      <c r="G2073" s="40">
        <f t="shared" si="367"/>
        <v>0</v>
      </c>
      <c r="H2073" s="84">
        <f t="shared" si="368"/>
        <v>0</v>
      </c>
      <c r="I2073" s="34"/>
      <c r="J2073" s="16">
        <v>0</v>
      </c>
      <c r="K2073" s="20">
        <f t="shared" si="369"/>
        <v>0</v>
      </c>
      <c r="L2073" s="13"/>
      <c r="M2073" s="24"/>
      <c r="N2073" s="33"/>
      <c r="O2073" s="29"/>
      <c r="P2073" s="29"/>
      <c r="Q2073" s="39"/>
      <c r="R2073" s="89">
        <f t="shared" si="370"/>
        <v>0</v>
      </c>
      <c r="S2073" s="7"/>
      <c r="T2073" s="37">
        <v>10801</v>
      </c>
      <c r="U2073" s="20">
        <f t="shared" si="371"/>
        <v>9.7190640687974048E-3</v>
      </c>
      <c r="V2073" s="34"/>
    </row>
    <row r="2074" spans="1:22" x14ac:dyDescent="0.3">
      <c r="A2074" s="2">
        <v>38087</v>
      </c>
      <c r="B2074" s="2" t="s">
        <v>1811</v>
      </c>
      <c r="C2074" s="47">
        <v>0</v>
      </c>
      <c r="D2074" s="40">
        <v>0</v>
      </c>
      <c r="E2074" s="40">
        <v>0</v>
      </c>
      <c r="F2074" s="40">
        <f t="shared" si="366"/>
        <v>0</v>
      </c>
      <c r="G2074" s="40">
        <f t="shared" si="367"/>
        <v>0</v>
      </c>
      <c r="H2074" s="84">
        <f t="shared" si="368"/>
        <v>0</v>
      </c>
      <c r="I2074" s="34"/>
      <c r="J2074" s="16">
        <v>2</v>
      </c>
      <c r="K2074" s="20">
        <f t="shared" si="369"/>
        <v>8.4745762711864406E-3</v>
      </c>
      <c r="L2074" s="13"/>
      <c r="M2074" s="24"/>
      <c r="N2074" s="33"/>
      <c r="O2074" s="29"/>
      <c r="P2074" s="29"/>
      <c r="Q2074" s="39"/>
      <c r="R2074" s="89">
        <f t="shared" si="370"/>
        <v>189.00163876596142</v>
      </c>
      <c r="S2074" s="7"/>
      <c r="T2074" s="37">
        <v>197</v>
      </c>
      <c r="U2074" s="20">
        <f t="shared" si="371"/>
        <v>1.7726651435543827E-4</v>
      </c>
      <c r="V2074" s="34"/>
    </row>
    <row r="2075" spans="1:22" x14ac:dyDescent="0.3">
      <c r="A2075" s="2">
        <v>38089</v>
      </c>
      <c r="B2075" s="2" t="s">
        <v>1812</v>
      </c>
      <c r="C2075" s="47">
        <v>107.27987262822182</v>
      </c>
      <c r="D2075" s="40">
        <v>115.75031294923673</v>
      </c>
      <c r="E2075" s="40">
        <v>5.1486286746592218E-2</v>
      </c>
      <c r="F2075" s="40">
        <f t="shared" si="366"/>
        <v>15.049462009127705</v>
      </c>
      <c r="G2075" s="40">
        <f t="shared" si="367"/>
        <v>238.07964758658625</v>
      </c>
      <c r="H2075" s="84">
        <f t="shared" si="368"/>
        <v>6.5681240832869456E-2</v>
      </c>
      <c r="I2075" s="34"/>
      <c r="J2075" s="16">
        <v>16</v>
      </c>
      <c r="K2075" s="20">
        <f t="shared" si="369"/>
        <v>6.7796610169491525E-2</v>
      </c>
      <c r="L2075" s="13"/>
      <c r="M2075" s="24"/>
      <c r="N2075" s="33"/>
      <c r="O2075" s="29"/>
      <c r="P2075" s="29"/>
      <c r="Q2075" s="39"/>
      <c r="R2075" s="89">
        <f t="shared" si="370"/>
        <v>1512.0131101276913</v>
      </c>
      <c r="S2075" s="7"/>
      <c r="T2075" s="37">
        <v>29395</v>
      </c>
      <c r="U2075" s="20">
        <f t="shared" si="371"/>
        <v>2.645050349988887E-2</v>
      </c>
      <c r="V2075" s="34"/>
    </row>
    <row r="2076" spans="1:22" x14ac:dyDescent="0.3">
      <c r="A2076" s="2">
        <v>38091</v>
      </c>
      <c r="B2076" s="2" t="s">
        <v>3047</v>
      </c>
      <c r="C2076" s="47">
        <v>1.726311174439634</v>
      </c>
      <c r="D2076" s="40">
        <v>0</v>
      </c>
      <c r="E2076" s="40">
        <v>4.9269173920183935E-4</v>
      </c>
      <c r="F2076" s="40">
        <f t="shared" si="366"/>
        <v>0.14401399051796845</v>
      </c>
      <c r="G2076" s="40">
        <f t="shared" si="367"/>
        <v>1.8703251649576025</v>
      </c>
      <c r="H2076" s="84">
        <f t="shared" si="368"/>
        <v>5.1598395260006201E-4</v>
      </c>
      <c r="I2076" s="34"/>
      <c r="J2076" s="16">
        <v>0</v>
      </c>
      <c r="K2076" s="20">
        <f t="shared" si="369"/>
        <v>0</v>
      </c>
      <c r="L2076" s="13"/>
      <c r="M2076" s="24"/>
      <c r="N2076" s="33"/>
      <c r="O2076" s="29"/>
      <c r="P2076" s="29"/>
      <c r="Q2076" s="39"/>
      <c r="R2076" s="89">
        <f t="shared" si="370"/>
        <v>0</v>
      </c>
      <c r="S2076" s="7"/>
      <c r="T2076" s="37">
        <v>2276</v>
      </c>
      <c r="U2076" s="20">
        <f t="shared" si="371"/>
        <v>2.0480131303196826E-3</v>
      </c>
      <c r="V2076" s="34"/>
    </row>
    <row r="2077" spans="1:22" x14ac:dyDescent="0.3">
      <c r="A2077" s="2">
        <v>38093</v>
      </c>
      <c r="B2077" s="2" t="s">
        <v>1813</v>
      </c>
      <c r="C2077" s="47">
        <v>12.371896750150709</v>
      </c>
      <c r="D2077" s="40">
        <v>20.936889450759303</v>
      </c>
      <c r="E2077" s="40">
        <v>3.5309574642798489E-3</v>
      </c>
      <c r="F2077" s="40">
        <f t="shared" si="366"/>
        <v>1.0321002653787741</v>
      </c>
      <c r="G2077" s="40">
        <f t="shared" si="367"/>
        <v>34.340886466288786</v>
      </c>
      <c r="H2077" s="84">
        <f t="shared" si="368"/>
        <v>9.4739388993182547E-3</v>
      </c>
      <c r="I2077" s="34"/>
      <c r="J2077" s="16">
        <v>4</v>
      </c>
      <c r="K2077" s="20">
        <f t="shared" si="369"/>
        <v>1.6949152542372881E-2</v>
      </c>
      <c r="L2077" s="13"/>
      <c r="M2077" s="24"/>
      <c r="N2077" s="33"/>
      <c r="O2077" s="29"/>
      <c r="P2077" s="29"/>
      <c r="Q2077" s="39"/>
      <c r="R2077" s="89">
        <f t="shared" si="370"/>
        <v>378.00327753192283</v>
      </c>
      <c r="S2077" s="7"/>
      <c r="T2077" s="37">
        <v>29627</v>
      </c>
      <c r="U2077" s="20">
        <f t="shared" si="371"/>
        <v>2.6659264065018118E-2</v>
      </c>
      <c r="V2077" s="34"/>
    </row>
    <row r="2078" spans="1:22" x14ac:dyDescent="0.3">
      <c r="A2078" s="2">
        <v>38095</v>
      </c>
      <c r="B2078" s="2" t="s">
        <v>3048</v>
      </c>
      <c r="C2078" s="47">
        <v>0</v>
      </c>
      <c r="D2078" s="40">
        <v>3.4894815751265496</v>
      </c>
      <c r="E2078" s="40">
        <v>0</v>
      </c>
      <c r="F2078" s="40">
        <f t="shared" si="366"/>
        <v>0</v>
      </c>
      <c r="G2078" s="40">
        <f t="shared" si="367"/>
        <v>3.4894815751265496</v>
      </c>
      <c r="H2078" s="84">
        <f t="shared" si="368"/>
        <v>9.6267565094741269E-4</v>
      </c>
      <c r="I2078" s="34"/>
      <c r="J2078" s="16">
        <v>0</v>
      </c>
      <c r="K2078" s="20">
        <f t="shared" si="369"/>
        <v>0</v>
      </c>
      <c r="L2078" s="13"/>
      <c r="M2078" s="24"/>
      <c r="N2078" s="33"/>
      <c r="O2078" s="29"/>
      <c r="P2078" s="29"/>
      <c r="Q2078" s="39"/>
      <c r="R2078" s="89">
        <f t="shared" si="370"/>
        <v>0</v>
      </c>
      <c r="S2078" s="7"/>
      <c r="T2078" s="37">
        <v>1499</v>
      </c>
      <c r="U2078" s="20">
        <f t="shared" si="371"/>
        <v>1.3488452031411267E-3</v>
      </c>
      <c r="V2078" s="34"/>
    </row>
    <row r="2079" spans="1:22" x14ac:dyDescent="0.3">
      <c r="A2079" s="2">
        <v>38097</v>
      </c>
      <c r="B2079" s="2" t="s">
        <v>1814</v>
      </c>
      <c r="C2079" s="47">
        <v>3.1649038198059953</v>
      </c>
      <c r="D2079" s="40">
        <v>3.4894815751265496</v>
      </c>
      <c r="E2079" s="40">
        <v>9.0326818853670549E-4</v>
      </c>
      <c r="F2079" s="40">
        <f t="shared" si="366"/>
        <v>0.2640256492829422</v>
      </c>
      <c r="G2079" s="40">
        <f t="shared" si="367"/>
        <v>6.9184110442154871</v>
      </c>
      <c r="H2079" s="84">
        <f t="shared" si="368"/>
        <v>1.9086462307141929E-3</v>
      </c>
      <c r="I2079" s="34"/>
      <c r="J2079" s="16">
        <v>2</v>
      </c>
      <c r="K2079" s="20">
        <f t="shared" si="369"/>
        <v>8.4745762711864406E-3</v>
      </c>
      <c r="L2079" s="13"/>
      <c r="M2079" s="24"/>
      <c r="N2079" s="33"/>
      <c r="O2079" s="29"/>
      <c r="P2079" s="29"/>
      <c r="Q2079" s="39"/>
      <c r="R2079" s="89">
        <f t="shared" si="370"/>
        <v>189.00163876596142</v>
      </c>
      <c r="S2079" s="7"/>
      <c r="T2079" s="37">
        <v>7044</v>
      </c>
      <c r="U2079" s="20">
        <f t="shared" si="371"/>
        <v>6.3384026757345542E-3</v>
      </c>
      <c r="V2079" s="34"/>
    </row>
    <row r="2080" spans="1:22" x14ac:dyDescent="0.3">
      <c r="A2080" s="2">
        <v>38099</v>
      </c>
      <c r="B2080" s="2" t="s">
        <v>1815</v>
      </c>
      <c r="C2080" s="47">
        <v>2.2033431944751682</v>
      </c>
      <c r="D2080" s="40">
        <v>20.936889450759303</v>
      </c>
      <c r="E2080" s="40">
        <v>9.0326818853670549E-4</v>
      </c>
      <c r="F2080" s="40">
        <f t="shared" si="366"/>
        <v>0.2640256492829422</v>
      </c>
      <c r="G2080" s="40">
        <f t="shared" si="367"/>
        <v>23.404258294517412</v>
      </c>
      <c r="H2080" s="84">
        <f t="shared" si="368"/>
        <v>6.4567498361984719E-3</v>
      </c>
      <c r="I2080" s="34"/>
      <c r="J2080" s="16">
        <v>1</v>
      </c>
      <c r="K2080" s="20">
        <f t="shared" si="369"/>
        <v>4.2372881355932203E-3</v>
      </c>
      <c r="L2080" s="13"/>
      <c r="M2080" s="24"/>
      <c r="N2080" s="33"/>
      <c r="O2080" s="29"/>
      <c r="P2080" s="29"/>
      <c r="Q2080" s="39"/>
      <c r="R2080" s="89">
        <f t="shared" si="370"/>
        <v>94.500819382980708</v>
      </c>
      <c r="S2080" s="7"/>
      <c r="T2080" s="37">
        <v>4592</v>
      </c>
      <c r="U2080" s="20">
        <f t="shared" si="371"/>
        <v>4.1320194615237183E-3</v>
      </c>
      <c r="V2080" s="34"/>
    </row>
    <row r="2081" spans="1:22" x14ac:dyDescent="0.3">
      <c r="A2081" s="2">
        <v>38101</v>
      </c>
      <c r="B2081" s="2" t="s">
        <v>1816</v>
      </c>
      <c r="C2081" s="47">
        <v>92.989717999466677</v>
      </c>
      <c r="D2081" s="40">
        <v>147.86169008999272</v>
      </c>
      <c r="E2081" s="40">
        <v>7.0126457546395141E-2</v>
      </c>
      <c r="F2081" s="40">
        <f t="shared" si="366"/>
        <v>20.497991317057512</v>
      </c>
      <c r="G2081" s="40">
        <f t="shared" si="367"/>
        <v>261.34939940651691</v>
      </c>
      <c r="H2081" s="84">
        <f t="shared" si="368"/>
        <v>7.2100883120226736E-2</v>
      </c>
      <c r="I2081" s="34"/>
      <c r="J2081" s="16">
        <v>19</v>
      </c>
      <c r="K2081" s="20">
        <f t="shared" si="369"/>
        <v>8.050847457627118E-2</v>
      </c>
      <c r="L2081" s="13"/>
      <c r="M2081" s="24"/>
      <c r="N2081" s="33"/>
      <c r="O2081" s="29"/>
      <c r="P2081" s="29"/>
      <c r="Q2081" s="39"/>
      <c r="R2081" s="89">
        <f t="shared" si="370"/>
        <v>1795.5155682766335</v>
      </c>
      <c r="S2081" s="7"/>
      <c r="T2081" s="37">
        <v>71027</v>
      </c>
      <c r="U2081" s="20">
        <f t="shared" si="371"/>
        <v>6.3912226980323422E-2</v>
      </c>
      <c r="V2081" s="34"/>
    </row>
    <row r="2082" spans="1:22" x14ac:dyDescent="0.3">
      <c r="A2082" s="2">
        <v>38103</v>
      </c>
      <c r="B2082" s="2" t="s">
        <v>1817</v>
      </c>
      <c r="C2082" s="47">
        <v>0.53504843907752642</v>
      </c>
      <c r="D2082" s="40">
        <v>3.4894815751265496</v>
      </c>
      <c r="E2082" s="40">
        <v>4.9269173920183935E-4</v>
      </c>
      <c r="F2082" s="40">
        <f t="shared" si="366"/>
        <v>0.14401399051796845</v>
      </c>
      <c r="G2082" s="40">
        <f t="shared" si="367"/>
        <v>4.1685440047220439</v>
      </c>
      <c r="H2082" s="84">
        <f t="shared" si="368"/>
        <v>1.1500149024581666E-3</v>
      </c>
      <c r="I2082" s="34"/>
      <c r="J2082" s="16">
        <v>1</v>
      </c>
      <c r="K2082" s="20">
        <f t="shared" si="369"/>
        <v>4.2372881355932203E-3</v>
      </c>
      <c r="L2082" s="13"/>
      <c r="M2082" s="24"/>
      <c r="N2082" s="33"/>
      <c r="O2082" s="29"/>
      <c r="P2082" s="29"/>
      <c r="Q2082" s="39"/>
      <c r="R2082" s="89">
        <f t="shared" si="370"/>
        <v>94.500819382980708</v>
      </c>
      <c r="S2082" s="7"/>
      <c r="T2082" s="37">
        <v>3712</v>
      </c>
      <c r="U2082" s="20">
        <f t="shared" si="371"/>
        <v>3.3401690420679533E-3</v>
      </c>
      <c r="V2082" s="34"/>
    </row>
    <row r="2083" spans="1:22" x14ac:dyDescent="0.3">
      <c r="A2083" s="2">
        <v>38105</v>
      </c>
      <c r="B2083" s="2" t="s">
        <v>1818</v>
      </c>
      <c r="C2083" s="47">
        <v>283.24913908527742</v>
      </c>
      <c r="D2083" s="40">
        <v>66.463082919239156</v>
      </c>
      <c r="E2083" s="40">
        <v>0.18237805879454755</v>
      </c>
      <c r="F2083" s="40">
        <f t="shared" si="366"/>
        <v>53.309178823401332</v>
      </c>
      <c r="G2083" s="40">
        <f t="shared" si="367"/>
        <v>403.02140082791789</v>
      </c>
      <c r="H2083" s="84">
        <f t="shared" si="368"/>
        <v>0.11118525231751182</v>
      </c>
      <c r="I2083" s="34"/>
      <c r="J2083" s="16">
        <v>18</v>
      </c>
      <c r="K2083" s="20">
        <f t="shared" si="369"/>
        <v>7.6271186440677971E-2</v>
      </c>
      <c r="L2083" s="13"/>
      <c r="M2083" s="24"/>
      <c r="N2083" s="33"/>
      <c r="O2083" s="29"/>
      <c r="P2083" s="29"/>
      <c r="Q2083" s="39"/>
      <c r="R2083" s="89">
        <f t="shared" si="370"/>
        <v>1701.0147488936529</v>
      </c>
      <c r="S2083" s="7"/>
      <c r="T2083" s="37">
        <v>20216</v>
      </c>
      <c r="U2083" s="20">
        <f t="shared" si="371"/>
        <v>1.8190963726951979E-2</v>
      </c>
      <c r="V2083" s="34"/>
    </row>
    <row r="2084" spans="1:22" s="4" customFormat="1" x14ac:dyDescent="0.3">
      <c r="A2084" s="4">
        <v>39000</v>
      </c>
      <c r="B2084" s="4" t="s">
        <v>3182</v>
      </c>
      <c r="C2084" s="45">
        <v>3867.8471712098176</v>
      </c>
      <c r="D2084" s="46">
        <v>15756.231309135135</v>
      </c>
      <c r="E2084" s="46"/>
      <c r="F2084" s="46">
        <v>281.13809438861682</v>
      </c>
      <c r="G2084" s="46">
        <v>19905.216574733571</v>
      </c>
      <c r="H2084" s="46"/>
      <c r="I2084" s="12">
        <f t="shared" ref="I2084" si="372">G2084/$G$3203</f>
        <v>3.1702530870786221E-2</v>
      </c>
      <c r="J2084" s="15">
        <f>SUM(J2085:J2172)</f>
        <v>1099</v>
      </c>
      <c r="K2084" s="19"/>
      <c r="L2084" s="12">
        <f t="shared" ref="L2084" si="373">J2084/$J$3203</f>
        <v>2.8717010713352496E-2</v>
      </c>
      <c r="M2084" s="25">
        <v>62236</v>
      </c>
      <c r="N2084" s="32">
        <f t="shared" ref="N2084" si="374">M2084/$M$3203</f>
        <v>2.850522530147908E-2</v>
      </c>
      <c r="O2084" s="30">
        <v>-1.6508783102035522</v>
      </c>
      <c r="P2084" s="28">
        <f>M2084-(M2084*(O2084/100))</f>
        <v>63263.440625138282</v>
      </c>
      <c r="Q2084" s="32">
        <f>P2084/$M$3203</f>
        <v>2.8975811883255851E-2</v>
      </c>
      <c r="R2084" s="88"/>
      <c r="S2084" s="6"/>
      <c r="T2084" s="15">
        <v>16520456</v>
      </c>
      <c r="U2084" s="19"/>
      <c r="V2084" s="12">
        <f>T2084/$T$3203</f>
        <v>3.1073683695747752E-2</v>
      </c>
    </row>
    <row r="2085" spans="1:22" x14ac:dyDescent="0.3">
      <c r="A2085" s="2">
        <v>39001</v>
      </c>
      <c r="B2085" s="2" t="s">
        <v>1819</v>
      </c>
      <c r="C2085" s="47">
        <v>0.57543705814654456</v>
      </c>
      <c r="D2085" s="40">
        <v>13.441971826362973</v>
      </c>
      <c r="E2085" s="40">
        <v>1.0064412238325282E-4</v>
      </c>
      <c r="F2085" s="40">
        <f>E2085*$F$2084</f>
        <v>2.8294896778242432E-2</v>
      </c>
      <c r="G2085" s="40">
        <f>SUM(F2085,D2085,C2085)</f>
        <v>14.045703781287759</v>
      </c>
      <c r="H2085" s="84">
        <f>G2085/$G$2084</f>
        <v>7.0562928710439109E-4</v>
      </c>
      <c r="I2085" s="34"/>
      <c r="J2085" s="16">
        <v>4</v>
      </c>
      <c r="K2085" s="20">
        <f>J2085/$J$2084</f>
        <v>3.6396724294813468E-3</v>
      </c>
      <c r="L2085" s="13"/>
      <c r="M2085" s="24"/>
      <c r="N2085" s="33"/>
      <c r="O2085" s="29"/>
      <c r="P2085" s="29"/>
      <c r="Q2085" s="39"/>
      <c r="R2085" s="89">
        <f>P$2084*K2085</f>
        <v>230.25820063744598</v>
      </c>
      <c r="S2085" s="7"/>
      <c r="T2085" s="37">
        <v>1866</v>
      </c>
      <c r="U2085" s="20">
        <f>T2085/$T$2084</f>
        <v>1.129508773849826E-4</v>
      </c>
      <c r="V2085" s="34"/>
    </row>
    <row r="2086" spans="1:22" x14ac:dyDescent="0.3">
      <c r="A2086" s="2">
        <v>39003</v>
      </c>
      <c r="B2086" s="2" t="s">
        <v>1820</v>
      </c>
      <c r="C2086" s="47">
        <v>16.157088609737585</v>
      </c>
      <c r="D2086" s="40">
        <v>107.08461744237485</v>
      </c>
      <c r="E2086" s="40">
        <v>3.0696457326892111E-3</v>
      </c>
      <c r="F2086" s="40">
        <f t="shared" ref="F2086:F2149" si="375">E2086*$F$2084</f>
        <v>0.86299435173639427</v>
      </c>
      <c r="G2086" s="40">
        <f t="shared" ref="G2086:G2149" si="376">SUM(F2086,D2086,C2086)</f>
        <v>124.10470040384882</v>
      </c>
      <c r="H2086" s="84">
        <f t="shared" ref="H2086:H2149" si="377">G2086/$G$2084</f>
        <v>6.2347827233077942E-3</v>
      </c>
      <c r="I2086" s="34"/>
      <c r="J2086" s="16">
        <v>14</v>
      </c>
      <c r="K2086" s="20">
        <f t="shared" ref="K2086:K2149" si="378">J2086/$J$2084</f>
        <v>1.2738853503184714E-2</v>
      </c>
      <c r="L2086" s="13"/>
      <c r="M2086" s="24"/>
      <c r="N2086" s="33"/>
      <c r="O2086" s="29"/>
      <c r="P2086" s="29"/>
      <c r="Q2086" s="39"/>
      <c r="R2086" s="89">
        <f t="shared" ref="R2086:R2149" si="379">P$2084*K2086</f>
        <v>805.90370223106095</v>
      </c>
      <c r="S2086" s="7"/>
      <c r="T2086" s="37">
        <v>112685</v>
      </c>
      <c r="U2086" s="20">
        <f t="shared" ref="U2086:U2149" si="380">T2086/$T$2084</f>
        <v>6.820937630293014E-3</v>
      </c>
      <c r="V2086" s="34"/>
    </row>
    <row r="2087" spans="1:22" x14ac:dyDescent="0.3">
      <c r="A2087" s="2">
        <v>39005</v>
      </c>
      <c r="B2087" s="2" t="s">
        <v>1821</v>
      </c>
      <c r="C2087" s="47">
        <v>12.848928770186243</v>
      </c>
      <c r="D2087" s="40">
        <v>36.714725980242811</v>
      </c>
      <c r="E2087" s="40">
        <v>2.4154589371980675E-3</v>
      </c>
      <c r="F2087" s="40">
        <f t="shared" si="375"/>
        <v>0.6790775226778184</v>
      </c>
      <c r="G2087" s="40">
        <f t="shared" si="376"/>
        <v>50.242732273106867</v>
      </c>
      <c r="H2087" s="84">
        <f t="shared" si="377"/>
        <v>2.5240987499167344E-3</v>
      </c>
      <c r="I2087" s="34"/>
      <c r="J2087" s="16">
        <v>7</v>
      </c>
      <c r="K2087" s="20">
        <f t="shared" si="378"/>
        <v>6.369426751592357E-3</v>
      </c>
      <c r="L2087" s="13"/>
      <c r="M2087" s="24"/>
      <c r="N2087" s="33"/>
      <c r="O2087" s="29"/>
      <c r="P2087" s="29"/>
      <c r="Q2087" s="39"/>
      <c r="R2087" s="89">
        <f t="shared" si="379"/>
        <v>402.95185111553047</v>
      </c>
      <c r="S2087" s="7"/>
      <c r="T2087" s="37">
        <v>29736</v>
      </c>
      <c r="U2087" s="20">
        <f t="shared" si="380"/>
        <v>1.7999503161413946E-3</v>
      </c>
      <c r="V2087" s="34"/>
    </row>
    <row r="2088" spans="1:22" x14ac:dyDescent="0.3">
      <c r="A2088" s="2">
        <v>39007</v>
      </c>
      <c r="B2088" s="2" t="s">
        <v>1822</v>
      </c>
      <c r="C2088" s="47">
        <v>21.374583019013645</v>
      </c>
      <c r="D2088" s="40">
        <v>81.398607170753564</v>
      </c>
      <c r="E2088" s="40">
        <v>4.5793075684380036E-3</v>
      </c>
      <c r="F2088" s="40">
        <f t="shared" si="375"/>
        <v>1.2874178034100308</v>
      </c>
      <c r="G2088" s="40">
        <f t="shared" si="376"/>
        <v>104.06060799317724</v>
      </c>
      <c r="H2088" s="84">
        <f t="shared" si="377"/>
        <v>5.2278058669939431E-3</v>
      </c>
      <c r="I2088" s="34"/>
      <c r="J2088" s="16">
        <v>11</v>
      </c>
      <c r="K2088" s="20">
        <f t="shared" si="378"/>
        <v>1.0009099181073703E-2</v>
      </c>
      <c r="L2088" s="13"/>
      <c r="M2088" s="24"/>
      <c r="N2088" s="33"/>
      <c r="O2088" s="29"/>
      <c r="P2088" s="29"/>
      <c r="Q2088" s="39"/>
      <c r="R2088" s="89">
        <f t="shared" si="379"/>
        <v>633.21005175297648</v>
      </c>
      <c r="S2088" s="7"/>
      <c r="T2088" s="37">
        <v>194782</v>
      </c>
      <c r="U2088" s="20">
        <f t="shared" si="380"/>
        <v>1.1790352518114512E-2</v>
      </c>
      <c r="V2088" s="34"/>
    </row>
    <row r="2089" spans="1:22" x14ac:dyDescent="0.3">
      <c r="A2089" s="2">
        <v>39009</v>
      </c>
      <c r="B2089" s="2" t="s">
        <v>1823</v>
      </c>
      <c r="C2089" s="47">
        <v>4.8508263751766112</v>
      </c>
      <c r="D2089" s="40">
        <v>30.617824715604552</v>
      </c>
      <c r="E2089" s="40">
        <v>4.679951690821256E-3</v>
      </c>
      <c r="F2089" s="40">
        <f t="shared" si="375"/>
        <v>1.3157127001882731</v>
      </c>
      <c r="G2089" s="40">
        <f t="shared" si="376"/>
        <v>36.784363790969437</v>
      </c>
      <c r="H2089" s="84">
        <f t="shared" si="377"/>
        <v>1.8479760646091736E-3</v>
      </c>
      <c r="I2089" s="34"/>
      <c r="J2089" s="16">
        <v>1</v>
      </c>
      <c r="K2089" s="20">
        <f t="shared" si="378"/>
        <v>9.099181073703367E-4</v>
      </c>
      <c r="L2089" s="13"/>
      <c r="M2089" s="24"/>
      <c r="N2089" s="33"/>
      <c r="O2089" s="29"/>
      <c r="P2089" s="29"/>
      <c r="Q2089" s="39"/>
      <c r="R2089" s="89">
        <f t="shared" si="379"/>
        <v>57.564550159361495</v>
      </c>
      <c r="S2089" s="7"/>
      <c r="T2089" s="37">
        <v>54041</v>
      </c>
      <c r="U2089" s="20">
        <f t="shared" si="380"/>
        <v>3.2711566799366798E-3</v>
      </c>
      <c r="V2089" s="34"/>
    </row>
    <row r="2090" spans="1:22" x14ac:dyDescent="0.3">
      <c r="A2090" s="2">
        <v>39011</v>
      </c>
      <c r="B2090" s="2" t="s">
        <v>1824</v>
      </c>
      <c r="C2090" s="47">
        <v>18.45388206011129</v>
      </c>
      <c r="D2090" s="40">
        <v>85.879264446207898</v>
      </c>
      <c r="E2090" s="40">
        <v>3.7238325281803543E-3</v>
      </c>
      <c r="F2090" s="40">
        <f t="shared" si="375"/>
        <v>1.04691118079497</v>
      </c>
      <c r="G2090" s="40">
        <f t="shared" si="376"/>
        <v>105.38005768711415</v>
      </c>
      <c r="H2090" s="84">
        <f t="shared" si="377"/>
        <v>5.2940924953751552E-3</v>
      </c>
      <c r="I2090" s="34"/>
      <c r="J2090" s="16">
        <v>7</v>
      </c>
      <c r="K2090" s="20">
        <f t="shared" si="378"/>
        <v>6.369426751592357E-3</v>
      </c>
      <c r="L2090" s="13"/>
      <c r="M2090" s="24"/>
      <c r="N2090" s="33"/>
      <c r="O2090" s="29"/>
      <c r="P2090" s="29"/>
      <c r="Q2090" s="39"/>
      <c r="R2090" s="89">
        <f t="shared" si="379"/>
        <v>402.95185111553047</v>
      </c>
      <c r="S2090" s="7"/>
      <c r="T2090" s="37">
        <v>40924</v>
      </c>
      <c r="U2090" s="20">
        <f t="shared" si="380"/>
        <v>2.4771713323167351E-3</v>
      </c>
      <c r="V2090" s="34"/>
    </row>
    <row r="2091" spans="1:22" x14ac:dyDescent="0.3">
      <c r="A2091" s="2">
        <v>39013</v>
      </c>
      <c r="B2091" s="2" t="s">
        <v>1825</v>
      </c>
      <c r="C2091" s="47">
        <v>1.4385926453663616</v>
      </c>
      <c r="D2091" s="40">
        <v>95.587355209692262</v>
      </c>
      <c r="E2091" s="40">
        <v>2.5161030595813202E-4</v>
      </c>
      <c r="F2091" s="40">
        <f t="shared" si="375"/>
        <v>7.0737241945606072E-2</v>
      </c>
      <c r="G2091" s="40">
        <f t="shared" si="376"/>
        <v>97.096685097004226</v>
      </c>
      <c r="H2091" s="84">
        <f t="shared" si="377"/>
        <v>4.8779517033867717E-3</v>
      </c>
      <c r="I2091" s="34"/>
      <c r="J2091" s="16">
        <v>8</v>
      </c>
      <c r="K2091" s="20">
        <f t="shared" si="378"/>
        <v>7.2793448589626936E-3</v>
      </c>
      <c r="L2091" s="13"/>
      <c r="M2091" s="24"/>
      <c r="N2091" s="33"/>
      <c r="O2091" s="29"/>
      <c r="P2091" s="29"/>
      <c r="Q2091" s="39"/>
      <c r="R2091" s="89">
        <f t="shared" si="379"/>
        <v>460.51640127489196</v>
      </c>
      <c r="S2091" s="7"/>
      <c r="T2091" s="37">
        <v>17595</v>
      </c>
      <c r="U2091" s="20">
        <f t="shared" si="380"/>
        <v>1.0650432409371751E-3</v>
      </c>
      <c r="V2091" s="34"/>
    </row>
    <row r="2092" spans="1:22" x14ac:dyDescent="0.3">
      <c r="A2092" s="2">
        <v>39015</v>
      </c>
      <c r="B2092" s="2" t="s">
        <v>1826</v>
      </c>
      <c r="C2092" s="47">
        <v>17.26311174439634</v>
      </c>
      <c r="D2092" s="40">
        <v>36.714725980242811</v>
      </c>
      <c r="E2092" s="40">
        <v>3.0193236714975845E-3</v>
      </c>
      <c r="F2092" s="40">
        <f t="shared" si="375"/>
        <v>0.84884690334727297</v>
      </c>
      <c r="G2092" s="40">
        <f t="shared" si="376"/>
        <v>54.826684627986424</v>
      </c>
      <c r="H2092" s="84">
        <f t="shared" si="377"/>
        <v>2.7543877466563197E-3</v>
      </c>
      <c r="I2092" s="34"/>
      <c r="J2092" s="16">
        <v>2</v>
      </c>
      <c r="K2092" s="20">
        <f t="shared" si="378"/>
        <v>1.8198362147406734E-3</v>
      </c>
      <c r="L2092" s="13"/>
      <c r="M2092" s="24"/>
      <c r="N2092" s="33"/>
      <c r="O2092" s="29"/>
      <c r="P2092" s="29"/>
      <c r="Q2092" s="39"/>
      <c r="R2092" s="89">
        <f t="shared" si="379"/>
        <v>115.12910031872299</v>
      </c>
      <c r="S2092" s="7"/>
      <c r="T2092" s="37">
        <v>34104</v>
      </c>
      <c r="U2092" s="20">
        <f t="shared" si="380"/>
        <v>2.0643497976084923E-3</v>
      </c>
      <c r="V2092" s="34"/>
    </row>
    <row r="2093" spans="1:22" x14ac:dyDescent="0.3">
      <c r="A2093" s="2">
        <v>39017</v>
      </c>
      <c r="B2093" s="2" t="s">
        <v>1827</v>
      </c>
      <c r="C2093" s="47">
        <v>172.63682970948895</v>
      </c>
      <c r="D2093" s="40">
        <v>274.81364622786526</v>
      </c>
      <c r="E2093" s="40">
        <v>4.3578904991948469E-2</v>
      </c>
      <c r="F2093" s="40">
        <f t="shared" si="375"/>
        <v>12.251690304978974</v>
      </c>
      <c r="G2093" s="40">
        <f t="shared" si="376"/>
        <v>459.70216624233319</v>
      </c>
      <c r="H2093" s="84">
        <f t="shared" si="377"/>
        <v>2.3094557374766279E-2</v>
      </c>
      <c r="I2093" s="34"/>
      <c r="J2093" s="16">
        <v>30</v>
      </c>
      <c r="K2093" s="20">
        <f t="shared" si="378"/>
        <v>2.7297543221110099E-2</v>
      </c>
      <c r="L2093" s="13"/>
      <c r="M2093" s="24"/>
      <c r="N2093" s="33"/>
      <c r="O2093" s="29"/>
      <c r="P2093" s="29"/>
      <c r="Q2093" s="39"/>
      <c r="R2093" s="89">
        <f t="shared" si="379"/>
        <v>1726.9365047808449</v>
      </c>
      <c r="S2093" s="7"/>
      <c r="T2093" s="37">
        <v>693644</v>
      </c>
      <c r="U2093" s="20">
        <f t="shared" si="380"/>
        <v>4.1986976630669276E-2</v>
      </c>
      <c r="V2093" s="34"/>
    </row>
    <row r="2094" spans="1:22" x14ac:dyDescent="0.3">
      <c r="A2094" s="2">
        <v>39019</v>
      </c>
      <c r="B2094" s="2" t="s">
        <v>1828</v>
      </c>
      <c r="C2094" s="47">
        <v>0.28771852907327228</v>
      </c>
      <c r="D2094" s="40">
        <v>6.1191209967071343</v>
      </c>
      <c r="E2094" s="40">
        <v>5.0322061191626409E-5</v>
      </c>
      <c r="F2094" s="40">
        <f t="shared" si="375"/>
        <v>1.4147448389121216E-2</v>
      </c>
      <c r="G2094" s="40">
        <f t="shared" si="376"/>
        <v>6.4209869741695274</v>
      </c>
      <c r="H2094" s="84">
        <f t="shared" si="377"/>
        <v>3.2257810157764995E-4</v>
      </c>
      <c r="I2094" s="34"/>
      <c r="J2094" s="16">
        <v>5</v>
      </c>
      <c r="K2094" s="20">
        <f t="shared" si="378"/>
        <v>4.549590536851683E-3</v>
      </c>
      <c r="L2094" s="13"/>
      <c r="M2094" s="24"/>
      <c r="N2094" s="33"/>
      <c r="O2094" s="29"/>
      <c r="P2094" s="29"/>
      <c r="Q2094" s="39"/>
      <c r="R2094" s="89">
        <f t="shared" si="379"/>
        <v>287.82275079680744</v>
      </c>
      <c r="S2094" s="7"/>
      <c r="T2094" s="37">
        <v>3796</v>
      </c>
      <c r="U2094" s="20">
        <f t="shared" si="380"/>
        <v>2.2977573984640619E-4</v>
      </c>
      <c r="V2094" s="34"/>
    </row>
    <row r="2095" spans="1:22" x14ac:dyDescent="0.3">
      <c r="A2095" s="2">
        <v>39021</v>
      </c>
      <c r="B2095" s="2" t="s">
        <v>1829</v>
      </c>
      <c r="C2095" s="47">
        <v>8.3438373431248962</v>
      </c>
      <c r="D2095" s="40">
        <v>6.1191209967071343</v>
      </c>
      <c r="E2095" s="40">
        <v>1.4593397745571658E-3</v>
      </c>
      <c r="F2095" s="40">
        <f t="shared" si="375"/>
        <v>0.4102760032845153</v>
      </c>
      <c r="G2095" s="40">
        <f t="shared" si="376"/>
        <v>14.873234343116547</v>
      </c>
      <c r="H2095" s="84">
        <f t="shared" si="377"/>
        <v>7.4720283938008961E-4</v>
      </c>
      <c r="I2095" s="34"/>
      <c r="J2095" s="16">
        <v>3</v>
      </c>
      <c r="K2095" s="20">
        <f t="shared" si="378"/>
        <v>2.7297543221110102E-3</v>
      </c>
      <c r="L2095" s="13"/>
      <c r="M2095" s="24"/>
      <c r="N2095" s="33"/>
      <c r="O2095" s="29"/>
      <c r="P2095" s="29"/>
      <c r="Q2095" s="39"/>
      <c r="R2095" s="89">
        <f t="shared" si="379"/>
        <v>172.69365047808449</v>
      </c>
      <c r="S2095" s="7"/>
      <c r="T2095" s="37">
        <v>35446</v>
      </c>
      <c r="U2095" s="20">
        <f t="shared" si="380"/>
        <v>2.1455824221801143E-3</v>
      </c>
      <c r="V2095" s="34"/>
    </row>
    <row r="2096" spans="1:22" x14ac:dyDescent="0.3">
      <c r="A2096" s="2">
        <v>39023</v>
      </c>
      <c r="B2096" s="2" t="s">
        <v>1830</v>
      </c>
      <c r="C2096" s="47">
        <v>14.336120689816815</v>
      </c>
      <c r="D2096" s="40">
        <v>111.26965567378241</v>
      </c>
      <c r="E2096" s="40">
        <v>2.6670692431561998E-3</v>
      </c>
      <c r="F2096" s="40">
        <f t="shared" si="375"/>
        <v>0.74981476462342456</v>
      </c>
      <c r="G2096" s="40">
        <f t="shared" si="376"/>
        <v>126.35559112822264</v>
      </c>
      <c r="H2096" s="84">
        <f t="shared" si="377"/>
        <v>6.3478631671162258E-3</v>
      </c>
      <c r="I2096" s="34"/>
      <c r="J2096" s="16">
        <v>8</v>
      </c>
      <c r="K2096" s="20">
        <f t="shared" si="378"/>
        <v>7.2793448589626936E-3</v>
      </c>
      <c r="L2096" s="13"/>
      <c r="M2096" s="24"/>
      <c r="N2096" s="33"/>
      <c r="O2096" s="29"/>
      <c r="P2096" s="29"/>
      <c r="Q2096" s="39"/>
      <c r="R2096" s="89">
        <f t="shared" si="379"/>
        <v>460.51640127489196</v>
      </c>
      <c r="S2096" s="7"/>
      <c r="T2096" s="37">
        <v>129716</v>
      </c>
      <c r="U2096" s="20">
        <f t="shared" si="380"/>
        <v>7.8518413777440531E-3</v>
      </c>
      <c r="V2096" s="34"/>
    </row>
    <row r="2097" spans="1:22" x14ac:dyDescent="0.3">
      <c r="A2097" s="2">
        <v>39025</v>
      </c>
      <c r="B2097" s="2" t="s">
        <v>1831</v>
      </c>
      <c r="C2097" s="47">
        <v>94.348424297290123</v>
      </c>
      <c r="D2097" s="40">
        <v>162.0504381289314</v>
      </c>
      <c r="E2097" s="40">
        <v>1.9575281803542673E-2</v>
      </c>
      <c r="F2097" s="40">
        <f t="shared" si="375"/>
        <v>5.5033574233681533</v>
      </c>
      <c r="G2097" s="40">
        <f t="shared" si="376"/>
        <v>261.9022198495897</v>
      </c>
      <c r="H2097" s="84">
        <f t="shared" si="377"/>
        <v>1.3157466479517328E-2</v>
      </c>
      <c r="I2097" s="34"/>
      <c r="J2097" s="16">
        <v>19</v>
      </c>
      <c r="K2097" s="20">
        <f t="shared" si="378"/>
        <v>1.7288444040036398E-2</v>
      </c>
      <c r="L2097" s="13"/>
      <c r="M2097" s="24"/>
      <c r="N2097" s="33"/>
      <c r="O2097" s="29"/>
      <c r="P2097" s="29"/>
      <c r="Q2097" s="39"/>
      <c r="R2097" s="89">
        <f t="shared" si="379"/>
        <v>1093.7264530278685</v>
      </c>
      <c r="S2097" s="7"/>
      <c r="T2097" s="37">
        <v>363775</v>
      </c>
      <c r="U2097" s="20">
        <f t="shared" si="380"/>
        <v>2.2019670643473762E-2</v>
      </c>
      <c r="V2097" s="34"/>
    </row>
    <row r="2098" spans="1:22" x14ac:dyDescent="0.3">
      <c r="A2098" s="2">
        <v>39027</v>
      </c>
      <c r="B2098" s="2" t="s">
        <v>1832</v>
      </c>
      <c r="C2098" s="47">
        <v>6.6175261686852638</v>
      </c>
      <c r="D2098" s="40">
        <v>6.1191209967071343</v>
      </c>
      <c r="E2098" s="40">
        <v>1.1574074074074073E-3</v>
      </c>
      <c r="F2098" s="40">
        <f t="shared" si="375"/>
        <v>0.32539131294978796</v>
      </c>
      <c r="G2098" s="40">
        <f t="shared" si="376"/>
        <v>13.062038478342185</v>
      </c>
      <c r="H2098" s="84">
        <f t="shared" si="377"/>
        <v>6.5621182413670969E-4</v>
      </c>
      <c r="I2098" s="34"/>
      <c r="J2098" s="16">
        <v>3</v>
      </c>
      <c r="K2098" s="20">
        <f t="shared" si="378"/>
        <v>2.7297543221110102E-3</v>
      </c>
      <c r="L2098" s="13"/>
      <c r="M2098" s="24"/>
      <c r="N2098" s="33"/>
      <c r="O2098" s="29"/>
      <c r="P2098" s="29"/>
      <c r="Q2098" s="39"/>
      <c r="R2098" s="89">
        <f t="shared" si="379"/>
        <v>172.69365047808449</v>
      </c>
      <c r="S2098" s="7"/>
      <c r="T2098" s="37">
        <v>41544</v>
      </c>
      <c r="U2098" s="20">
        <f t="shared" si="380"/>
        <v>2.514700562744757E-3</v>
      </c>
      <c r="V2098" s="34"/>
    </row>
    <row r="2099" spans="1:22" x14ac:dyDescent="0.3">
      <c r="A2099" s="2">
        <v>39029</v>
      </c>
      <c r="B2099" s="2" t="s">
        <v>1833</v>
      </c>
      <c r="C2099" s="47">
        <v>4.6034964651723564</v>
      </c>
      <c r="D2099" s="40">
        <v>154.58267600317421</v>
      </c>
      <c r="E2099" s="40">
        <v>8.0515297906602254E-4</v>
      </c>
      <c r="F2099" s="40">
        <f t="shared" si="375"/>
        <v>0.22635917422593946</v>
      </c>
      <c r="G2099" s="40">
        <f t="shared" si="376"/>
        <v>159.4125316425725</v>
      </c>
      <c r="H2099" s="84">
        <f t="shared" si="377"/>
        <v>8.0085806172498896E-3</v>
      </c>
      <c r="I2099" s="34"/>
      <c r="J2099" s="16">
        <v>9</v>
      </c>
      <c r="K2099" s="20">
        <f t="shared" si="378"/>
        <v>8.1892629663330302E-3</v>
      </c>
      <c r="L2099" s="13"/>
      <c r="M2099" s="24"/>
      <c r="N2099" s="33"/>
      <c r="O2099" s="29"/>
      <c r="P2099" s="29"/>
      <c r="Q2099" s="39"/>
      <c r="R2099" s="89">
        <f t="shared" si="379"/>
        <v>518.08095143425351</v>
      </c>
      <c r="S2099" s="7"/>
      <c r="T2099" s="37">
        <v>54839</v>
      </c>
      <c r="U2099" s="20">
        <f t="shared" si="380"/>
        <v>3.3194604313585532E-3</v>
      </c>
      <c r="V2099" s="34"/>
    </row>
    <row r="2100" spans="1:22" x14ac:dyDescent="0.3">
      <c r="A2100" s="2">
        <v>39031</v>
      </c>
      <c r="B2100" s="2" t="s">
        <v>1834</v>
      </c>
      <c r="C2100" s="47">
        <v>0.863155587219817</v>
      </c>
      <c r="D2100" s="40">
        <v>36.714725980242811</v>
      </c>
      <c r="E2100" s="40">
        <v>1.5096618357487922E-4</v>
      </c>
      <c r="F2100" s="40">
        <f t="shared" si="375"/>
        <v>4.244234516736365E-2</v>
      </c>
      <c r="G2100" s="40">
        <f t="shared" si="376"/>
        <v>37.620323912629992</v>
      </c>
      <c r="H2100" s="84">
        <f t="shared" si="377"/>
        <v>1.8899731018442102E-3</v>
      </c>
      <c r="I2100" s="34"/>
      <c r="J2100" s="16">
        <v>1</v>
      </c>
      <c r="K2100" s="20">
        <f t="shared" si="378"/>
        <v>9.099181073703367E-4</v>
      </c>
      <c r="L2100" s="13"/>
      <c r="M2100" s="24"/>
      <c r="N2100" s="33"/>
      <c r="O2100" s="29"/>
      <c r="P2100" s="29"/>
      <c r="Q2100" s="39"/>
      <c r="R2100" s="89">
        <f t="shared" si="379"/>
        <v>57.564550159361495</v>
      </c>
      <c r="S2100" s="7"/>
      <c r="T2100" s="37">
        <v>16348</v>
      </c>
      <c r="U2100" s="20">
        <f t="shared" si="380"/>
        <v>9.8956106296339526E-4</v>
      </c>
      <c r="V2100" s="34"/>
    </row>
    <row r="2101" spans="1:22" x14ac:dyDescent="0.3">
      <c r="A2101" s="2">
        <v>39033</v>
      </c>
      <c r="B2101" s="2" t="s">
        <v>1835</v>
      </c>
      <c r="C2101" s="47">
        <v>3.1649038198059953</v>
      </c>
      <c r="D2101" s="40">
        <v>36.592034416210318</v>
      </c>
      <c r="E2101" s="40">
        <v>5.5354267310789046E-4</v>
      </c>
      <c r="F2101" s="40">
        <f t="shared" si="375"/>
        <v>0.15562193228033339</v>
      </c>
      <c r="G2101" s="40">
        <f t="shared" si="376"/>
        <v>39.912560168296643</v>
      </c>
      <c r="H2101" s="84">
        <f t="shared" si="377"/>
        <v>2.0051306660465646E-3</v>
      </c>
      <c r="I2101" s="34"/>
      <c r="J2101" s="16">
        <v>2</v>
      </c>
      <c r="K2101" s="20">
        <f t="shared" si="378"/>
        <v>1.8198362147406734E-3</v>
      </c>
      <c r="L2101" s="13"/>
      <c r="M2101" s="24"/>
      <c r="N2101" s="33"/>
      <c r="O2101" s="29"/>
      <c r="P2101" s="29"/>
      <c r="Q2101" s="39"/>
      <c r="R2101" s="89">
        <f t="shared" si="379"/>
        <v>115.12910031872299</v>
      </c>
      <c r="S2101" s="7"/>
      <c r="T2101" s="37">
        <v>44363</v>
      </c>
      <c r="U2101" s="20">
        <f t="shared" si="380"/>
        <v>2.6853374991586188E-3</v>
      </c>
      <c r="V2101" s="34"/>
    </row>
    <row r="2102" spans="1:22" x14ac:dyDescent="0.3">
      <c r="A2102" s="2">
        <v>39035</v>
      </c>
      <c r="B2102" s="2" t="s">
        <v>1836</v>
      </c>
      <c r="C2102" s="47">
        <v>164.70893033128547</v>
      </c>
      <c r="D2102" s="40">
        <v>1891.5841464543007</v>
      </c>
      <c r="E2102" s="40">
        <v>3.6181561996779389E-2</v>
      </c>
      <c r="F2102" s="40">
        <f t="shared" si="375"/>
        <v>10.172015391778155</v>
      </c>
      <c r="G2102" s="40">
        <f t="shared" si="376"/>
        <v>2066.4650921773641</v>
      </c>
      <c r="H2102" s="84">
        <f t="shared" si="377"/>
        <v>0.10381525287197352</v>
      </c>
      <c r="I2102" s="34"/>
      <c r="J2102" s="16">
        <v>95</v>
      </c>
      <c r="K2102" s="20">
        <f t="shared" si="378"/>
        <v>8.6442220200181982E-2</v>
      </c>
      <c r="L2102" s="13"/>
      <c r="M2102" s="24"/>
      <c r="N2102" s="33"/>
      <c r="O2102" s="29"/>
      <c r="P2102" s="29"/>
      <c r="Q2102" s="39"/>
      <c r="R2102" s="89">
        <f t="shared" si="379"/>
        <v>5468.6322651393421</v>
      </c>
      <c r="S2102" s="7"/>
      <c r="T2102" s="37">
        <v>1484529</v>
      </c>
      <c r="U2102" s="20">
        <f t="shared" si="380"/>
        <v>8.9860049867872896E-2</v>
      </c>
      <c r="V2102" s="34"/>
    </row>
    <row r="2103" spans="1:22" x14ac:dyDescent="0.3">
      <c r="A2103" s="2">
        <v>39037</v>
      </c>
      <c r="B2103" s="2" t="s">
        <v>1837</v>
      </c>
      <c r="C2103" s="47">
        <v>10.933304104784348</v>
      </c>
      <c r="D2103" s="40">
        <v>73.184068832420635</v>
      </c>
      <c r="E2103" s="40">
        <v>1.9122383252818036E-3</v>
      </c>
      <c r="F2103" s="40">
        <f t="shared" si="375"/>
        <v>0.5376030387866062</v>
      </c>
      <c r="G2103" s="40">
        <f t="shared" si="376"/>
        <v>84.65497597599159</v>
      </c>
      <c r="H2103" s="84">
        <f t="shared" si="377"/>
        <v>4.2529040394088096E-3</v>
      </c>
      <c r="I2103" s="34"/>
      <c r="J2103" s="16">
        <v>7</v>
      </c>
      <c r="K2103" s="20">
        <f t="shared" si="378"/>
        <v>6.369426751592357E-3</v>
      </c>
      <c r="L2103" s="13"/>
      <c r="M2103" s="24"/>
      <c r="N2103" s="33"/>
      <c r="O2103" s="29"/>
      <c r="P2103" s="29"/>
      <c r="Q2103" s="39"/>
      <c r="R2103" s="89">
        <f t="shared" si="379"/>
        <v>402.95185111553047</v>
      </c>
      <c r="S2103" s="7"/>
      <c r="T2103" s="37">
        <v>27656</v>
      </c>
      <c r="U2103" s="20">
        <f t="shared" si="380"/>
        <v>1.6740458011570624E-3</v>
      </c>
      <c r="V2103" s="34"/>
    </row>
    <row r="2104" spans="1:22" x14ac:dyDescent="0.3">
      <c r="A2104" s="2">
        <v>39039</v>
      </c>
      <c r="B2104" s="2" t="s">
        <v>1838</v>
      </c>
      <c r="C2104" s="47">
        <v>6.3298076396119907</v>
      </c>
      <c r="D2104" s="40">
        <v>36.592034416210318</v>
      </c>
      <c r="E2104" s="40">
        <v>1.1070853462157809E-3</v>
      </c>
      <c r="F2104" s="40">
        <f t="shared" si="375"/>
        <v>0.31124386456066677</v>
      </c>
      <c r="G2104" s="40">
        <f t="shared" si="376"/>
        <v>43.233085920382976</v>
      </c>
      <c r="H2104" s="84">
        <f t="shared" si="377"/>
        <v>2.1719475273260947E-3</v>
      </c>
      <c r="I2104" s="34"/>
      <c r="J2104" s="16">
        <v>3</v>
      </c>
      <c r="K2104" s="20">
        <f t="shared" si="378"/>
        <v>2.7297543221110102E-3</v>
      </c>
      <c r="L2104" s="13"/>
      <c r="M2104" s="24"/>
      <c r="N2104" s="33"/>
      <c r="O2104" s="29"/>
      <c r="P2104" s="29"/>
      <c r="Q2104" s="39"/>
      <c r="R2104" s="89">
        <f t="shared" si="379"/>
        <v>172.69365047808449</v>
      </c>
      <c r="S2104" s="7"/>
      <c r="T2104" s="37">
        <v>25305</v>
      </c>
      <c r="U2104" s="20">
        <f t="shared" si="380"/>
        <v>1.5317373806146754E-3</v>
      </c>
      <c r="V2104" s="34"/>
    </row>
    <row r="2105" spans="1:22" x14ac:dyDescent="0.3">
      <c r="A2105" s="2">
        <v>39041</v>
      </c>
      <c r="B2105" s="2" t="s">
        <v>1839</v>
      </c>
      <c r="C2105" s="47">
        <v>244.99573761739592</v>
      </c>
      <c r="D2105" s="40">
        <v>260.62489818892652</v>
      </c>
      <c r="E2105" s="40">
        <v>4.5994363929146541E-2</v>
      </c>
      <c r="F2105" s="40">
        <f t="shared" si="375"/>
        <v>12.930767827656792</v>
      </c>
      <c r="G2105" s="40">
        <f t="shared" si="376"/>
        <v>518.55140363397925</v>
      </c>
      <c r="H2105" s="84">
        <f t="shared" si="377"/>
        <v>2.6051030476714115E-2</v>
      </c>
      <c r="I2105" s="34"/>
      <c r="J2105" s="16">
        <v>19</v>
      </c>
      <c r="K2105" s="20">
        <f t="shared" si="378"/>
        <v>1.7288444040036398E-2</v>
      </c>
      <c r="L2105" s="13"/>
      <c r="M2105" s="24"/>
      <c r="N2105" s="33"/>
      <c r="O2105" s="29"/>
      <c r="P2105" s="29"/>
      <c r="Q2105" s="39"/>
      <c r="R2105" s="89">
        <f t="shared" si="379"/>
        <v>1093.7264530278685</v>
      </c>
      <c r="S2105" s="7"/>
      <c r="T2105" s="37">
        <v>662068</v>
      </c>
      <c r="U2105" s="20">
        <f t="shared" si="380"/>
        <v>4.0075649243580203E-2</v>
      </c>
      <c r="V2105" s="34"/>
    </row>
    <row r="2106" spans="1:22" x14ac:dyDescent="0.3">
      <c r="A2106" s="2">
        <v>39043</v>
      </c>
      <c r="B2106" s="2" t="s">
        <v>1840</v>
      </c>
      <c r="C2106" s="47">
        <v>16.399956157176522</v>
      </c>
      <c r="D2106" s="40">
        <v>53.021111092876168</v>
      </c>
      <c r="E2106" s="40">
        <v>2.8683574879227055E-3</v>
      </c>
      <c r="F2106" s="40">
        <f t="shared" si="375"/>
        <v>0.80640455817990941</v>
      </c>
      <c r="G2106" s="40">
        <f t="shared" si="376"/>
        <v>70.227471808232593</v>
      </c>
      <c r="H2106" s="84">
        <f t="shared" si="377"/>
        <v>3.5280938313112819E-3</v>
      </c>
      <c r="I2106" s="34"/>
      <c r="J2106" s="16">
        <v>7</v>
      </c>
      <c r="K2106" s="20">
        <f t="shared" si="378"/>
        <v>6.369426751592357E-3</v>
      </c>
      <c r="L2106" s="13"/>
      <c r="M2106" s="24"/>
      <c r="N2106" s="33"/>
      <c r="O2106" s="29"/>
      <c r="P2106" s="29"/>
      <c r="Q2106" s="39"/>
      <c r="R2106" s="89">
        <f t="shared" si="379"/>
        <v>402.95185111553047</v>
      </c>
      <c r="S2106" s="7"/>
      <c r="T2106" s="37">
        <v>109663</v>
      </c>
      <c r="U2106" s="20">
        <f t="shared" si="380"/>
        <v>6.6380128974648156E-3</v>
      </c>
      <c r="V2106" s="34"/>
    </row>
    <row r="2107" spans="1:22" x14ac:dyDescent="0.3">
      <c r="A2107" s="2">
        <v>39045</v>
      </c>
      <c r="B2107" s="2" t="s">
        <v>1841</v>
      </c>
      <c r="C2107" s="47">
        <v>90.60312863712511</v>
      </c>
      <c r="D2107" s="40">
        <v>107.08461744237485</v>
      </c>
      <c r="E2107" s="40">
        <v>1.7562399355877618E-2</v>
      </c>
      <c r="F2107" s="40">
        <f t="shared" si="375"/>
        <v>4.9374594878033049</v>
      </c>
      <c r="G2107" s="40">
        <f t="shared" si="376"/>
        <v>202.62520556730328</v>
      </c>
      <c r="H2107" s="84">
        <f t="shared" si="377"/>
        <v>1.0179502684964653E-2</v>
      </c>
      <c r="I2107" s="34"/>
      <c r="J2107" s="16">
        <v>21</v>
      </c>
      <c r="K2107" s="20">
        <f t="shared" si="378"/>
        <v>1.9108280254777069E-2</v>
      </c>
      <c r="L2107" s="13"/>
      <c r="M2107" s="24"/>
      <c r="N2107" s="33"/>
      <c r="O2107" s="29"/>
      <c r="P2107" s="29"/>
      <c r="Q2107" s="39"/>
      <c r="R2107" s="89">
        <f t="shared" si="379"/>
        <v>1208.8555533465913</v>
      </c>
      <c r="S2107" s="7"/>
      <c r="T2107" s="37">
        <v>373922</v>
      </c>
      <c r="U2107" s="20">
        <f t="shared" si="380"/>
        <v>2.2633878871140118E-2</v>
      </c>
      <c r="V2107" s="34"/>
    </row>
    <row r="2108" spans="1:22" x14ac:dyDescent="0.3">
      <c r="A2108" s="2">
        <v>39047</v>
      </c>
      <c r="B2108" s="2" t="s">
        <v>1842</v>
      </c>
      <c r="C2108" s="47">
        <v>6.3298076396119907</v>
      </c>
      <c r="D2108" s="40">
        <v>36.714725980242811</v>
      </c>
      <c r="E2108" s="40">
        <v>1.1070853462157809E-3</v>
      </c>
      <c r="F2108" s="40">
        <f t="shared" si="375"/>
        <v>0.31124386456066677</v>
      </c>
      <c r="G2108" s="40">
        <f t="shared" si="376"/>
        <v>43.355777484415469</v>
      </c>
      <c r="H2108" s="84">
        <f t="shared" si="377"/>
        <v>2.1781113167815801E-3</v>
      </c>
      <c r="I2108" s="34"/>
      <c r="J2108" s="16">
        <v>3</v>
      </c>
      <c r="K2108" s="20">
        <f t="shared" si="378"/>
        <v>2.7297543221110102E-3</v>
      </c>
      <c r="L2108" s="13"/>
      <c r="M2108" s="24"/>
      <c r="N2108" s="33"/>
      <c r="O2108" s="29"/>
      <c r="P2108" s="29"/>
      <c r="Q2108" s="39"/>
      <c r="R2108" s="89">
        <f t="shared" si="379"/>
        <v>172.69365047808449</v>
      </c>
      <c r="S2108" s="7"/>
      <c r="T2108" s="37">
        <v>52916</v>
      </c>
      <c r="U2108" s="20">
        <f t="shared" si="380"/>
        <v>3.2030592860148653E-3</v>
      </c>
      <c r="V2108" s="34"/>
    </row>
    <row r="2109" spans="1:22" x14ac:dyDescent="0.3">
      <c r="A2109" s="2">
        <v>39049</v>
      </c>
      <c r="B2109" s="2" t="s">
        <v>1843</v>
      </c>
      <c r="C2109" s="47">
        <v>590.82115722324374</v>
      </c>
      <c r="D2109" s="40">
        <v>1778.8209383553669</v>
      </c>
      <c r="E2109" s="40">
        <v>0.2545289855072464</v>
      </c>
      <c r="F2109" s="40">
        <f t="shared" si="375"/>
        <v>71.557793952175118</v>
      </c>
      <c r="G2109" s="40">
        <f t="shared" si="376"/>
        <v>2441.1998895307861</v>
      </c>
      <c r="H2109" s="84">
        <f t="shared" si="377"/>
        <v>0.12264121218502548</v>
      </c>
      <c r="I2109" s="34"/>
      <c r="J2109" s="16">
        <v>100</v>
      </c>
      <c r="K2109" s="20">
        <f t="shared" si="378"/>
        <v>9.0991810737033663E-2</v>
      </c>
      <c r="L2109" s="13"/>
      <c r="M2109" s="24"/>
      <c r="N2109" s="33"/>
      <c r="O2109" s="29"/>
      <c r="P2109" s="29"/>
      <c r="Q2109" s="39"/>
      <c r="R2109" s="89">
        <f t="shared" si="379"/>
        <v>5756.4550159361488</v>
      </c>
      <c r="S2109" s="7"/>
      <c r="T2109" s="37">
        <v>2409996</v>
      </c>
      <c r="U2109" s="20">
        <f t="shared" si="380"/>
        <v>0.14587950841066372</v>
      </c>
      <c r="V2109" s="34"/>
    </row>
    <row r="2110" spans="1:22" x14ac:dyDescent="0.3">
      <c r="A2110" s="2">
        <v>39051</v>
      </c>
      <c r="B2110" s="2" t="s">
        <v>1844</v>
      </c>
      <c r="C2110" s="47">
        <v>12.371896750150709</v>
      </c>
      <c r="D2110" s="40">
        <v>6.1191209967071343</v>
      </c>
      <c r="E2110" s="40">
        <v>2.1638486312399357E-3</v>
      </c>
      <c r="F2110" s="40">
        <f t="shared" si="375"/>
        <v>0.60834028073221236</v>
      </c>
      <c r="G2110" s="40">
        <f t="shared" si="376"/>
        <v>19.099358027590057</v>
      </c>
      <c r="H2110" s="84">
        <f t="shared" si="377"/>
        <v>9.5951520828130949E-4</v>
      </c>
      <c r="I2110" s="34"/>
      <c r="J2110" s="16">
        <v>9</v>
      </c>
      <c r="K2110" s="20">
        <f t="shared" si="378"/>
        <v>8.1892629663330302E-3</v>
      </c>
      <c r="L2110" s="13"/>
      <c r="M2110" s="24"/>
      <c r="N2110" s="33"/>
      <c r="O2110" s="29"/>
      <c r="P2110" s="29"/>
      <c r="Q2110" s="39"/>
      <c r="R2110" s="89">
        <f t="shared" si="379"/>
        <v>518.08095143425351</v>
      </c>
      <c r="S2110" s="7"/>
      <c r="T2110" s="37">
        <v>52341</v>
      </c>
      <c r="U2110" s="20">
        <f t="shared" si="380"/>
        <v>3.1682539513437158E-3</v>
      </c>
      <c r="V2110" s="34"/>
    </row>
    <row r="2111" spans="1:22" x14ac:dyDescent="0.3">
      <c r="A2111" s="2">
        <v>39053</v>
      </c>
      <c r="B2111" s="2" t="s">
        <v>1845</v>
      </c>
      <c r="C2111" s="47">
        <v>0.863155587219817</v>
      </c>
      <c r="D2111" s="40">
        <v>6.1191209967071343</v>
      </c>
      <c r="E2111" s="40">
        <v>1.5096618357487922E-4</v>
      </c>
      <c r="F2111" s="40">
        <f t="shared" si="375"/>
        <v>4.244234516736365E-2</v>
      </c>
      <c r="G2111" s="40">
        <f t="shared" si="376"/>
        <v>7.0247189290943144</v>
      </c>
      <c r="H2111" s="84">
        <f t="shared" si="377"/>
        <v>3.5290843999210994E-4</v>
      </c>
      <c r="I2111" s="34"/>
      <c r="J2111" s="16">
        <v>1</v>
      </c>
      <c r="K2111" s="20">
        <f t="shared" si="378"/>
        <v>9.099181073703367E-4</v>
      </c>
      <c r="L2111" s="13"/>
      <c r="M2111" s="24"/>
      <c r="N2111" s="33"/>
      <c r="O2111" s="29"/>
      <c r="P2111" s="29"/>
      <c r="Q2111" s="39"/>
      <c r="R2111" s="89">
        <f t="shared" si="379"/>
        <v>57.564550159361495</v>
      </c>
      <c r="S2111" s="7"/>
      <c r="T2111" s="37">
        <v>6515</v>
      </c>
      <c r="U2111" s="20">
        <f t="shared" si="380"/>
        <v>3.9435957457832881E-4</v>
      </c>
      <c r="V2111" s="34"/>
    </row>
    <row r="2112" spans="1:22" x14ac:dyDescent="0.3">
      <c r="A2112" s="2">
        <v>39055</v>
      </c>
      <c r="B2112" s="2" t="s">
        <v>1846</v>
      </c>
      <c r="C2112" s="47">
        <v>44.30865347728394</v>
      </c>
      <c r="D2112" s="40">
        <v>159.06333327862853</v>
      </c>
      <c r="E2112" s="40">
        <v>7.7495974235104667E-3</v>
      </c>
      <c r="F2112" s="40">
        <f t="shared" si="375"/>
        <v>2.1787070519246674</v>
      </c>
      <c r="G2112" s="40">
        <f t="shared" si="376"/>
        <v>205.55069380783715</v>
      </c>
      <c r="H2112" s="84">
        <f t="shared" si="377"/>
        <v>1.0326473617410938E-2</v>
      </c>
      <c r="I2112" s="34"/>
      <c r="J2112" s="16">
        <v>17</v>
      </c>
      <c r="K2112" s="20">
        <f t="shared" si="378"/>
        <v>1.5468607825295723E-2</v>
      </c>
      <c r="L2112" s="13"/>
      <c r="M2112" s="24"/>
      <c r="N2112" s="33"/>
      <c r="O2112" s="29"/>
      <c r="P2112" s="29"/>
      <c r="Q2112" s="39"/>
      <c r="R2112" s="89">
        <f t="shared" si="379"/>
        <v>978.59735270914541</v>
      </c>
      <c r="S2112" s="7"/>
      <c r="T2112" s="37">
        <v>136264</v>
      </c>
      <c r="U2112" s="20">
        <f t="shared" si="380"/>
        <v>8.2481984758774208E-3</v>
      </c>
      <c r="V2112" s="34"/>
    </row>
    <row r="2113" spans="1:22" x14ac:dyDescent="0.3">
      <c r="A2113" s="2">
        <v>39057</v>
      </c>
      <c r="B2113" s="2" t="s">
        <v>1847</v>
      </c>
      <c r="C2113" s="47">
        <v>71.929632268318073</v>
      </c>
      <c r="D2113" s="40">
        <v>124.71162750014537</v>
      </c>
      <c r="E2113" s="40">
        <v>1.2580515297906603E-2</v>
      </c>
      <c r="F2113" s="40">
        <f t="shared" si="375"/>
        <v>3.5368620972803044</v>
      </c>
      <c r="G2113" s="40">
        <f t="shared" si="376"/>
        <v>200.17812186574375</v>
      </c>
      <c r="H2113" s="84">
        <f t="shared" si="377"/>
        <v>1.0056565881319637E-2</v>
      </c>
      <c r="I2113" s="34"/>
      <c r="J2113" s="16">
        <v>6</v>
      </c>
      <c r="K2113" s="20">
        <f t="shared" si="378"/>
        <v>5.4595086442220204E-3</v>
      </c>
      <c r="L2113" s="13"/>
      <c r="M2113" s="24"/>
      <c r="N2113" s="33"/>
      <c r="O2113" s="29"/>
      <c r="P2113" s="29"/>
      <c r="Q2113" s="39"/>
      <c r="R2113" s="89">
        <f t="shared" si="379"/>
        <v>345.38730095616899</v>
      </c>
      <c r="S2113" s="7"/>
      <c r="T2113" s="37">
        <v>290596</v>
      </c>
      <c r="U2113" s="20">
        <f t="shared" si="380"/>
        <v>1.759007136364759E-2</v>
      </c>
      <c r="V2113" s="34"/>
    </row>
    <row r="2114" spans="1:22" x14ac:dyDescent="0.3">
      <c r="A2114" s="2">
        <v>39059</v>
      </c>
      <c r="B2114" s="2" t="s">
        <v>1848</v>
      </c>
      <c r="C2114" s="47">
        <v>14.633256363667869</v>
      </c>
      <c r="D2114" s="40">
        <v>229.46703737651754</v>
      </c>
      <c r="E2114" s="40">
        <v>2.717391304347826E-3</v>
      </c>
      <c r="F2114" s="40">
        <f t="shared" si="375"/>
        <v>0.76396221301254574</v>
      </c>
      <c r="G2114" s="40">
        <f t="shared" si="376"/>
        <v>244.86425595319795</v>
      </c>
      <c r="H2114" s="84">
        <f t="shared" si="377"/>
        <v>1.2301511768729671E-2</v>
      </c>
      <c r="I2114" s="34"/>
      <c r="J2114" s="16">
        <v>10</v>
      </c>
      <c r="K2114" s="20">
        <f t="shared" si="378"/>
        <v>9.0991810737033659E-3</v>
      </c>
      <c r="L2114" s="13"/>
      <c r="M2114" s="24"/>
      <c r="N2114" s="33"/>
      <c r="O2114" s="29"/>
      <c r="P2114" s="29"/>
      <c r="Q2114" s="39"/>
      <c r="R2114" s="89">
        <f t="shared" si="379"/>
        <v>575.64550159361488</v>
      </c>
      <c r="S2114" s="7"/>
      <c r="T2114" s="37">
        <v>59321</v>
      </c>
      <c r="U2114" s="20">
        <f t="shared" si="380"/>
        <v>3.5907604487430615E-3</v>
      </c>
      <c r="V2114" s="34"/>
    </row>
    <row r="2115" spans="1:22" x14ac:dyDescent="0.3">
      <c r="A2115" s="2">
        <v>39061</v>
      </c>
      <c r="B2115" s="2" t="s">
        <v>1849</v>
      </c>
      <c r="C2115" s="47">
        <v>186.5967246912027</v>
      </c>
      <c r="D2115" s="40">
        <v>1964.7682152867214</v>
      </c>
      <c r="E2115" s="40">
        <v>8.0012077294685985E-2</v>
      </c>
      <c r="F2115" s="40">
        <f t="shared" si="375"/>
        <v>22.494442938702733</v>
      </c>
      <c r="G2115" s="40">
        <f t="shared" si="376"/>
        <v>2173.8593829166271</v>
      </c>
      <c r="H2115" s="84">
        <f t="shared" si="377"/>
        <v>0.10921053658245483</v>
      </c>
      <c r="I2115" s="34"/>
      <c r="J2115" s="16">
        <v>57</v>
      </c>
      <c r="K2115" s="20">
        <f t="shared" si="378"/>
        <v>5.1865332120109194E-2</v>
      </c>
      <c r="L2115" s="13"/>
      <c r="M2115" s="24"/>
      <c r="N2115" s="33"/>
      <c r="O2115" s="29"/>
      <c r="P2115" s="29"/>
      <c r="Q2115" s="39"/>
      <c r="R2115" s="89">
        <f t="shared" si="379"/>
        <v>3281.1793590836055</v>
      </c>
      <c r="S2115" s="7"/>
      <c r="T2115" s="37">
        <v>1189366</v>
      </c>
      <c r="U2115" s="20">
        <f t="shared" si="380"/>
        <v>7.1993533350411157E-2</v>
      </c>
      <c r="V2115" s="34"/>
    </row>
    <row r="2116" spans="1:22" x14ac:dyDescent="0.3">
      <c r="A2116" s="2">
        <v>39063</v>
      </c>
      <c r="B2116" s="2" t="s">
        <v>1850</v>
      </c>
      <c r="C2116" s="47">
        <v>25.989324362075642</v>
      </c>
      <c r="D2116" s="40">
        <v>73.184068832420635</v>
      </c>
      <c r="E2116" s="40">
        <v>4.6296296296296294E-3</v>
      </c>
      <c r="F2116" s="40">
        <f t="shared" si="375"/>
        <v>1.3015652517991518</v>
      </c>
      <c r="G2116" s="40">
        <f t="shared" si="376"/>
        <v>100.47495844629543</v>
      </c>
      <c r="H2116" s="84">
        <f t="shared" si="377"/>
        <v>5.0476696934728168E-3</v>
      </c>
      <c r="I2116" s="34"/>
      <c r="J2116" s="16">
        <v>11</v>
      </c>
      <c r="K2116" s="20">
        <f t="shared" si="378"/>
        <v>1.0009099181073703E-2</v>
      </c>
      <c r="L2116" s="13"/>
      <c r="M2116" s="24"/>
      <c r="N2116" s="33"/>
      <c r="O2116" s="29"/>
      <c r="P2116" s="29"/>
      <c r="Q2116" s="39"/>
      <c r="R2116" s="89">
        <f t="shared" si="379"/>
        <v>633.21005175297648</v>
      </c>
      <c r="S2116" s="7"/>
      <c r="T2116" s="37">
        <v>124491</v>
      </c>
      <c r="U2116" s="20">
        <f t="shared" si="380"/>
        <v>7.5355668148627377E-3</v>
      </c>
      <c r="V2116" s="34"/>
    </row>
    <row r="2117" spans="1:22" x14ac:dyDescent="0.3">
      <c r="A2117" s="2">
        <v>39065</v>
      </c>
      <c r="B2117" s="2" t="s">
        <v>1851</v>
      </c>
      <c r="C2117" s="47">
        <v>4.8912149942456296</v>
      </c>
      <c r="D2117" s="40">
        <v>15.682300464090137</v>
      </c>
      <c r="E2117" s="40">
        <v>8.5547504025764896E-4</v>
      </c>
      <c r="F2117" s="40">
        <f t="shared" si="375"/>
        <v>0.2405066226150607</v>
      </c>
      <c r="G2117" s="40">
        <f t="shared" si="376"/>
        <v>20.814022080950828</v>
      </c>
      <c r="H2117" s="84">
        <f t="shared" si="377"/>
        <v>1.0456566499944962E-3</v>
      </c>
      <c r="I2117" s="34"/>
      <c r="J2117" s="16">
        <v>1</v>
      </c>
      <c r="K2117" s="20">
        <f t="shared" si="378"/>
        <v>9.099181073703367E-4</v>
      </c>
      <c r="L2117" s="13"/>
      <c r="M2117" s="24"/>
      <c r="N2117" s="33"/>
      <c r="O2117" s="29"/>
      <c r="P2117" s="29"/>
      <c r="Q2117" s="39"/>
      <c r="R2117" s="89">
        <f t="shared" si="379"/>
        <v>57.564550159361495</v>
      </c>
      <c r="S2117" s="7"/>
      <c r="T2117" s="37">
        <v>5574</v>
      </c>
      <c r="U2117" s="20">
        <f t="shared" si="380"/>
        <v>3.3739988775128242E-4</v>
      </c>
      <c r="V2117" s="34"/>
    </row>
    <row r="2118" spans="1:22" x14ac:dyDescent="0.3">
      <c r="A2118" s="2">
        <v>39067</v>
      </c>
      <c r="B2118" s="2" t="s">
        <v>1852</v>
      </c>
      <c r="C2118" s="47">
        <v>0</v>
      </c>
      <c r="D2118" s="40">
        <v>0</v>
      </c>
      <c r="E2118" s="40">
        <v>0</v>
      </c>
      <c r="F2118" s="40">
        <f t="shared" si="375"/>
        <v>0</v>
      </c>
      <c r="G2118" s="40">
        <f t="shared" si="376"/>
        <v>0</v>
      </c>
      <c r="H2118" s="84">
        <f t="shared" si="377"/>
        <v>0</v>
      </c>
      <c r="I2118" s="34"/>
      <c r="J2118" s="16">
        <v>4</v>
      </c>
      <c r="K2118" s="20">
        <f t="shared" si="378"/>
        <v>3.6396724294813468E-3</v>
      </c>
      <c r="L2118" s="13"/>
      <c r="M2118" s="24"/>
      <c r="N2118" s="33"/>
      <c r="O2118" s="29"/>
      <c r="P2118" s="29"/>
      <c r="Q2118" s="39"/>
      <c r="R2118" s="89">
        <f t="shared" si="379"/>
        <v>230.25820063744598</v>
      </c>
      <c r="S2118" s="7"/>
      <c r="T2118" s="37">
        <v>11278</v>
      </c>
      <c r="U2118" s="20">
        <f t="shared" si="380"/>
        <v>6.8266880768908563E-4</v>
      </c>
      <c r="V2118" s="34"/>
    </row>
    <row r="2119" spans="1:22" x14ac:dyDescent="0.3">
      <c r="A2119" s="2">
        <v>39069</v>
      </c>
      <c r="B2119" s="2" t="s">
        <v>1853</v>
      </c>
      <c r="C2119" s="47">
        <v>5.7543705814654462</v>
      </c>
      <c r="D2119" s="40">
        <v>46.300125179694689</v>
      </c>
      <c r="E2119" s="40">
        <v>1.0064412238325281E-3</v>
      </c>
      <c r="F2119" s="40">
        <f t="shared" si="375"/>
        <v>0.28294896778242429</v>
      </c>
      <c r="G2119" s="40">
        <f t="shared" si="376"/>
        <v>52.337444728942558</v>
      </c>
      <c r="H2119" s="84">
        <f t="shared" si="377"/>
        <v>2.6293330962988072E-3</v>
      </c>
      <c r="I2119" s="34"/>
      <c r="J2119" s="16">
        <v>6</v>
      </c>
      <c r="K2119" s="20">
        <f t="shared" si="378"/>
        <v>5.4595086442220204E-3</v>
      </c>
      <c r="L2119" s="13"/>
      <c r="M2119" s="24"/>
      <c r="N2119" s="33"/>
      <c r="O2119" s="29"/>
      <c r="P2119" s="29"/>
      <c r="Q2119" s="39"/>
      <c r="R2119" s="89">
        <f t="shared" si="379"/>
        <v>345.38730095616899</v>
      </c>
      <c r="S2119" s="7"/>
      <c r="T2119" s="37">
        <v>24635</v>
      </c>
      <c r="U2119" s="20">
        <f t="shared" si="380"/>
        <v>1.4911815993456838E-3</v>
      </c>
      <c r="V2119" s="34"/>
    </row>
    <row r="2120" spans="1:22" x14ac:dyDescent="0.3">
      <c r="A2120" s="2">
        <v>39071</v>
      </c>
      <c r="B2120" s="2" t="s">
        <v>1854</v>
      </c>
      <c r="C2120" s="47">
        <v>1.3401876072553509</v>
      </c>
      <c r="D2120" s="40">
        <v>6.1191209967071343</v>
      </c>
      <c r="E2120" s="40">
        <v>4.0257648953301127E-4</v>
      </c>
      <c r="F2120" s="40">
        <f t="shared" si="375"/>
        <v>0.11317958711296973</v>
      </c>
      <c r="G2120" s="40">
        <f t="shared" si="376"/>
        <v>7.5724881910754549</v>
      </c>
      <c r="H2120" s="84">
        <f t="shared" si="377"/>
        <v>3.8042731977543489E-4</v>
      </c>
      <c r="I2120" s="34"/>
      <c r="J2120" s="16">
        <v>2</v>
      </c>
      <c r="K2120" s="20">
        <f t="shared" si="378"/>
        <v>1.8198362147406734E-3</v>
      </c>
      <c r="L2120" s="13"/>
      <c r="M2120" s="24"/>
      <c r="N2120" s="33"/>
      <c r="O2120" s="29"/>
      <c r="P2120" s="29"/>
      <c r="Q2120" s="39"/>
      <c r="R2120" s="89">
        <f t="shared" si="379"/>
        <v>115.12910031872299</v>
      </c>
      <c r="S2120" s="7"/>
      <c r="T2120" s="37">
        <v>24302</v>
      </c>
      <c r="U2120" s="20">
        <f t="shared" si="380"/>
        <v>1.4710247707448269E-3</v>
      </c>
      <c r="V2120" s="34"/>
    </row>
    <row r="2121" spans="1:22" x14ac:dyDescent="0.3">
      <c r="A2121" s="2">
        <v>39073</v>
      </c>
      <c r="B2121" s="2" t="s">
        <v>1855</v>
      </c>
      <c r="C2121" s="47">
        <v>2.8734369981028438</v>
      </c>
      <c r="D2121" s="40">
        <v>6.1191209967071343</v>
      </c>
      <c r="E2121" s="40">
        <v>7.5483091787439613E-4</v>
      </c>
      <c r="F2121" s="40">
        <f t="shared" si="375"/>
        <v>0.21221172583681824</v>
      </c>
      <c r="G2121" s="40">
        <f t="shared" si="376"/>
        <v>9.2047697206467962</v>
      </c>
      <c r="H2121" s="84">
        <f t="shared" si="377"/>
        <v>4.624300210996323E-4</v>
      </c>
      <c r="I2121" s="34"/>
      <c r="J2121" s="16">
        <v>3</v>
      </c>
      <c r="K2121" s="20">
        <f t="shared" si="378"/>
        <v>2.7297543221110102E-3</v>
      </c>
      <c r="L2121" s="13"/>
      <c r="M2121" s="24"/>
      <c r="N2121" s="33"/>
      <c r="O2121" s="29"/>
      <c r="P2121" s="29"/>
      <c r="Q2121" s="39"/>
      <c r="R2121" s="89">
        <f t="shared" si="379"/>
        <v>172.69365047808449</v>
      </c>
      <c r="S2121" s="7"/>
      <c r="T2121" s="37">
        <v>9982</v>
      </c>
      <c r="U2121" s="20">
        <f t="shared" si="380"/>
        <v>6.0422060989115552E-4</v>
      </c>
      <c r="V2121" s="34"/>
    </row>
    <row r="2122" spans="1:22" x14ac:dyDescent="0.3">
      <c r="A2122" s="2">
        <v>39075</v>
      </c>
      <c r="B2122" s="2" t="s">
        <v>1856</v>
      </c>
      <c r="C2122" s="47">
        <v>1.1508741162930891</v>
      </c>
      <c r="D2122" s="40">
        <v>36.714725980242811</v>
      </c>
      <c r="E2122" s="40">
        <v>2.0128824476650564E-4</v>
      </c>
      <c r="F2122" s="40">
        <f t="shared" si="375"/>
        <v>5.6589793556484864E-2</v>
      </c>
      <c r="G2122" s="40">
        <f t="shared" si="376"/>
        <v>37.922189890092383</v>
      </c>
      <c r="H2122" s="84">
        <f t="shared" si="377"/>
        <v>1.90513827105144E-3</v>
      </c>
      <c r="I2122" s="34"/>
      <c r="J2122" s="16">
        <v>6</v>
      </c>
      <c r="K2122" s="20">
        <f t="shared" si="378"/>
        <v>5.4595086442220204E-3</v>
      </c>
      <c r="L2122" s="13"/>
      <c r="M2122" s="24"/>
      <c r="N2122" s="33"/>
      <c r="O2122" s="29"/>
      <c r="P2122" s="29"/>
      <c r="Q2122" s="39"/>
      <c r="R2122" s="89">
        <f t="shared" si="379"/>
        <v>345.38730095616899</v>
      </c>
      <c r="S2122" s="7"/>
      <c r="T2122" s="37">
        <v>11108</v>
      </c>
      <c r="U2122" s="20">
        <f t="shared" si="380"/>
        <v>6.7237853482978924E-4</v>
      </c>
      <c r="V2122" s="34"/>
    </row>
    <row r="2123" spans="1:22" x14ac:dyDescent="0.3">
      <c r="A2123" s="2">
        <v>39077</v>
      </c>
      <c r="B2123" s="2" t="s">
        <v>1857</v>
      </c>
      <c r="C2123" s="47">
        <v>11.508741162930892</v>
      </c>
      <c r="D2123" s="40">
        <v>166.53109540438572</v>
      </c>
      <c r="E2123" s="40">
        <v>2.0128824476650562E-3</v>
      </c>
      <c r="F2123" s="40">
        <f t="shared" si="375"/>
        <v>0.56589793556484858</v>
      </c>
      <c r="G2123" s="40">
        <f t="shared" si="376"/>
        <v>178.60573450288149</v>
      </c>
      <c r="H2123" s="84">
        <f t="shared" si="377"/>
        <v>8.972810410392237E-3</v>
      </c>
      <c r="I2123" s="34"/>
      <c r="J2123" s="16">
        <v>16</v>
      </c>
      <c r="K2123" s="20">
        <f t="shared" si="378"/>
        <v>1.4558689717925387E-2</v>
      </c>
      <c r="L2123" s="13"/>
      <c r="M2123" s="24"/>
      <c r="N2123" s="33"/>
      <c r="O2123" s="29"/>
      <c r="P2123" s="29"/>
      <c r="Q2123" s="39"/>
      <c r="R2123" s="89">
        <f t="shared" si="379"/>
        <v>921.03280254978392</v>
      </c>
      <c r="S2123" s="7"/>
      <c r="T2123" s="37">
        <v>45595</v>
      </c>
      <c r="U2123" s="20">
        <f t="shared" si="380"/>
        <v>2.7599117118801081E-3</v>
      </c>
      <c r="V2123" s="34"/>
    </row>
    <row r="2124" spans="1:22" x14ac:dyDescent="0.3">
      <c r="A2124" s="2">
        <v>39079</v>
      </c>
      <c r="B2124" s="2" t="s">
        <v>1858</v>
      </c>
      <c r="C2124" s="47">
        <v>16.399956157176522</v>
      </c>
      <c r="D2124" s="40">
        <v>58.995320793481945</v>
      </c>
      <c r="E2124" s="40">
        <v>2.8683574879227055E-3</v>
      </c>
      <c r="F2124" s="40">
        <f t="shared" si="375"/>
        <v>0.80640455817990941</v>
      </c>
      <c r="G2124" s="40">
        <f t="shared" si="376"/>
        <v>76.201681508838377</v>
      </c>
      <c r="H2124" s="84">
        <f t="shared" si="377"/>
        <v>3.8282266973956964E-3</v>
      </c>
      <c r="I2124" s="34"/>
      <c r="J2124" s="16">
        <v>1</v>
      </c>
      <c r="K2124" s="20">
        <f t="shared" si="378"/>
        <v>9.099181073703367E-4</v>
      </c>
      <c r="L2124" s="13"/>
      <c r="M2124" s="24"/>
      <c r="N2124" s="33"/>
      <c r="O2124" s="29"/>
      <c r="P2124" s="29"/>
      <c r="Q2124" s="39"/>
      <c r="R2124" s="89">
        <f t="shared" si="379"/>
        <v>57.564550159361495</v>
      </c>
      <c r="S2124" s="7"/>
      <c r="T2124" s="37">
        <v>18642</v>
      </c>
      <c r="U2124" s="20">
        <f t="shared" si="380"/>
        <v>1.128419215547077E-3</v>
      </c>
      <c r="V2124" s="34"/>
    </row>
    <row r="2125" spans="1:22" x14ac:dyDescent="0.3">
      <c r="A2125" s="2">
        <v>39081</v>
      </c>
      <c r="B2125" s="2" t="s">
        <v>1859</v>
      </c>
      <c r="C2125" s="47">
        <v>2.390243706272253</v>
      </c>
      <c r="D2125" s="40">
        <v>107.08461744237485</v>
      </c>
      <c r="E2125" s="40">
        <v>1.0567632850241545E-3</v>
      </c>
      <c r="F2125" s="40">
        <f t="shared" si="375"/>
        <v>0.29709641617154553</v>
      </c>
      <c r="G2125" s="40">
        <f t="shared" si="376"/>
        <v>109.77195756481865</v>
      </c>
      <c r="H2125" s="84">
        <f t="shared" si="377"/>
        <v>5.5147331430774917E-3</v>
      </c>
      <c r="I2125" s="34"/>
      <c r="J2125" s="16">
        <v>4</v>
      </c>
      <c r="K2125" s="20">
        <f t="shared" si="378"/>
        <v>3.6396724294813468E-3</v>
      </c>
      <c r="L2125" s="13"/>
      <c r="M2125" s="24"/>
      <c r="N2125" s="33"/>
      <c r="O2125" s="29"/>
      <c r="P2125" s="29"/>
      <c r="Q2125" s="39"/>
      <c r="R2125" s="89">
        <f t="shared" si="379"/>
        <v>230.25820063744598</v>
      </c>
      <c r="S2125" s="7"/>
      <c r="T2125" s="37">
        <v>31473</v>
      </c>
      <c r="U2125" s="20">
        <f t="shared" si="380"/>
        <v>1.9050926923566758E-3</v>
      </c>
      <c r="V2125" s="34"/>
    </row>
    <row r="2126" spans="1:22" x14ac:dyDescent="0.3">
      <c r="A2126" s="2">
        <v>39083</v>
      </c>
      <c r="B2126" s="2" t="s">
        <v>1860</v>
      </c>
      <c r="C2126" s="47">
        <v>34.238504959719407</v>
      </c>
      <c r="D2126" s="40">
        <v>36.714725980242811</v>
      </c>
      <c r="E2126" s="40">
        <v>5.9883252818035424E-3</v>
      </c>
      <c r="F2126" s="40">
        <f t="shared" si="375"/>
        <v>1.6835463583054247</v>
      </c>
      <c r="G2126" s="40">
        <f t="shared" si="376"/>
        <v>72.636777298267646</v>
      </c>
      <c r="H2126" s="84">
        <f t="shared" si="377"/>
        <v>3.6491327298828892E-3</v>
      </c>
      <c r="I2126" s="34"/>
      <c r="J2126" s="16">
        <v>9</v>
      </c>
      <c r="K2126" s="20">
        <f t="shared" si="378"/>
        <v>8.1892629663330302E-3</v>
      </c>
      <c r="L2126" s="13"/>
      <c r="M2126" s="24"/>
      <c r="N2126" s="33"/>
      <c r="O2126" s="29"/>
      <c r="P2126" s="29"/>
      <c r="Q2126" s="39"/>
      <c r="R2126" s="89">
        <f t="shared" si="379"/>
        <v>518.08095143425351</v>
      </c>
      <c r="S2126" s="7"/>
      <c r="T2126" s="37">
        <v>104897</v>
      </c>
      <c r="U2126" s="20">
        <f t="shared" si="380"/>
        <v>6.3495220713036008E-3</v>
      </c>
      <c r="V2126" s="34"/>
    </row>
    <row r="2127" spans="1:22" x14ac:dyDescent="0.3">
      <c r="A2127" s="2">
        <v>39085</v>
      </c>
      <c r="B2127" s="2" t="s">
        <v>1861</v>
      </c>
      <c r="C2127" s="47">
        <v>97.073158073787994</v>
      </c>
      <c r="D2127" s="40">
        <v>458.93407475303508</v>
      </c>
      <c r="E2127" s="40">
        <v>2.8532608695652172E-2</v>
      </c>
      <c r="F2127" s="40">
        <f t="shared" si="375"/>
        <v>8.02160323663173</v>
      </c>
      <c r="G2127" s="40">
        <f t="shared" si="376"/>
        <v>564.02883606345483</v>
      </c>
      <c r="H2127" s="84">
        <f t="shared" si="377"/>
        <v>2.8335729678992668E-2</v>
      </c>
      <c r="I2127" s="34"/>
      <c r="J2127" s="16">
        <v>30</v>
      </c>
      <c r="K2127" s="20">
        <f t="shared" si="378"/>
        <v>2.7297543221110099E-2</v>
      </c>
      <c r="L2127" s="13"/>
      <c r="M2127" s="24"/>
      <c r="N2127" s="33"/>
      <c r="O2127" s="29"/>
      <c r="P2127" s="29"/>
      <c r="Q2127" s="39"/>
      <c r="R2127" s="89">
        <f t="shared" si="379"/>
        <v>1726.9365047808449</v>
      </c>
      <c r="S2127" s="7"/>
      <c r="T2127" s="37">
        <v>288010</v>
      </c>
      <c r="U2127" s="20">
        <f t="shared" si="380"/>
        <v>1.7433538154152644E-2</v>
      </c>
      <c r="V2127" s="34"/>
    </row>
    <row r="2128" spans="1:22" x14ac:dyDescent="0.3">
      <c r="A2128" s="2">
        <v>39087</v>
      </c>
      <c r="B2128" s="2" t="s">
        <v>1862</v>
      </c>
      <c r="C2128" s="47">
        <v>1.726311174439634</v>
      </c>
      <c r="D2128" s="40">
        <v>107.08461744237485</v>
      </c>
      <c r="E2128" s="40">
        <v>3.0193236714975844E-4</v>
      </c>
      <c r="F2128" s="40">
        <f t="shared" si="375"/>
        <v>8.48846903347273E-2</v>
      </c>
      <c r="G2128" s="40">
        <f t="shared" si="376"/>
        <v>108.89581330714921</v>
      </c>
      <c r="H2128" s="84">
        <f t="shared" si="377"/>
        <v>5.4707173317257293E-3</v>
      </c>
      <c r="I2128" s="34"/>
      <c r="J2128" s="16">
        <v>8</v>
      </c>
      <c r="K2128" s="20">
        <f t="shared" si="378"/>
        <v>7.2793448589626936E-3</v>
      </c>
      <c r="L2128" s="13"/>
      <c r="M2128" s="24"/>
      <c r="N2128" s="33"/>
      <c r="O2128" s="29"/>
      <c r="P2128" s="29"/>
      <c r="Q2128" s="39"/>
      <c r="R2128" s="89">
        <f t="shared" si="379"/>
        <v>460.51640127489196</v>
      </c>
      <c r="S2128" s="7"/>
      <c r="T2128" s="37">
        <v>46866</v>
      </c>
      <c r="U2128" s="20">
        <f t="shared" si="380"/>
        <v>2.8368466342575532E-3</v>
      </c>
      <c r="V2128" s="34"/>
    </row>
    <row r="2129" spans="1:22" x14ac:dyDescent="0.3">
      <c r="A2129" s="2">
        <v>39089</v>
      </c>
      <c r="B2129" s="2" t="s">
        <v>1863</v>
      </c>
      <c r="C2129" s="47">
        <v>67.172970218975451</v>
      </c>
      <c r="D2129" s="40">
        <v>153.08912357802276</v>
      </c>
      <c r="E2129" s="40">
        <v>1.2479871175523349E-2</v>
      </c>
      <c r="F2129" s="40">
        <f t="shared" si="375"/>
        <v>3.5085672005020618</v>
      </c>
      <c r="G2129" s="40">
        <f t="shared" si="376"/>
        <v>223.77066099750027</v>
      </c>
      <c r="H2129" s="84">
        <f t="shared" si="377"/>
        <v>1.124180991235939E-2</v>
      </c>
      <c r="I2129" s="34"/>
      <c r="J2129" s="16">
        <v>24</v>
      </c>
      <c r="K2129" s="20">
        <f t="shared" si="378"/>
        <v>2.1838034576888082E-2</v>
      </c>
      <c r="L2129" s="13"/>
      <c r="M2129" s="24"/>
      <c r="N2129" s="33"/>
      <c r="O2129" s="29"/>
      <c r="P2129" s="29"/>
      <c r="Q2129" s="39"/>
      <c r="R2129" s="89">
        <f t="shared" si="379"/>
        <v>1381.5492038246759</v>
      </c>
      <c r="S2129" s="7"/>
      <c r="T2129" s="37">
        <v>276198</v>
      </c>
      <c r="U2129" s="20">
        <f t="shared" si="380"/>
        <v>1.6718545783482006E-2</v>
      </c>
      <c r="V2129" s="34"/>
    </row>
    <row r="2130" spans="1:22" x14ac:dyDescent="0.3">
      <c r="A2130" s="2">
        <v>39091</v>
      </c>
      <c r="B2130" s="2" t="s">
        <v>1864</v>
      </c>
      <c r="C2130" s="47">
        <v>16.112237628103252</v>
      </c>
      <c r="D2130" s="40">
        <v>130.68583720075114</v>
      </c>
      <c r="E2130" s="40">
        <v>2.8180354267310788E-3</v>
      </c>
      <c r="F2130" s="40">
        <f t="shared" si="375"/>
        <v>0.79225710979078812</v>
      </c>
      <c r="G2130" s="40">
        <f t="shared" si="376"/>
        <v>147.59033193864519</v>
      </c>
      <c r="H2130" s="84">
        <f t="shared" si="377"/>
        <v>7.4146559212014337E-3</v>
      </c>
      <c r="I2130" s="34"/>
      <c r="J2130" s="16">
        <v>7</v>
      </c>
      <c r="K2130" s="20">
        <f t="shared" si="378"/>
        <v>6.369426751592357E-3</v>
      </c>
      <c r="L2130" s="13"/>
      <c r="M2130" s="24"/>
      <c r="N2130" s="33"/>
      <c r="O2130" s="29"/>
      <c r="P2130" s="29"/>
      <c r="Q2130" s="39"/>
      <c r="R2130" s="89">
        <f t="shared" si="379"/>
        <v>402.95185111553047</v>
      </c>
      <c r="S2130" s="7"/>
      <c r="T2130" s="37">
        <v>47323</v>
      </c>
      <c r="U2130" s="20">
        <f t="shared" si="380"/>
        <v>2.8645093089440148E-3</v>
      </c>
      <c r="V2130" s="34"/>
    </row>
    <row r="2131" spans="1:22" x14ac:dyDescent="0.3">
      <c r="A2131" s="2">
        <v>39093</v>
      </c>
      <c r="B2131" s="2" t="s">
        <v>1865</v>
      </c>
      <c r="C2131" s="47">
        <v>200.83087599288217</v>
      </c>
      <c r="D2131" s="40">
        <v>146.36813766484127</v>
      </c>
      <c r="E2131" s="40">
        <v>4.1465378421900158E-2</v>
      </c>
      <c r="F2131" s="40">
        <f t="shared" si="375"/>
        <v>11.657497472635882</v>
      </c>
      <c r="G2131" s="40">
        <f t="shared" si="376"/>
        <v>358.85651113035931</v>
      </c>
      <c r="H2131" s="84">
        <f t="shared" si="377"/>
        <v>1.8028264589990402E-2</v>
      </c>
      <c r="I2131" s="34"/>
      <c r="J2131" s="16">
        <v>17</v>
      </c>
      <c r="K2131" s="20">
        <f t="shared" si="378"/>
        <v>1.5468607825295723E-2</v>
      </c>
      <c r="L2131" s="13"/>
      <c r="M2131" s="24"/>
      <c r="N2131" s="33"/>
      <c r="O2131" s="29"/>
      <c r="P2131" s="29"/>
      <c r="Q2131" s="39"/>
      <c r="R2131" s="89">
        <f t="shared" si="379"/>
        <v>978.59735270914541</v>
      </c>
      <c r="S2131" s="7"/>
      <c r="T2131" s="37">
        <v>541420</v>
      </c>
      <c r="U2131" s="20">
        <f t="shared" si="380"/>
        <v>3.2772703126354379E-2</v>
      </c>
      <c r="V2131" s="34"/>
    </row>
    <row r="2132" spans="1:22" x14ac:dyDescent="0.3">
      <c r="A2132" s="2">
        <v>39095</v>
      </c>
      <c r="B2132" s="2" t="s">
        <v>1866</v>
      </c>
      <c r="C2132" s="47">
        <v>114.9824902618326</v>
      </c>
      <c r="D2132" s="40">
        <v>371.14777765013326</v>
      </c>
      <c r="E2132" s="40">
        <v>4.0962157809983898E-2</v>
      </c>
      <c r="F2132" s="40">
        <f t="shared" si="375"/>
        <v>11.516022988744671</v>
      </c>
      <c r="G2132" s="40">
        <f t="shared" si="376"/>
        <v>497.64629090071054</v>
      </c>
      <c r="H2132" s="84">
        <f t="shared" si="377"/>
        <v>2.5000797606612904E-2</v>
      </c>
      <c r="I2132" s="34"/>
      <c r="J2132" s="16">
        <v>32</v>
      </c>
      <c r="K2132" s="20">
        <f t="shared" si="378"/>
        <v>2.9117379435850774E-2</v>
      </c>
      <c r="L2132" s="13"/>
      <c r="M2132" s="24"/>
      <c r="N2132" s="33"/>
      <c r="O2132" s="29"/>
      <c r="P2132" s="29"/>
      <c r="Q2132" s="39"/>
      <c r="R2132" s="89">
        <f t="shared" si="379"/>
        <v>1842.0656050995678</v>
      </c>
      <c r="S2132" s="7"/>
      <c r="T2132" s="37">
        <v>506953</v>
      </c>
      <c r="U2132" s="20">
        <f t="shared" si="380"/>
        <v>3.0686380569640452E-2</v>
      </c>
      <c r="V2132" s="34"/>
    </row>
    <row r="2133" spans="1:22" x14ac:dyDescent="0.3">
      <c r="A2133" s="2">
        <v>39097</v>
      </c>
      <c r="B2133" s="2" t="s">
        <v>1867</v>
      </c>
      <c r="C2133" s="47">
        <v>12.659615279223981</v>
      </c>
      <c r="D2133" s="40">
        <v>86.626040658783623</v>
      </c>
      <c r="E2133" s="40">
        <v>2.2141706924315619E-3</v>
      </c>
      <c r="F2133" s="40">
        <f t="shared" si="375"/>
        <v>0.62248772912133354</v>
      </c>
      <c r="G2133" s="40">
        <f t="shared" si="376"/>
        <v>99.90814366712894</v>
      </c>
      <c r="H2133" s="84">
        <f t="shared" si="377"/>
        <v>5.0191940033421211E-3</v>
      </c>
      <c r="I2133" s="34"/>
      <c r="J2133" s="16">
        <v>4</v>
      </c>
      <c r="K2133" s="20">
        <f t="shared" si="378"/>
        <v>3.6396724294813468E-3</v>
      </c>
      <c r="L2133" s="13"/>
      <c r="M2133" s="24"/>
      <c r="N2133" s="33"/>
      <c r="O2133" s="29"/>
      <c r="P2133" s="29"/>
      <c r="Q2133" s="39"/>
      <c r="R2133" s="89">
        <f t="shared" si="379"/>
        <v>230.25820063744598</v>
      </c>
      <c r="S2133" s="7"/>
      <c r="T2133" s="37">
        <v>82694</v>
      </c>
      <c r="U2133" s="20">
        <f t="shared" si="380"/>
        <v>5.0055519048626748E-3</v>
      </c>
      <c r="V2133" s="34"/>
    </row>
    <row r="2134" spans="1:22" x14ac:dyDescent="0.3">
      <c r="A2134" s="2">
        <v>39099</v>
      </c>
      <c r="B2134" s="2" t="s">
        <v>1868</v>
      </c>
      <c r="C2134" s="47">
        <v>38.842001424891762</v>
      </c>
      <c r="D2134" s="40">
        <v>232.99417832362488</v>
      </c>
      <c r="E2134" s="40">
        <v>6.793478260869565E-3</v>
      </c>
      <c r="F2134" s="40">
        <f t="shared" si="375"/>
        <v>1.9099055325313643</v>
      </c>
      <c r="G2134" s="40">
        <f t="shared" si="376"/>
        <v>273.74608528104801</v>
      </c>
      <c r="H2134" s="84">
        <f t="shared" si="377"/>
        <v>1.3752479620268189E-2</v>
      </c>
      <c r="I2134" s="34"/>
      <c r="J2134" s="16">
        <v>29</v>
      </c>
      <c r="K2134" s="20">
        <f t="shared" si="378"/>
        <v>2.6387625113739762E-2</v>
      </c>
      <c r="L2134" s="13"/>
      <c r="M2134" s="24"/>
      <c r="N2134" s="33"/>
      <c r="O2134" s="29"/>
      <c r="P2134" s="29"/>
      <c r="Q2134" s="39"/>
      <c r="R2134" s="89">
        <f t="shared" si="379"/>
        <v>1669.3719546214832</v>
      </c>
      <c r="S2134" s="7"/>
      <c r="T2134" s="37">
        <v>295448</v>
      </c>
      <c r="U2134" s="20">
        <f t="shared" si="380"/>
        <v>1.7883767857255272E-2</v>
      </c>
      <c r="V2134" s="34"/>
    </row>
    <row r="2135" spans="1:22" x14ac:dyDescent="0.3">
      <c r="A2135" s="2">
        <v>39101</v>
      </c>
      <c r="B2135" s="2" t="s">
        <v>1869</v>
      </c>
      <c r="C2135" s="47">
        <v>11.297380922808021</v>
      </c>
      <c r="D2135" s="40">
        <v>44.059796541967529</v>
      </c>
      <c r="E2135" s="40">
        <v>4.7302737520128826E-3</v>
      </c>
      <c r="F2135" s="40">
        <f t="shared" si="375"/>
        <v>1.3298601485773944</v>
      </c>
      <c r="G2135" s="40">
        <f t="shared" si="376"/>
        <v>56.687037613352942</v>
      </c>
      <c r="H2135" s="84">
        <f t="shared" si="377"/>
        <v>2.8478483215956512E-3</v>
      </c>
      <c r="I2135" s="34"/>
      <c r="J2135" s="16">
        <v>4</v>
      </c>
      <c r="K2135" s="20">
        <f t="shared" si="378"/>
        <v>3.6396724294813468E-3</v>
      </c>
      <c r="L2135" s="13"/>
      <c r="M2135" s="24"/>
      <c r="N2135" s="33"/>
      <c r="O2135" s="29"/>
      <c r="P2135" s="29"/>
      <c r="Q2135" s="39"/>
      <c r="R2135" s="89">
        <f t="shared" si="379"/>
        <v>230.25820063744598</v>
      </c>
      <c r="S2135" s="7"/>
      <c r="T2135" s="37">
        <v>94620</v>
      </c>
      <c r="U2135" s="20">
        <f t="shared" si="380"/>
        <v>5.7274448114507251E-3</v>
      </c>
      <c r="V2135" s="34"/>
    </row>
    <row r="2136" spans="1:22" x14ac:dyDescent="0.3">
      <c r="A2136" s="2">
        <v>39103</v>
      </c>
      <c r="B2136" s="2" t="s">
        <v>1870</v>
      </c>
      <c r="C2136" s="47">
        <v>165.83650179580692</v>
      </c>
      <c r="D2136" s="40">
        <v>153.08912357802276</v>
      </c>
      <c r="E2136" s="40">
        <v>3.2004830917874399E-2</v>
      </c>
      <c r="F2136" s="40">
        <f t="shared" si="375"/>
        <v>8.9977771754810956</v>
      </c>
      <c r="G2136" s="40">
        <f t="shared" si="376"/>
        <v>327.92340254931082</v>
      </c>
      <c r="H2136" s="84">
        <f t="shared" si="377"/>
        <v>1.6474244393078152E-2</v>
      </c>
      <c r="I2136" s="34"/>
      <c r="J2136" s="16">
        <v>22</v>
      </c>
      <c r="K2136" s="20">
        <f t="shared" si="378"/>
        <v>2.0018198362147407E-2</v>
      </c>
      <c r="L2136" s="13"/>
      <c r="M2136" s="24"/>
      <c r="N2136" s="33"/>
      <c r="O2136" s="29"/>
      <c r="P2136" s="29"/>
      <c r="Q2136" s="39"/>
      <c r="R2136" s="89">
        <f t="shared" si="379"/>
        <v>1266.420103505953</v>
      </c>
      <c r="S2136" s="7"/>
      <c r="T2136" s="37">
        <v>363370</v>
      </c>
      <c r="U2136" s="20">
        <f t="shared" si="380"/>
        <v>2.1995155581661912E-2</v>
      </c>
      <c r="V2136" s="34"/>
    </row>
    <row r="2137" spans="1:22" x14ac:dyDescent="0.3">
      <c r="A2137" s="2">
        <v>39105</v>
      </c>
      <c r="B2137" s="2" t="s">
        <v>1871</v>
      </c>
      <c r="C2137" s="47">
        <v>2.5894667616594509</v>
      </c>
      <c r="D2137" s="40">
        <v>36.714725980242811</v>
      </c>
      <c r="E2137" s="40">
        <v>4.5289855072463769E-4</v>
      </c>
      <c r="F2137" s="40">
        <f t="shared" si="375"/>
        <v>0.12732703550209096</v>
      </c>
      <c r="G2137" s="40">
        <f t="shared" si="376"/>
        <v>39.431519777404354</v>
      </c>
      <c r="H2137" s="84">
        <f t="shared" si="377"/>
        <v>1.98096411708759E-3</v>
      </c>
      <c r="I2137" s="34"/>
      <c r="J2137" s="16">
        <v>4</v>
      </c>
      <c r="K2137" s="20">
        <f t="shared" si="378"/>
        <v>3.6396724294813468E-3</v>
      </c>
      <c r="L2137" s="13"/>
      <c r="M2137" s="24"/>
      <c r="N2137" s="33"/>
      <c r="O2137" s="29"/>
      <c r="P2137" s="29"/>
      <c r="Q2137" s="39"/>
      <c r="R2137" s="89">
        <f t="shared" si="379"/>
        <v>230.25820063744598</v>
      </c>
      <c r="S2137" s="7"/>
      <c r="T2137" s="37">
        <v>28958</v>
      </c>
      <c r="U2137" s="20">
        <f t="shared" si="380"/>
        <v>1.7528571850559088E-3</v>
      </c>
      <c r="V2137" s="34"/>
    </row>
    <row r="2138" spans="1:22" x14ac:dyDescent="0.3">
      <c r="A2138" s="2">
        <v>39107</v>
      </c>
      <c r="B2138" s="2" t="s">
        <v>1872</v>
      </c>
      <c r="C2138" s="47">
        <v>16.970438433110598</v>
      </c>
      <c r="D2138" s="40">
        <v>124.71162750014537</v>
      </c>
      <c r="E2138" s="40">
        <v>3.2709339774557168E-3</v>
      </c>
      <c r="F2138" s="40">
        <f t="shared" si="375"/>
        <v>0.91958414529287913</v>
      </c>
      <c r="G2138" s="40">
        <f t="shared" si="376"/>
        <v>142.60165007854883</v>
      </c>
      <c r="H2138" s="84">
        <f t="shared" si="377"/>
        <v>7.1640340884086828E-3</v>
      </c>
      <c r="I2138" s="34"/>
      <c r="J2138" s="16">
        <v>13</v>
      </c>
      <c r="K2138" s="20">
        <f t="shared" si="378"/>
        <v>1.1828935395814377E-2</v>
      </c>
      <c r="L2138" s="13"/>
      <c r="M2138" s="24"/>
      <c r="N2138" s="33"/>
      <c r="O2138" s="29"/>
      <c r="P2138" s="29"/>
      <c r="Q2138" s="39"/>
      <c r="R2138" s="89">
        <f t="shared" si="379"/>
        <v>748.33915207169946</v>
      </c>
      <c r="S2138" s="7"/>
      <c r="T2138" s="37">
        <v>39673</v>
      </c>
      <c r="U2138" s="20">
        <f t="shared" si="380"/>
        <v>2.4014470302756775E-3</v>
      </c>
      <c r="V2138" s="34"/>
    </row>
    <row r="2139" spans="1:22" x14ac:dyDescent="0.3">
      <c r="A2139" s="2">
        <v>39109</v>
      </c>
      <c r="B2139" s="2" t="s">
        <v>1873</v>
      </c>
      <c r="C2139" s="47">
        <v>40.370296033526792</v>
      </c>
      <c r="D2139" s="40">
        <v>46.300125179694689</v>
      </c>
      <c r="E2139" s="40">
        <v>7.4476650563607086E-3</v>
      </c>
      <c r="F2139" s="40">
        <f t="shared" si="375"/>
        <v>2.0938223615899401</v>
      </c>
      <c r="G2139" s="40">
        <f t="shared" si="376"/>
        <v>88.764243574811417</v>
      </c>
      <c r="H2139" s="84">
        <f t="shared" si="377"/>
        <v>4.4593457821244286E-3</v>
      </c>
      <c r="I2139" s="34"/>
      <c r="J2139" s="16">
        <v>12</v>
      </c>
      <c r="K2139" s="20">
        <f t="shared" si="378"/>
        <v>1.0919017288444041E-2</v>
      </c>
      <c r="L2139" s="13"/>
      <c r="M2139" s="24"/>
      <c r="N2139" s="33"/>
      <c r="O2139" s="29"/>
      <c r="P2139" s="29"/>
      <c r="Q2139" s="39"/>
      <c r="R2139" s="89">
        <f t="shared" si="379"/>
        <v>690.77460191233797</v>
      </c>
      <c r="S2139" s="7"/>
      <c r="T2139" s="37">
        <v>110622</v>
      </c>
      <c r="U2139" s="20">
        <f t="shared" si="380"/>
        <v>6.6960621425946115E-3</v>
      </c>
      <c r="V2139" s="34"/>
    </row>
    <row r="2140" spans="1:22" x14ac:dyDescent="0.3">
      <c r="A2140" s="2">
        <v>39111</v>
      </c>
      <c r="B2140" s="2" t="s">
        <v>1874</v>
      </c>
      <c r="C2140" s="47">
        <v>0</v>
      </c>
      <c r="D2140" s="40">
        <v>6.1191209967071343</v>
      </c>
      <c r="E2140" s="40">
        <v>0</v>
      </c>
      <c r="F2140" s="40">
        <f t="shared" si="375"/>
        <v>0</v>
      </c>
      <c r="G2140" s="40">
        <f t="shared" si="376"/>
        <v>6.1191209967071343</v>
      </c>
      <c r="H2140" s="84">
        <f t="shared" si="377"/>
        <v>3.0741293237041998E-4</v>
      </c>
      <c r="I2140" s="34"/>
      <c r="J2140" s="16">
        <v>2</v>
      </c>
      <c r="K2140" s="20">
        <f t="shared" si="378"/>
        <v>1.8198362147406734E-3</v>
      </c>
      <c r="L2140" s="13"/>
      <c r="M2140" s="24"/>
      <c r="N2140" s="33"/>
      <c r="O2140" s="29"/>
      <c r="P2140" s="29"/>
      <c r="Q2140" s="39"/>
      <c r="R2140" s="89">
        <f t="shared" si="379"/>
        <v>115.12910031872299</v>
      </c>
      <c r="S2140" s="7"/>
      <c r="T2140" s="37">
        <v>3408</v>
      </c>
      <c r="U2140" s="20">
        <f t="shared" si="380"/>
        <v>2.0628970532048267E-4</v>
      </c>
      <c r="V2140" s="34"/>
    </row>
    <row r="2141" spans="1:22" x14ac:dyDescent="0.3">
      <c r="A2141" s="2">
        <v>39113</v>
      </c>
      <c r="B2141" s="2" t="s">
        <v>1875</v>
      </c>
      <c r="C2141" s="47">
        <v>103.37061551226637</v>
      </c>
      <c r="D2141" s="40">
        <v>821.45383383329283</v>
      </c>
      <c r="E2141" s="40">
        <v>1.917270531400966E-2</v>
      </c>
      <c r="F2141" s="40">
        <f t="shared" si="375"/>
        <v>5.3901778362551829</v>
      </c>
      <c r="G2141" s="40">
        <f t="shared" si="376"/>
        <v>930.21462718181431</v>
      </c>
      <c r="H2141" s="84">
        <f t="shared" si="377"/>
        <v>4.6732203273918166E-2</v>
      </c>
      <c r="I2141" s="34"/>
      <c r="J2141" s="16">
        <v>28</v>
      </c>
      <c r="K2141" s="20">
        <f t="shared" si="378"/>
        <v>2.5477707006369428E-2</v>
      </c>
      <c r="L2141" s="13"/>
      <c r="M2141" s="24"/>
      <c r="N2141" s="33"/>
      <c r="O2141" s="29"/>
      <c r="P2141" s="29"/>
      <c r="Q2141" s="39"/>
      <c r="R2141" s="89">
        <f t="shared" si="379"/>
        <v>1611.8074044621219</v>
      </c>
      <c r="S2141" s="7"/>
      <c r="T2141" s="37">
        <v>724156</v>
      </c>
      <c r="U2141" s="20">
        <f t="shared" si="380"/>
        <v>4.3833899015862515E-2</v>
      </c>
      <c r="V2141" s="34"/>
    </row>
    <row r="2142" spans="1:22" x14ac:dyDescent="0.3">
      <c r="A2142" s="2">
        <v>39115</v>
      </c>
      <c r="B2142" s="2" t="s">
        <v>3049</v>
      </c>
      <c r="C2142" s="47">
        <v>1.4385926453663616</v>
      </c>
      <c r="D2142" s="40">
        <v>6.1191209967071343</v>
      </c>
      <c r="E2142" s="40">
        <v>2.5161030595813202E-4</v>
      </c>
      <c r="F2142" s="40">
        <f t="shared" si="375"/>
        <v>7.0737241945606072E-2</v>
      </c>
      <c r="G2142" s="40">
        <f t="shared" si="376"/>
        <v>7.6284508840191023</v>
      </c>
      <c r="H2142" s="84">
        <f t="shared" si="377"/>
        <v>3.8323877840656993E-4</v>
      </c>
      <c r="I2142" s="34"/>
      <c r="J2142" s="16">
        <v>0</v>
      </c>
      <c r="K2142" s="20">
        <f t="shared" si="378"/>
        <v>0</v>
      </c>
      <c r="L2142" s="13"/>
      <c r="M2142" s="24"/>
      <c r="N2142" s="33"/>
      <c r="O2142" s="29"/>
      <c r="P2142" s="29"/>
      <c r="Q2142" s="39"/>
      <c r="R2142" s="89">
        <f t="shared" si="379"/>
        <v>0</v>
      </c>
      <c r="S2142" s="7"/>
      <c r="T2142" s="37">
        <v>9385</v>
      </c>
      <c r="U2142" s="20">
        <f t="shared" si="380"/>
        <v>5.6808359284997944E-4</v>
      </c>
      <c r="V2142" s="34"/>
    </row>
    <row r="2143" spans="1:22" x14ac:dyDescent="0.3">
      <c r="A2143" s="2">
        <v>39117</v>
      </c>
      <c r="B2143" s="2" t="s">
        <v>1876</v>
      </c>
      <c r="C2143" s="47">
        <v>7.7684002849783536</v>
      </c>
      <c r="D2143" s="40">
        <v>6.1191209967071343</v>
      </c>
      <c r="E2143" s="40">
        <v>1.358695652173913E-3</v>
      </c>
      <c r="F2143" s="40">
        <f t="shared" si="375"/>
        <v>0.38198110650627287</v>
      </c>
      <c r="G2143" s="40">
        <f t="shared" si="376"/>
        <v>14.269502388191761</v>
      </c>
      <c r="H2143" s="84">
        <f t="shared" si="377"/>
        <v>7.1687250096562967E-4</v>
      </c>
      <c r="I2143" s="34"/>
      <c r="J2143" s="16">
        <v>5</v>
      </c>
      <c r="K2143" s="20">
        <f t="shared" si="378"/>
        <v>4.549590536851683E-3</v>
      </c>
      <c r="L2143" s="13"/>
      <c r="M2143" s="24"/>
      <c r="N2143" s="33"/>
      <c r="O2143" s="29"/>
      <c r="P2143" s="29"/>
      <c r="Q2143" s="39"/>
      <c r="R2143" s="89">
        <f t="shared" si="379"/>
        <v>287.82275079680744</v>
      </c>
      <c r="S2143" s="7"/>
      <c r="T2143" s="37">
        <v>12694</v>
      </c>
      <c r="U2143" s="20">
        <f t="shared" si="380"/>
        <v>7.6838072750534247E-4</v>
      </c>
      <c r="V2143" s="34"/>
    </row>
    <row r="2144" spans="1:22" x14ac:dyDescent="0.3">
      <c r="A2144" s="2">
        <v>39119</v>
      </c>
      <c r="B2144" s="2" t="s">
        <v>1877</v>
      </c>
      <c r="C2144" s="47">
        <v>4.9066514653417057</v>
      </c>
      <c r="D2144" s="40">
        <v>107.08461744237485</v>
      </c>
      <c r="E2144" s="40">
        <v>2.5161030595813203E-3</v>
      </c>
      <c r="F2144" s="40">
        <f t="shared" si="375"/>
        <v>0.70737241945606077</v>
      </c>
      <c r="G2144" s="40">
        <f t="shared" si="376"/>
        <v>112.69864132717262</v>
      </c>
      <c r="H2144" s="84">
        <f t="shared" si="377"/>
        <v>5.6617641362528646E-3</v>
      </c>
      <c r="I2144" s="34"/>
      <c r="J2144" s="16">
        <v>11</v>
      </c>
      <c r="K2144" s="20">
        <f t="shared" si="378"/>
        <v>1.0009099181073703E-2</v>
      </c>
      <c r="L2144" s="13"/>
      <c r="M2144" s="24"/>
      <c r="N2144" s="33"/>
      <c r="O2144" s="29"/>
      <c r="P2144" s="29"/>
      <c r="Q2144" s="39"/>
      <c r="R2144" s="89">
        <f t="shared" si="379"/>
        <v>633.21005175297648</v>
      </c>
      <c r="S2144" s="7"/>
      <c r="T2144" s="37">
        <v>50541</v>
      </c>
      <c r="U2144" s="20">
        <f t="shared" si="380"/>
        <v>3.0592981210688132E-3</v>
      </c>
      <c r="V2144" s="34"/>
    </row>
    <row r="2145" spans="1:22" x14ac:dyDescent="0.3">
      <c r="A2145" s="2">
        <v>39121</v>
      </c>
      <c r="B2145" s="2" t="s">
        <v>3050</v>
      </c>
      <c r="C2145" s="47">
        <v>8.3438373431248962</v>
      </c>
      <c r="D2145" s="40">
        <v>36.714725980242811</v>
      </c>
      <c r="E2145" s="40">
        <v>1.4593397745571658E-3</v>
      </c>
      <c r="F2145" s="40">
        <f t="shared" si="375"/>
        <v>0.4102760032845153</v>
      </c>
      <c r="G2145" s="40">
        <f t="shared" si="376"/>
        <v>45.468839326652223</v>
      </c>
      <c r="H2145" s="84">
        <f t="shared" si="377"/>
        <v>2.2842675012321898E-3</v>
      </c>
      <c r="I2145" s="34"/>
      <c r="J2145" s="16">
        <v>0</v>
      </c>
      <c r="K2145" s="20">
        <f t="shared" si="378"/>
        <v>0</v>
      </c>
      <c r="L2145" s="13"/>
      <c r="M2145" s="24"/>
      <c r="N2145" s="33"/>
      <c r="O2145" s="29"/>
      <c r="P2145" s="29"/>
      <c r="Q2145" s="39"/>
      <c r="R2145" s="89">
        <f t="shared" si="379"/>
        <v>0</v>
      </c>
      <c r="S2145" s="7"/>
      <c r="T2145" s="37">
        <v>5109</v>
      </c>
      <c r="U2145" s="20">
        <f t="shared" si="380"/>
        <v>3.0925296493026583E-4</v>
      </c>
      <c r="V2145" s="34"/>
    </row>
    <row r="2146" spans="1:22" x14ac:dyDescent="0.3">
      <c r="A2146" s="2">
        <v>39123</v>
      </c>
      <c r="B2146" s="2" t="s">
        <v>1878</v>
      </c>
      <c r="C2146" s="47">
        <v>25.93951859822884</v>
      </c>
      <c r="D2146" s="40">
        <v>36.714725980242811</v>
      </c>
      <c r="E2146" s="40">
        <v>4.7302737520128826E-3</v>
      </c>
      <c r="F2146" s="40">
        <f t="shared" si="375"/>
        <v>1.3298601485773944</v>
      </c>
      <c r="G2146" s="40">
        <f t="shared" si="376"/>
        <v>63.984104727049044</v>
      </c>
      <c r="H2146" s="84">
        <f t="shared" si="377"/>
        <v>3.2144390133522303E-3</v>
      </c>
      <c r="I2146" s="34"/>
      <c r="J2146" s="16">
        <v>6</v>
      </c>
      <c r="K2146" s="20">
        <f t="shared" si="378"/>
        <v>5.4595086442220204E-3</v>
      </c>
      <c r="L2146" s="13"/>
      <c r="M2146" s="24"/>
      <c r="N2146" s="33"/>
      <c r="O2146" s="29"/>
      <c r="P2146" s="29"/>
      <c r="Q2146" s="39"/>
      <c r="R2146" s="89">
        <f t="shared" si="379"/>
        <v>345.38730095616899</v>
      </c>
      <c r="S2146" s="7"/>
      <c r="T2146" s="37">
        <v>161609</v>
      </c>
      <c r="U2146" s="20">
        <f t="shared" si="380"/>
        <v>9.7823570971648718E-3</v>
      </c>
      <c r="V2146" s="34"/>
    </row>
    <row r="2147" spans="1:22" x14ac:dyDescent="0.3">
      <c r="A2147" s="2">
        <v>39125</v>
      </c>
      <c r="B2147" s="2" t="s">
        <v>1879</v>
      </c>
      <c r="C2147" s="47">
        <v>2.3964049780673093</v>
      </c>
      <c r="D2147" s="40">
        <v>6.1191209967071343</v>
      </c>
      <c r="E2147" s="40">
        <v>5.0322061191626405E-4</v>
      </c>
      <c r="F2147" s="40">
        <f t="shared" si="375"/>
        <v>0.14147448389121214</v>
      </c>
      <c r="G2147" s="40">
        <f t="shared" si="376"/>
        <v>8.6570004586656566</v>
      </c>
      <c r="H2147" s="84">
        <f t="shared" si="377"/>
        <v>4.3491114131630741E-4</v>
      </c>
      <c r="I2147" s="34"/>
      <c r="J2147" s="16">
        <v>4</v>
      </c>
      <c r="K2147" s="20">
        <f t="shared" si="378"/>
        <v>3.6396724294813468E-3</v>
      </c>
      <c r="L2147" s="13"/>
      <c r="M2147" s="24"/>
      <c r="N2147" s="33"/>
      <c r="O2147" s="29"/>
      <c r="P2147" s="29"/>
      <c r="Q2147" s="39"/>
      <c r="R2147" s="89">
        <f t="shared" si="379"/>
        <v>230.25820063744598</v>
      </c>
      <c r="S2147" s="7"/>
      <c r="T2147" s="37">
        <v>15937</v>
      </c>
      <c r="U2147" s="20">
        <f t="shared" si="380"/>
        <v>9.6468281505062575E-4</v>
      </c>
      <c r="V2147" s="34"/>
    </row>
    <row r="2148" spans="1:22" x14ac:dyDescent="0.3">
      <c r="A2148" s="2">
        <v>39127</v>
      </c>
      <c r="B2148" s="2" t="s">
        <v>1880</v>
      </c>
      <c r="C2148" s="47">
        <v>7.5753385013862111</v>
      </c>
      <c r="D2148" s="40">
        <v>6.1191209967071343</v>
      </c>
      <c r="E2148" s="40">
        <v>1.4090177133655394E-3</v>
      </c>
      <c r="F2148" s="40">
        <f t="shared" si="375"/>
        <v>0.39612855489539406</v>
      </c>
      <c r="G2148" s="40">
        <f t="shared" si="376"/>
        <v>14.090588052988739</v>
      </c>
      <c r="H2148" s="84">
        <f t="shared" si="377"/>
        <v>7.0788418704644711E-4</v>
      </c>
      <c r="I2148" s="34"/>
      <c r="J2148" s="16">
        <v>3</v>
      </c>
      <c r="K2148" s="20">
        <f t="shared" si="378"/>
        <v>2.7297543221110102E-3</v>
      </c>
      <c r="L2148" s="13"/>
      <c r="M2148" s="24"/>
      <c r="N2148" s="33"/>
      <c r="O2148" s="29"/>
      <c r="P2148" s="29"/>
      <c r="Q2148" s="39"/>
      <c r="R2148" s="89">
        <f t="shared" si="379"/>
        <v>172.69365047808449</v>
      </c>
      <c r="S2148" s="7"/>
      <c r="T2148" s="37">
        <v>23540</v>
      </c>
      <c r="U2148" s="20">
        <f t="shared" si="380"/>
        <v>1.4249001359284514E-3</v>
      </c>
      <c r="V2148" s="34"/>
    </row>
    <row r="2149" spans="1:22" x14ac:dyDescent="0.3">
      <c r="A2149" s="2">
        <v>39129</v>
      </c>
      <c r="B2149" s="2" t="s">
        <v>1881</v>
      </c>
      <c r="C2149" s="47">
        <v>6.5677204048384636</v>
      </c>
      <c r="D2149" s="40">
        <v>6.1191209967071343</v>
      </c>
      <c r="E2149" s="40">
        <v>1.2580515297906602E-3</v>
      </c>
      <c r="F2149" s="40">
        <f t="shared" si="375"/>
        <v>0.35368620972803039</v>
      </c>
      <c r="G2149" s="40">
        <f t="shared" si="376"/>
        <v>13.040527611273628</v>
      </c>
      <c r="H2149" s="84">
        <f t="shared" si="377"/>
        <v>6.5513115932767354E-4</v>
      </c>
      <c r="I2149" s="34"/>
      <c r="J2149" s="16">
        <v>9</v>
      </c>
      <c r="K2149" s="20">
        <f t="shared" si="378"/>
        <v>8.1892629663330302E-3</v>
      </c>
      <c r="L2149" s="13"/>
      <c r="M2149" s="24"/>
      <c r="N2149" s="33"/>
      <c r="O2149" s="29"/>
      <c r="P2149" s="29"/>
      <c r="Q2149" s="39"/>
      <c r="R2149" s="89">
        <f t="shared" si="379"/>
        <v>518.08095143425351</v>
      </c>
      <c r="S2149" s="7"/>
      <c r="T2149" s="37">
        <v>74150</v>
      </c>
      <c r="U2149" s="20">
        <f t="shared" si="380"/>
        <v>4.4883748971578027E-3</v>
      </c>
      <c r="V2149" s="34"/>
    </row>
    <row r="2150" spans="1:22" x14ac:dyDescent="0.3">
      <c r="A2150" s="2">
        <v>39131</v>
      </c>
      <c r="B2150" s="2" t="s">
        <v>1882</v>
      </c>
      <c r="C2150" s="47">
        <v>14.098207924590342</v>
      </c>
      <c r="D2150" s="40">
        <v>50.780782455149009</v>
      </c>
      <c r="E2150" s="40">
        <v>2.4657809983896942E-3</v>
      </c>
      <c r="F2150" s="40">
        <f t="shared" ref="F2150:F2172" si="381">E2150*$F$2084</f>
        <v>0.6932249710669397</v>
      </c>
      <c r="G2150" s="40">
        <f t="shared" ref="G2150:G2172" si="382">SUM(F2150,D2150,C2150)</f>
        <v>65.572215350806289</v>
      </c>
      <c r="H2150" s="84">
        <f t="shared" ref="H2150:H2172" si="383">G2150/$G$2084</f>
        <v>3.2942226528717869E-3</v>
      </c>
      <c r="I2150" s="34"/>
      <c r="J2150" s="16">
        <v>2</v>
      </c>
      <c r="K2150" s="20">
        <f t="shared" ref="K2150:K2172" si="384">J2150/$J$2084</f>
        <v>1.8198362147406734E-3</v>
      </c>
      <c r="L2150" s="13"/>
      <c r="M2150" s="24"/>
      <c r="N2150" s="33"/>
      <c r="O2150" s="29"/>
      <c r="P2150" s="29"/>
      <c r="Q2150" s="39"/>
      <c r="R2150" s="89">
        <f t="shared" ref="R2150:R2172" si="385">P$2084*K2150</f>
        <v>115.12910031872299</v>
      </c>
      <c r="S2150" s="7"/>
      <c r="T2150" s="37">
        <v>25838</v>
      </c>
      <c r="U2150" s="20">
        <f t="shared" ref="U2150:U2172" si="386">T2150/$T$2084</f>
        <v>1.5640004125794106E-3</v>
      </c>
      <c r="V2150" s="34"/>
    </row>
    <row r="2151" spans="1:22" x14ac:dyDescent="0.3">
      <c r="A2151" s="2">
        <v>39133</v>
      </c>
      <c r="B2151" s="2" t="s">
        <v>1883</v>
      </c>
      <c r="C2151" s="47">
        <v>62.770746192590423</v>
      </c>
      <c r="D2151" s="40">
        <v>147.86169008999272</v>
      </c>
      <c r="E2151" s="40">
        <v>1.4694041867954911E-2</v>
      </c>
      <c r="F2151" s="40">
        <f t="shared" si="381"/>
        <v>4.1310549296233949</v>
      </c>
      <c r="G2151" s="40">
        <f t="shared" si="382"/>
        <v>214.76349121220653</v>
      </c>
      <c r="H2151" s="84">
        <f t="shared" si="383"/>
        <v>1.0789306933983014E-2</v>
      </c>
      <c r="I2151" s="34"/>
      <c r="J2151" s="16">
        <v>20</v>
      </c>
      <c r="K2151" s="20">
        <f t="shared" si="384"/>
        <v>1.8198362147406732E-2</v>
      </c>
      <c r="L2151" s="13"/>
      <c r="M2151" s="24"/>
      <c r="N2151" s="33"/>
      <c r="O2151" s="29"/>
      <c r="P2151" s="29"/>
      <c r="Q2151" s="39"/>
      <c r="R2151" s="89">
        <f t="shared" si="385"/>
        <v>1151.2910031872298</v>
      </c>
      <c r="S2151" s="7"/>
      <c r="T2151" s="37">
        <v>299252</v>
      </c>
      <c r="U2151" s="20">
        <f t="shared" si="386"/>
        <v>1.8114027845236233E-2</v>
      </c>
      <c r="V2151" s="34"/>
    </row>
    <row r="2152" spans="1:22" x14ac:dyDescent="0.3">
      <c r="A2152" s="2">
        <v>39135</v>
      </c>
      <c r="B2152" s="2" t="s">
        <v>1884</v>
      </c>
      <c r="C2152" s="47">
        <v>7.7684002849783536</v>
      </c>
      <c r="D2152" s="40">
        <v>6.1191209967071343</v>
      </c>
      <c r="E2152" s="40">
        <v>1.358695652173913E-3</v>
      </c>
      <c r="F2152" s="40">
        <f t="shared" si="381"/>
        <v>0.38198110650627287</v>
      </c>
      <c r="G2152" s="40">
        <f t="shared" si="382"/>
        <v>14.269502388191761</v>
      </c>
      <c r="H2152" s="84">
        <f t="shared" si="383"/>
        <v>7.1687250096562967E-4</v>
      </c>
      <c r="I2152" s="34"/>
      <c r="J2152" s="16">
        <v>2</v>
      </c>
      <c r="K2152" s="20">
        <f t="shared" si="384"/>
        <v>1.8198362147406734E-3</v>
      </c>
      <c r="L2152" s="13"/>
      <c r="M2152" s="24"/>
      <c r="N2152" s="33"/>
      <c r="O2152" s="29"/>
      <c r="P2152" s="29"/>
      <c r="Q2152" s="39"/>
      <c r="R2152" s="89">
        <f t="shared" si="385"/>
        <v>115.12910031872299</v>
      </c>
      <c r="S2152" s="7"/>
      <c r="T2152" s="37">
        <v>35817</v>
      </c>
      <c r="U2152" s="20">
        <f t="shared" si="386"/>
        <v>2.1680394294201081E-3</v>
      </c>
      <c r="V2152" s="34"/>
    </row>
    <row r="2153" spans="1:22" x14ac:dyDescent="0.3">
      <c r="A2153" s="2">
        <v>39137</v>
      </c>
      <c r="B2153" s="2" t="s">
        <v>1885</v>
      </c>
      <c r="C2153" s="47">
        <v>13.5227708664438</v>
      </c>
      <c r="D2153" s="40">
        <v>55.261439730603328</v>
      </c>
      <c r="E2153" s="40">
        <v>2.3651368760064413E-3</v>
      </c>
      <c r="F2153" s="40">
        <f t="shared" si="381"/>
        <v>0.66493007428869721</v>
      </c>
      <c r="G2153" s="40">
        <f t="shared" si="382"/>
        <v>69.449140671335826</v>
      </c>
      <c r="H2153" s="84">
        <f t="shared" si="383"/>
        <v>3.4889919640206375E-3</v>
      </c>
      <c r="I2153" s="34"/>
      <c r="J2153" s="16">
        <v>12</v>
      </c>
      <c r="K2153" s="20">
        <f t="shared" si="384"/>
        <v>1.0919017288444041E-2</v>
      </c>
      <c r="L2153" s="13"/>
      <c r="M2153" s="24"/>
      <c r="N2153" s="33"/>
      <c r="O2153" s="29"/>
      <c r="P2153" s="29"/>
      <c r="Q2153" s="39"/>
      <c r="R2153" s="89">
        <f t="shared" si="385"/>
        <v>690.77460191233797</v>
      </c>
      <c r="S2153" s="7"/>
      <c r="T2153" s="37">
        <v>34712</v>
      </c>
      <c r="U2153" s="20">
        <f t="shared" si="386"/>
        <v>2.1011526558346815E-3</v>
      </c>
      <c r="V2153" s="34"/>
    </row>
    <row r="2154" spans="1:22" x14ac:dyDescent="0.3">
      <c r="A2154" s="2">
        <v>39139</v>
      </c>
      <c r="B2154" s="2" t="s">
        <v>1886</v>
      </c>
      <c r="C2154" s="47">
        <v>17.550830273469611</v>
      </c>
      <c r="D2154" s="40">
        <v>119.48419401211532</v>
      </c>
      <c r="E2154" s="40">
        <v>3.0696457326892111E-3</v>
      </c>
      <c r="F2154" s="40">
        <f t="shared" si="381"/>
        <v>0.86299435173639427</v>
      </c>
      <c r="G2154" s="40">
        <f t="shared" si="382"/>
        <v>137.89801863732131</v>
      </c>
      <c r="H2154" s="84">
        <f t="shared" si="383"/>
        <v>6.9277326433293054E-3</v>
      </c>
      <c r="I2154" s="34"/>
      <c r="J2154" s="16">
        <v>21</v>
      </c>
      <c r="K2154" s="20">
        <f t="shared" si="384"/>
        <v>1.9108280254777069E-2</v>
      </c>
      <c r="L2154" s="13"/>
      <c r="M2154" s="24"/>
      <c r="N2154" s="33"/>
      <c r="O2154" s="29"/>
      <c r="P2154" s="29"/>
      <c r="Q2154" s="39"/>
      <c r="R2154" s="89">
        <f t="shared" si="385"/>
        <v>1208.8555533465913</v>
      </c>
      <c r="S2154" s="7"/>
      <c r="T2154" s="37">
        <v>101004</v>
      </c>
      <c r="U2154" s="20">
        <f t="shared" si="386"/>
        <v>6.1138748228257139E-3</v>
      </c>
      <c r="V2154" s="34"/>
    </row>
    <row r="2155" spans="1:22" x14ac:dyDescent="0.3">
      <c r="A2155" s="2">
        <v>39141</v>
      </c>
      <c r="B2155" s="2" t="s">
        <v>1887</v>
      </c>
      <c r="C2155" s="47">
        <v>6.6463063140996015</v>
      </c>
      <c r="D2155" s="40">
        <v>162.0504381289314</v>
      </c>
      <c r="E2155" s="40">
        <v>2.7677133655394526E-3</v>
      </c>
      <c r="F2155" s="40">
        <f t="shared" si="381"/>
        <v>0.77810966140166693</v>
      </c>
      <c r="G2155" s="40">
        <f t="shared" si="382"/>
        <v>169.47485410443267</v>
      </c>
      <c r="H2155" s="84">
        <f t="shared" si="383"/>
        <v>8.514092447482002E-3</v>
      </c>
      <c r="I2155" s="34"/>
      <c r="J2155" s="16">
        <v>5</v>
      </c>
      <c r="K2155" s="20">
        <f t="shared" si="384"/>
        <v>4.549590536851683E-3</v>
      </c>
      <c r="L2155" s="13"/>
      <c r="M2155" s="24"/>
      <c r="N2155" s="33"/>
      <c r="O2155" s="29"/>
      <c r="P2155" s="29"/>
      <c r="Q2155" s="39"/>
      <c r="R2155" s="89">
        <f t="shared" si="385"/>
        <v>287.82275079680744</v>
      </c>
      <c r="S2155" s="7"/>
      <c r="T2155" s="37">
        <v>30750</v>
      </c>
      <c r="U2155" s="20">
        <f t="shared" si="386"/>
        <v>1.8613287671962566E-3</v>
      </c>
      <c r="V2155" s="34"/>
    </row>
    <row r="2156" spans="1:22" x14ac:dyDescent="0.3">
      <c r="A2156" s="2">
        <v>39143</v>
      </c>
      <c r="B2156" s="2" t="s">
        <v>1888</v>
      </c>
      <c r="C2156" s="47">
        <v>5.7543705814654462</v>
      </c>
      <c r="D2156" s="40">
        <v>172.50530510499149</v>
      </c>
      <c r="E2156" s="40">
        <v>1.0064412238325281E-3</v>
      </c>
      <c r="F2156" s="40">
        <f t="shared" si="381"/>
        <v>0.28294896778242429</v>
      </c>
      <c r="G2156" s="40">
        <f t="shared" si="382"/>
        <v>178.54262465423938</v>
      </c>
      <c r="H2156" s="84">
        <f t="shared" si="383"/>
        <v>8.96963989233205E-3</v>
      </c>
      <c r="I2156" s="34"/>
      <c r="J2156" s="16">
        <v>5</v>
      </c>
      <c r="K2156" s="20">
        <f t="shared" si="384"/>
        <v>4.549590536851683E-3</v>
      </c>
      <c r="L2156" s="13"/>
      <c r="M2156" s="24"/>
      <c r="N2156" s="33"/>
      <c r="O2156" s="29"/>
      <c r="P2156" s="29"/>
      <c r="Q2156" s="39"/>
      <c r="R2156" s="89">
        <f t="shared" si="385"/>
        <v>287.82275079680744</v>
      </c>
      <c r="S2156" s="7"/>
      <c r="T2156" s="37">
        <v>71486</v>
      </c>
      <c r="U2156" s="20">
        <f t="shared" si="386"/>
        <v>4.3271202683509459E-3</v>
      </c>
      <c r="V2156" s="34"/>
    </row>
    <row r="2157" spans="1:22" x14ac:dyDescent="0.3">
      <c r="A2157" s="2">
        <v>39145</v>
      </c>
      <c r="B2157" s="2" t="s">
        <v>1889</v>
      </c>
      <c r="C2157" s="47">
        <v>12.099172807847873</v>
      </c>
      <c r="D2157" s="40">
        <v>106.78899839832806</v>
      </c>
      <c r="E2157" s="40">
        <v>7.5986312399355877E-3</v>
      </c>
      <c r="F2157" s="40">
        <f t="shared" si="381"/>
        <v>2.1362647067573035</v>
      </c>
      <c r="G2157" s="40">
        <f t="shared" si="382"/>
        <v>121.02443591293324</v>
      </c>
      <c r="H2157" s="84">
        <f t="shared" si="383"/>
        <v>6.0800361281451235E-3</v>
      </c>
      <c r="I2157" s="34"/>
      <c r="J2157" s="16">
        <v>5</v>
      </c>
      <c r="K2157" s="20">
        <f t="shared" si="384"/>
        <v>4.549590536851683E-3</v>
      </c>
      <c r="L2157" s="13"/>
      <c r="M2157" s="24"/>
      <c r="N2157" s="33"/>
      <c r="O2157" s="29"/>
      <c r="P2157" s="29"/>
      <c r="Q2157" s="39"/>
      <c r="R2157" s="89">
        <f t="shared" si="385"/>
        <v>287.82275079680744</v>
      </c>
      <c r="S2157" s="7"/>
      <c r="T2157" s="37">
        <v>73441</v>
      </c>
      <c r="U2157" s="20">
        <f t="shared" si="386"/>
        <v>4.4454584062328549E-3</v>
      </c>
      <c r="V2157" s="34"/>
    </row>
    <row r="2158" spans="1:22" x14ac:dyDescent="0.3">
      <c r="A2158" s="2">
        <v>39147</v>
      </c>
      <c r="B2158" s="2" t="s">
        <v>1890</v>
      </c>
      <c r="C2158" s="47">
        <v>7.7684002849783536</v>
      </c>
      <c r="D2158" s="40">
        <v>117.24386537438816</v>
      </c>
      <c r="E2158" s="40">
        <v>1.358695652173913E-3</v>
      </c>
      <c r="F2158" s="40">
        <f t="shared" si="381"/>
        <v>0.38198110650627287</v>
      </c>
      <c r="G2158" s="40">
        <f t="shared" si="382"/>
        <v>125.39424676587279</v>
      </c>
      <c r="H2158" s="84">
        <f t="shared" si="383"/>
        <v>6.2995670655018321E-3</v>
      </c>
      <c r="I2158" s="34"/>
      <c r="J2158" s="16">
        <v>9</v>
      </c>
      <c r="K2158" s="20">
        <f t="shared" si="384"/>
        <v>8.1892629663330302E-3</v>
      </c>
      <c r="L2158" s="13"/>
      <c r="M2158" s="24"/>
      <c r="N2158" s="33"/>
      <c r="O2158" s="29"/>
      <c r="P2158" s="29"/>
      <c r="Q2158" s="39"/>
      <c r="R2158" s="89">
        <f t="shared" si="385"/>
        <v>518.08095143425351</v>
      </c>
      <c r="S2158" s="7"/>
      <c r="T2158" s="37">
        <v>45159</v>
      </c>
      <c r="U2158" s="20">
        <f t="shared" si="386"/>
        <v>2.7335201885468536E-3</v>
      </c>
      <c r="V2158" s="34"/>
    </row>
    <row r="2159" spans="1:22" x14ac:dyDescent="0.3">
      <c r="A2159" s="2">
        <v>39149</v>
      </c>
      <c r="B2159" s="2" t="s">
        <v>1891</v>
      </c>
      <c r="C2159" s="47">
        <v>11.315679379338752</v>
      </c>
      <c r="D2159" s="40">
        <v>229.46703737651754</v>
      </c>
      <c r="E2159" s="40">
        <v>2.0632045088566828E-3</v>
      </c>
      <c r="F2159" s="40">
        <f t="shared" si="381"/>
        <v>0.58004538395396987</v>
      </c>
      <c r="G2159" s="40">
        <f t="shared" si="382"/>
        <v>241.36276213981026</v>
      </c>
      <c r="H2159" s="84">
        <f t="shared" si="383"/>
        <v>1.2125603418260767E-2</v>
      </c>
      <c r="I2159" s="34"/>
      <c r="J2159" s="16">
        <v>4</v>
      </c>
      <c r="K2159" s="20">
        <f t="shared" si="384"/>
        <v>3.6396724294813468E-3</v>
      </c>
      <c r="L2159" s="13"/>
      <c r="M2159" s="24"/>
      <c r="N2159" s="33"/>
      <c r="O2159" s="29"/>
      <c r="P2159" s="29"/>
      <c r="Q2159" s="39"/>
      <c r="R2159" s="89">
        <f t="shared" si="385"/>
        <v>230.25820063744598</v>
      </c>
      <c r="S2159" s="7"/>
      <c r="T2159" s="37">
        <v>59548</v>
      </c>
      <c r="U2159" s="20">
        <f t="shared" si="386"/>
        <v>3.6045009895610629E-3</v>
      </c>
      <c r="V2159" s="34"/>
    </row>
    <row r="2160" spans="1:22" x14ac:dyDescent="0.3">
      <c r="A2160" s="2">
        <v>39151</v>
      </c>
      <c r="B2160" s="2" t="s">
        <v>1892</v>
      </c>
      <c r="C2160" s="47">
        <v>124.0112280979572</v>
      </c>
      <c r="D2160" s="40">
        <v>825.93449110874724</v>
      </c>
      <c r="E2160" s="40">
        <v>2.7677133655394526E-2</v>
      </c>
      <c r="F2160" s="40">
        <f t="shared" si="381"/>
        <v>7.7810966140166693</v>
      </c>
      <c r="G2160" s="40">
        <f t="shared" si="382"/>
        <v>957.72681582072107</v>
      </c>
      <c r="H2160" s="84">
        <f t="shared" si="383"/>
        <v>4.8114362997506856E-2</v>
      </c>
      <c r="I2160" s="34"/>
      <c r="J2160" s="16">
        <v>26</v>
      </c>
      <c r="K2160" s="20">
        <f t="shared" si="384"/>
        <v>2.3657870791628753E-2</v>
      </c>
      <c r="L2160" s="13"/>
      <c r="M2160" s="24"/>
      <c r="N2160" s="33"/>
      <c r="O2160" s="29"/>
      <c r="P2160" s="29"/>
      <c r="Q2160" s="39"/>
      <c r="R2160" s="89">
        <f t="shared" si="385"/>
        <v>1496.6783041433989</v>
      </c>
      <c r="S2160" s="7"/>
      <c r="T2160" s="37">
        <v>583351</v>
      </c>
      <c r="U2160" s="20">
        <f t="shared" si="386"/>
        <v>3.5310829192608244E-2</v>
      </c>
      <c r="V2160" s="34"/>
    </row>
    <row r="2161" spans="1:22" x14ac:dyDescent="0.3">
      <c r="A2161" s="2">
        <v>39153</v>
      </c>
      <c r="B2161" s="2" t="s">
        <v>1893</v>
      </c>
      <c r="C2161" s="47">
        <v>135.51542719351124</v>
      </c>
      <c r="D2161" s="40">
        <v>611.60971809951525</v>
      </c>
      <c r="E2161" s="40">
        <v>2.370169082125604E-2</v>
      </c>
      <c r="F2161" s="40">
        <f t="shared" si="381"/>
        <v>6.6634481912760934</v>
      </c>
      <c r="G2161" s="40">
        <f t="shared" si="382"/>
        <v>753.78859348430251</v>
      </c>
      <c r="H2161" s="84">
        <f t="shared" si="383"/>
        <v>3.7868896861997188E-2</v>
      </c>
      <c r="I2161" s="34"/>
      <c r="J2161" s="16">
        <v>47</v>
      </c>
      <c r="K2161" s="20">
        <f t="shared" si="384"/>
        <v>4.2766151046405826E-2</v>
      </c>
      <c r="L2161" s="13"/>
      <c r="M2161" s="24"/>
      <c r="N2161" s="33"/>
      <c r="O2161" s="29"/>
      <c r="P2161" s="29"/>
      <c r="Q2161" s="39"/>
      <c r="R2161" s="89">
        <f t="shared" si="385"/>
        <v>2705.5338574899902</v>
      </c>
      <c r="S2161" s="7"/>
      <c r="T2161" s="37">
        <v>707234</v>
      </c>
      <c r="U2161" s="20">
        <f t="shared" si="386"/>
        <v>4.280959314924479E-2</v>
      </c>
      <c r="V2161" s="34"/>
    </row>
    <row r="2162" spans="1:22" x14ac:dyDescent="0.3">
      <c r="A2162" s="2">
        <v>39155</v>
      </c>
      <c r="B2162" s="2" t="s">
        <v>1894</v>
      </c>
      <c r="C2162" s="47">
        <v>25.319230558447963</v>
      </c>
      <c r="D2162" s="40">
        <v>190.42793420680883</v>
      </c>
      <c r="E2162" s="40">
        <v>4.4283413848631237E-3</v>
      </c>
      <c r="F2162" s="40">
        <f t="shared" si="381"/>
        <v>1.2449754582426671</v>
      </c>
      <c r="G2162" s="40">
        <f t="shared" si="382"/>
        <v>216.99214022349946</v>
      </c>
      <c r="H2162" s="84">
        <f t="shared" si="383"/>
        <v>1.0901269996676932E-2</v>
      </c>
      <c r="I2162" s="34"/>
      <c r="J2162" s="16">
        <v>17</v>
      </c>
      <c r="K2162" s="20">
        <f t="shared" si="384"/>
        <v>1.5468607825295723E-2</v>
      </c>
      <c r="L2162" s="13"/>
      <c r="M2162" s="24"/>
      <c r="N2162" s="33"/>
      <c r="O2162" s="29"/>
      <c r="P2162" s="29"/>
      <c r="Q2162" s="39"/>
      <c r="R2162" s="89">
        <f t="shared" si="385"/>
        <v>978.59735270914541</v>
      </c>
      <c r="S2162" s="7"/>
      <c r="T2162" s="37">
        <v>225190</v>
      </c>
      <c r="U2162" s="20">
        <f t="shared" si="386"/>
        <v>1.3630979677558537E-2</v>
      </c>
      <c r="V2162" s="34"/>
    </row>
    <row r="2163" spans="1:22" x14ac:dyDescent="0.3">
      <c r="A2163" s="2">
        <v>39157</v>
      </c>
      <c r="B2163" s="2" t="s">
        <v>1895</v>
      </c>
      <c r="C2163" s="47">
        <v>15.533052277326828</v>
      </c>
      <c r="D2163" s="40">
        <v>56.754992155754785</v>
      </c>
      <c r="E2163" s="40">
        <v>2.9690016103059583E-3</v>
      </c>
      <c r="F2163" s="40">
        <f t="shared" si="381"/>
        <v>0.83469945495815179</v>
      </c>
      <c r="G2163" s="40">
        <f t="shared" si="382"/>
        <v>73.122743888039764</v>
      </c>
      <c r="H2163" s="84">
        <f t="shared" si="383"/>
        <v>3.6735467616492638E-3</v>
      </c>
      <c r="I2163" s="34"/>
      <c r="J2163" s="16">
        <v>27</v>
      </c>
      <c r="K2163" s="20">
        <f t="shared" si="384"/>
        <v>2.4567788898999091E-2</v>
      </c>
      <c r="L2163" s="13"/>
      <c r="M2163" s="24"/>
      <c r="N2163" s="33"/>
      <c r="O2163" s="29"/>
      <c r="P2163" s="29"/>
      <c r="Q2163" s="39"/>
      <c r="R2163" s="89">
        <f t="shared" si="385"/>
        <v>1554.2428543027604</v>
      </c>
      <c r="S2163" s="7"/>
      <c r="T2163" s="37">
        <v>48996</v>
      </c>
      <c r="U2163" s="20">
        <f t="shared" si="386"/>
        <v>2.9657777000828547E-3</v>
      </c>
      <c r="V2163" s="34"/>
    </row>
    <row r="2164" spans="1:22" x14ac:dyDescent="0.3">
      <c r="A2164" s="2">
        <v>39159</v>
      </c>
      <c r="B2164" s="2" t="s">
        <v>1896</v>
      </c>
      <c r="C2164" s="47">
        <v>96.673425768619495</v>
      </c>
      <c r="D2164" s="40">
        <v>31.364600928180273</v>
      </c>
      <c r="E2164" s="40">
        <v>1.6908212560386472E-2</v>
      </c>
      <c r="F2164" s="40">
        <f t="shared" si="381"/>
        <v>4.7535426587447285</v>
      </c>
      <c r="G2164" s="40">
        <f t="shared" si="382"/>
        <v>132.79156935554448</v>
      </c>
      <c r="H2164" s="84">
        <f t="shared" si="383"/>
        <v>6.6711944005724477E-3</v>
      </c>
      <c r="I2164" s="34"/>
      <c r="J2164" s="16">
        <v>5</v>
      </c>
      <c r="K2164" s="20">
        <f t="shared" si="384"/>
        <v>4.549590536851683E-3</v>
      </c>
      <c r="L2164" s="13"/>
      <c r="M2164" s="24"/>
      <c r="N2164" s="33"/>
      <c r="O2164" s="29"/>
      <c r="P2164" s="29"/>
      <c r="Q2164" s="39"/>
      <c r="R2164" s="89">
        <f t="shared" si="385"/>
        <v>287.82275079680744</v>
      </c>
      <c r="S2164" s="7"/>
      <c r="T2164" s="37">
        <v>173625</v>
      </c>
      <c r="U2164" s="20">
        <f t="shared" si="386"/>
        <v>1.0509697795266669E-2</v>
      </c>
      <c r="V2164" s="34"/>
    </row>
    <row r="2165" spans="1:22" x14ac:dyDescent="0.3">
      <c r="A2165" s="2">
        <v>39161</v>
      </c>
      <c r="B2165" s="2" t="s">
        <v>3051</v>
      </c>
      <c r="C2165" s="47">
        <v>6.905244697758536</v>
      </c>
      <c r="D2165" s="40">
        <v>69.450187769542026</v>
      </c>
      <c r="E2165" s="40">
        <v>1.2077294685990338E-3</v>
      </c>
      <c r="F2165" s="40">
        <f t="shared" si="381"/>
        <v>0.3395387613389092</v>
      </c>
      <c r="G2165" s="40">
        <f t="shared" si="382"/>
        <v>76.694971228639474</v>
      </c>
      <c r="H2165" s="84">
        <f t="shared" si="383"/>
        <v>3.8530086292048308E-3</v>
      </c>
      <c r="I2165" s="34"/>
      <c r="J2165" s="16">
        <v>0</v>
      </c>
      <c r="K2165" s="20">
        <f t="shared" si="384"/>
        <v>0</v>
      </c>
      <c r="L2165" s="13"/>
      <c r="M2165" s="24"/>
      <c r="N2165" s="33"/>
      <c r="O2165" s="29"/>
      <c r="P2165" s="29"/>
      <c r="Q2165" s="39"/>
      <c r="R2165" s="89">
        <f t="shared" si="385"/>
        <v>0</v>
      </c>
      <c r="S2165" s="7"/>
      <c r="T2165" s="37">
        <v>9605</v>
      </c>
      <c r="U2165" s="20">
        <f t="shared" si="386"/>
        <v>5.814004165502454E-4</v>
      </c>
      <c r="V2165" s="34"/>
    </row>
    <row r="2166" spans="1:22" x14ac:dyDescent="0.3">
      <c r="A2166" s="2">
        <v>39163</v>
      </c>
      <c r="B2166" s="2" t="s">
        <v>1897</v>
      </c>
      <c r="C2166" s="47">
        <v>0</v>
      </c>
      <c r="D2166" s="40">
        <v>0</v>
      </c>
      <c r="E2166" s="40">
        <v>0</v>
      </c>
      <c r="F2166" s="40">
        <f t="shared" si="381"/>
        <v>0</v>
      </c>
      <c r="G2166" s="40">
        <f t="shared" si="382"/>
        <v>0</v>
      </c>
      <c r="H2166" s="84">
        <f t="shared" si="383"/>
        <v>0</v>
      </c>
      <c r="I2166" s="34"/>
      <c r="J2166" s="16">
        <v>3</v>
      </c>
      <c r="K2166" s="20">
        <f t="shared" si="384"/>
        <v>2.7297543221110102E-3</v>
      </c>
      <c r="L2166" s="13"/>
      <c r="M2166" s="24"/>
      <c r="N2166" s="33"/>
      <c r="O2166" s="29"/>
      <c r="P2166" s="29"/>
      <c r="Q2166" s="39"/>
      <c r="R2166" s="89">
        <f t="shared" si="385"/>
        <v>172.69365047808449</v>
      </c>
      <c r="S2166" s="7"/>
      <c r="T2166" s="37">
        <v>2059</v>
      </c>
      <c r="U2166" s="20">
        <f t="shared" si="386"/>
        <v>1.2463336363112496E-4</v>
      </c>
      <c r="V2166" s="34"/>
    </row>
    <row r="2167" spans="1:22" x14ac:dyDescent="0.3">
      <c r="A2167" s="2">
        <v>39165</v>
      </c>
      <c r="B2167" s="2" t="s">
        <v>1898</v>
      </c>
      <c r="C2167" s="47">
        <v>254.08106768748652</v>
      </c>
      <c r="D2167" s="40">
        <v>276.30719865301671</v>
      </c>
      <c r="E2167" s="40">
        <v>6.5469001610305957E-2</v>
      </c>
      <c r="F2167" s="40">
        <f t="shared" si="381"/>
        <v>18.405830354246703</v>
      </c>
      <c r="G2167" s="40">
        <f t="shared" si="382"/>
        <v>548.7940966947499</v>
      </c>
      <c r="H2167" s="84">
        <f t="shared" si="383"/>
        <v>2.7570365518723095E-2</v>
      </c>
      <c r="I2167" s="34"/>
      <c r="J2167" s="16">
        <v>16</v>
      </c>
      <c r="K2167" s="20">
        <f t="shared" si="384"/>
        <v>1.4558689717925387E-2</v>
      </c>
      <c r="L2167" s="13"/>
      <c r="M2167" s="24"/>
      <c r="N2167" s="33"/>
      <c r="O2167" s="29"/>
      <c r="P2167" s="29"/>
      <c r="Q2167" s="39"/>
      <c r="R2167" s="89">
        <f t="shared" si="385"/>
        <v>921.03280254978392</v>
      </c>
      <c r="S2167" s="7"/>
      <c r="T2167" s="37">
        <v>590537</v>
      </c>
      <c r="U2167" s="20">
        <f t="shared" si="386"/>
        <v>3.5745805079472386E-2</v>
      </c>
      <c r="V2167" s="34"/>
    </row>
    <row r="2168" spans="1:22" x14ac:dyDescent="0.3">
      <c r="A2168" s="2">
        <v>39167</v>
      </c>
      <c r="B2168" s="2" t="s">
        <v>1899</v>
      </c>
      <c r="C2168" s="47">
        <v>7.9017467402987585</v>
      </c>
      <c r="D2168" s="40">
        <v>79.905054745602115</v>
      </c>
      <c r="E2168" s="40">
        <v>2.0128824476650562E-3</v>
      </c>
      <c r="F2168" s="40">
        <f t="shared" si="381"/>
        <v>0.56589793556484858</v>
      </c>
      <c r="G2168" s="40">
        <f t="shared" si="382"/>
        <v>88.372699421465725</v>
      </c>
      <c r="H2168" s="84">
        <f t="shared" si="383"/>
        <v>4.4396753529243414E-3</v>
      </c>
      <c r="I2168" s="34"/>
      <c r="J2168" s="16">
        <v>11</v>
      </c>
      <c r="K2168" s="20">
        <f t="shared" si="384"/>
        <v>1.0009099181073703E-2</v>
      </c>
      <c r="L2168" s="13"/>
      <c r="M2168" s="24"/>
      <c r="N2168" s="33"/>
      <c r="O2168" s="29"/>
      <c r="P2168" s="29"/>
      <c r="Q2168" s="39"/>
      <c r="R2168" s="89">
        <f t="shared" si="385"/>
        <v>633.21005175297648</v>
      </c>
      <c r="S2168" s="7"/>
      <c r="T2168" s="37">
        <v>69844</v>
      </c>
      <c r="U2168" s="20">
        <f t="shared" si="386"/>
        <v>4.2277283387335074E-3</v>
      </c>
      <c r="V2168" s="34"/>
    </row>
    <row r="2169" spans="1:22" x14ac:dyDescent="0.3">
      <c r="A2169" s="2">
        <v>39169</v>
      </c>
      <c r="B2169" s="2" t="s">
        <v>1900</v>
      </c>
      <c r="C2169" s="47">
        <v>46.606160997593079</v>
      </c>
      <c r="D2169" s="40">
        <v>228.51352104817056</v>
      </c>
      <c r="E2169" s="40">
        <v>9.2592592592592587E-3</v>
      </c>
      <c r="F2169" s="40">
        <f t="shared" si="381"/>
        <v>2.6031305035983037</v>
      </c>
      <c r="G2169" s="40">
        <f t="shared" si="382"/>
        <v>277.72281254936195</v>
      </c>
      <c r="H2169" s="84">
        <f t="shared" si="383"/>
        <v>1.3952262790342397E-2</v>
      </c>
      <c r="I2169" s="34"/>
      <c r="J2169" s="16">
        <v>18</v>
      </c>
      <c r="K2169" s="20">
        <f t="shared" si="384"/>
        <v>1.637852593266606E-2</v>
      </c>
      <c r="L2169" s="13"/>
      <c r="M2169" s="24"/>
      <c r="N2169" s="33"/>
      <c r="O2169" s="29"/>
      <c r="P2169" s="29"/>
      <c r="Q2169" s="39"/>
      <c r="R2169" s="89">
        <f t="shared" si="385"/>
        <v>1036.161902868507</v>
      </c>
      <c r="S2169" s="7"/>
      <c r="T2169" s="37">
        <v>124728</v>
      </c>
      <c r="U2169" s="20">
        <f t="shared" si="386"/>
        <v>7.5499126658489331E-3</v>
      </c>
      <c r="V2169" s="34"/>
    </row>
    <row r="2170" spans="1:22" x14ac:dyDescent="0.3">
      <c r="A2170" s="2">
        <v>39171</v>
      </c>
      <c r="B2170" s="2" t="s">
        <v>1901</v>
      </c>
      <c r="C2170" s="47">
        <v>8.3438373431248962</v>
      </c>
      <c r="D2170" s="40">
        <v>29.12427229045311</v>
      </c>
      <c r="E2170" s="40">
        <v>1.4593397745571658E-3</v>
      </c>
      <c r="F2170" s="40">
        <f t="shared" si="381"/>
        <v>0.4102760032845153</v>
      </c>
      <c r="G2170" s="40">
        <f t="shared" si="382"/>
        <v>37.878385636862518</v>
      </c>
      <c r="H2170" s="84">
        <f t="shared" si="383"/>
        <v>1.9029376291711871E-3</v>
      </c>
      <c r="I2170" s="34"/>
      <c r="J2170" s="16">
        <v>5</v>
      </c>
      <c r="K2170" s="20">
        <f t="shared" si="384"/>
        <v>4.549590536851683E-3</v>
      </c>
      <c r="L2170" s="13"/>
      <c r="M2170" s="24"/>
      <c r="N2170" s="33"/>
      <c r="O2170" s="29"/>
      <c r="P2170" s="29"/>
      <c r="Q2170" s="39"/>
      <c r="R2170" s="89">
        <f t="shared" si="385"/>
        <v>287.82275079680744</v>
      </c>
      <c r="S2170" s="7"/>
      <c r="T2170" s="37">
        <v>39094</v>
      </c>
      <c r="U2170" s="20">
        <f t="shared" si="386"/>
        <v>2.3663995715372506E-3</v>
      </c>
      <c r="V2170" s="34"/>
    </row>
    <row r="2171" spans="1:22" x14ac:dyDescent="0.3">
      <c r="A2171" s="2">
        <v>39173</v>
      </c>
      <c r="B2171" s="2" t="s">
        <v>1902</v>
      </c>
      <c r="C2171" s="47">
        <v>61.761078712642536</v>
      </c>
      <c r="D2171" s="40">
        <v>458.93407475303508</v>
      </c>
      <c r="E2171" s="40">
        <v>1.0970209339774557E-2</v>
      </c>
      <c r="F2171" s="40">
        <f t="shared" si="381"/>
        <v>3.0841437488284251</v>
      </c>
      <c r="G2171" s="40">
        <f t="shared" si="382"/>
        <v>523.77929721450607</v>
      </c>
      <c r="H2171" s="84">
        <f t="shared" si="383"/>
        <v>2.6313669848704813E-2</v>
      </c>
      <c r="I2171" s="34"/>
      <c r="J2171" s="16">
        <v>10</v>
      </c>
      <c r="K2171" s="20">
        <f t="shared" si="384"/>
        <v>9.0991810737033659E-3</v>
      </c>
      <c r="L2171" s="13"/>
      <c r="M2171" s="24"/>
      <c r="N2171" s="33"/>
      <c r="O2171" s="29"/>
      <c r="P2171" s="29"/>
      <c r="Q2171" s="39"/>
      <c r="R2171" s="89">
        <f t="shared" si="385"/>
        <v>575.64550159361488</v>
      </c>
      <c r="S2171" s="7"/>
      <c r="T2171" s="37">
        <v>184286</v>
      </c>
      <c r="U2171" s="20">
        <f t="shared" si="386"/>
        <v>1.115501896557819E-2</v>
      </c>
      <c r="V2171" s="34"/>
    </row>
    <row r="2172" spans="1:22" x14ac:dyDescent="0.3">
      <c r="A2172" s="2">
        <v>39175</v>
      </c>
      <c r="B2172" s="2" t="s">
        <v>1903</v>
      </c>
      <c r="C2172" s="47">
        <v>4.6034964651723564</v>
      </c>
      <c r="D2172" s="40">
        <v>36.714725980242811</v>
      </c>
      <c r="E2172" s="40">
        <v>8.0515297906602254E-4</v>
      </c>
      <c r="F2172" s="40">
        <f t="shared" si="381"/>
        <v>0.22635917422593946</v>
      </c>
      <c r="G2172" s="40">
        <f t="shared" si="382"/>
        <v>41.544581619641107</v>
      </c>
      <c r="H2172" s="84">
        <f t="shared" si="383"/>
        <v>2.0871203015381998E-3</v>
      </c>
      <c r="I2172" s="34"/>
      <c r="J2172" s="16">
        <v>3</v>
      </c>
      <c r="K2172" s="20">
        <f t="shared" si="384"/>
        <v>2.7297543221110102E-3</v>
      </c>
      <c r="L2172" s="13"/>
      <c r="M2172" s="24"/>
      <c r="N2172" s="33"/>
      <c r="O2172" s="29"/>
      <c r="P2172" s="29"/>
      <c r="Q2172" s="39"/>
      <c r="R2172" s="89">
        <f t="shared" si="385"/>
        <v>172.69365047808449</v>
      </c>
      <c r="S2172" s="7"/>
      <c r="T2172" s="37">
        <v>20574</v>
      </c>
      <c r="U2172" s="20">
        <f t="shared" si="386"/>
        <v>1.2453651400421394E-3</v>
      </c>
      <c r="V2172" s="34"/>
    </row>
    <row r="2173" spans="1:22" s="4" customFormat="1" x14ac:dyDescent="0.3">
      <c r="A2173" s="4">
        <v>40000</v>
      </c>
      <c r="B2173" s="4" t="s">
        <v>3183</v>
      </c>
      <c r="C2173" s="45">
        <v>2687.5505540818544</v>
      </c>
      <c r="D2173" s="46">
        <v>4580.7252879394709</v>
      </c>
      <c r="E2173" s="46"/>
      <c r="F2173" s="46">
        <v>448.10516890046199</v>
      </c>
      <c r="G2173" s="46">
        <v>7716.3810109217866</v>
      </c>
      <c r="H2173" s="46"/>
      <c r="I2173" s="12">
        <f t="shared" ref="I2173" si="387">G2173/$G$3203</f>
        <v>1.2289683274283633E-2</v>
      </c>
      <c r="J2173" s="15">
        <f>SUM(J2174:J2250)</f>
        <v>760</v>
      </c>
      <c r="K2173" s="19"/>
      <c r="L2173" s="12">
        <f t="shared" ref="L2173" si="388">J2173/$J$3203</f>
        <v>1.9858897308596812E-2</v>
      </c>
      <c r="M2173" s="25">
        <v>36999</v>
      </c>
      <c r="N2173" s="32">
        <f t="shared" ref="N2173" si="389">M2173/$M$3203</f>
        <v>1.6946218120210559E-2</v>
      </c>
      <c r="O2173" s="30">
        <v>-1.5713247060775757</v>
      </c>
      <c r="P2173" s="28">
        <f>M2173-(M2173*(O2173/100))</f>
        <v>37580.37442800164</v>
      </c>
      <c r="Q2173" s="32">
        <f>P2173/$M$3203</f>
        <v>1.7212498232279223E-2</v>
      </c>
      <c r="R2173" s="88"/>
      <c r="S2173" s="6"/>
      <c r="T2173" s="15">
        <v>5230108</v>
      </c>
      <c r="U2173" s="19"/>
      <c r="V2173" s="12">
        <f>T2173/$T$3203</f>
        <v>9.8374234758774153E-3</v>
      </c>
    </row>
    <row r="2174" spans="1:22" x14ac:dyDescent="0.3">
      <c r="A2174" s="2">
        <v>40001</v>
      </c>
      <c r="B2174" s="2" t="s">
        <v>3052</v>
      </c>
      <c r="C2174" s="47">
        <v>6.2949955332901268</v>
      </c>
      <c r="D2174" s="40">
        <v>5.5675880979467358</v>
      </c>
      <c r="E2174" s="40">
        <v>1.7631708865223218E-3</v>
      </c>
      <c r="F2174" s="40">
        <f>E2174*$F$2173</f>
        <v>0.79008598790546236</v>
      </c>
      <c r="G2174" s="40">
        <f>SUM(F2174,D2174,C2174)</f>
        <v>12.652669619142326</v>
      </c>
      <c r="H2174" s="84">
        <f>G2174/$G$2173</f>
        <v>1.6397155092826162E-3</v>
      </c>
      <c r="I2174" s="34"/>
      <c r="J2174" s="16">
        <v>0</v>
      </c>
      <c r="K2174" s="20">
        <f>J2174/$J$2173</f>
        <v>0</v>
      </c>
      <c r="L2174" s="13"/>
      <c r="M2174" s="24"/>
      <c r="N2174" s="33"/>
      <c r="O2174" s="29"/>
      <c r="P2174" s="29"/>
      <c r="Q2174" s="39"/>
      <c r="R2174" s="89">
        <f>P$2173*K2174</f>
        <v>0</v>
      </c>
      <c r="S2174" s="7"/>
      <c r="T2174" s="37">
        <v>8224</v>
      </c>
      <c r="U2174" s="20">
        <f>T2174/$T$2173</f>
        <v>1.5724340682831024E-3</v>
      </c>
      <c r="V2174" s="34"/>
    </row>
    <row r="2175" spans="1:22" x14ac:dyDescent="0.3">
      <c r="A2175" s="2">
        <v>40003</v>
      </c>
      <c r="B2175" s="2" t="s">
        <v>3053</v>
      </c>
      <c r="C2175" s="47">
        <v>0</v>
      </c>
      <c r="D2175" s="40">
        <v>0</v>
      </c>
      <c r="E2175" s="40">
        <v>0</v>
      </c>
      <c r="F2175" s="40">
        <f t="shared" ref="F2175:F2238" si="390">E2175*$F$2173</f>
        <v>0</v>
      </c>
      <c r="G2175" s="40">
        <f t="shared" ref="G2175:G2238" si="391">SUM(F2175,D2175,C2175)</f>
        <v>0</v>
      </c>
      <c r="H2175" s="84">
        <f t="shared" ref="H2175:H2238" si="392">G2175/$G$2173</f>
        <v>0</v>
      </c>
      <c r="I2175" s="34"/>
      <c r="J2175" s="16">
        <v>0</v>
      </c>
      <c r="K2175" s="20">
        <f t="shared" ref="K2175:K2238" si="393">J2175/$J$2173</f>
        <v>0</v>
      </c>
      <c r="L2175" s="13"/>
      <c r="M2175" s="24"/>
      <c r="N2175" s="33"/>
      <c r="O2175" s="29"/>
      <c r="P2175" s="29"/>
      <c r="Q2175" s="39"/>
      <c r="R2175" s="89">
        <f t="shared" ref="R2175:R2238" si="394">P$2173*K2175</f>
        <v>0</v>
      </c>
      <c r="S2175" s="7"/>
      <c r="T2175" s="37">
        <v>11464</v>
      </c>
      <c r="U2175" s="20">
        <f t="shared" ref="U2175:U2238" si="395">T2175/$T$2173</f>
        <v>2.1919241438226513E-3</v>
      </c>
      <c r="V2175" s="34"/>
    </row>
    <row r="2176" spans="1:22" x14ac:dyDescent="0.3">
      <c r="A2176" s="2">
        <v>40005</v>
      </c>
      <c r="B2176" s="2" t="s">
        <v>1904</v>
      </c>
      <c r="C2176" s="47">
        <v>0.50359964266321011</v>
      </c>
      <c r="D2176" s="40">
        <v>5.5675880979467358</v>
      </c>
      <c r="E2176" s="40">
        <v>1.4105367092178575E-4</v>
      </c>
      <c r="F2176" s="40">
        <f t="shared" si="390"/>
        <v>6.3206879032436991E-2</v>
      </c>
      <c r="G2176" s="40">
        <f t="shared" si="391"/>
        <v>6.1343946196423831</v>
      </c>
      <c r="H2176" s="84">
        <f t="shared" si="392"/>
        <v>7.9498337510288102E-4</v>
      </c>
      <c r="I2176" s="34"/>
      <c r="J2176" s="16">
        <v>3</v>
      </c>
      <c r="K2176" s="20">
        <f t="shared" si="393"/>
        <v>3.9473684210526317E-3</v>
      </c>
      <c r="L2176" s="13"/>
      <c r="M2176" s="24"/>
      <c r="N2176" s="33"/>
      <c r="O2176" s="29"/>
      <c r="P2176" s="29"/>
      <c r="Q2176" s="39"/>
      <c r="R2176" s="89">
        <f t="shared" si="394"/>
        <v>148.34358326842752</v>
      </c>
      <c r="S2176" s="7"/>
      <c r="T2176" s="37">
        <v>3444</v>
      </c>
      <c r="U2176" s="20">
        <f t="shared" si="395"/>
        <v>6.5849500622166884E-4</v>
      </c>
      <c r="V2176" s="34"/>
    </row>
    <row r="2177" spans="1:22" x14ac:dyDescent="0.3">
      <c r="A2177" s="2">
        <v>40007</v>
      </c>
      <c r="B2177" s="2" t="s">
        <v>1905</v>
      </c>
      <c r="C2177" s="47">
        <v>0</v>
      </c>
      <c r="D2177" s="40">
        <v>0</v>
      </c>
      <c r="E2177" s="40">
        <v>0</v>
      </c>
      <c r="F2177" s="40">
        <f t="shared" si="390"/>
        <v>0</v>
      </c>
      <c r="G2177" s="40">
        <f t="shared" si="391"/>
        <v>0</v>
      </c>
      <c r="H2177" s="84">
        <f t="shared" si="392"/>
        <v>0</v>
      </c>
      <c r="I2177" s="34"/>
      <c r="J2177" s="16">
        <v>6</v>
      </c>
      <c r="K2177" s="20">
        <f t="shared" si="393"/>
        <v>7.8947368421052634E-3</v>
      </c>
      <c r="L2177" s="13"/>
      <c r="M2177" s="24"/>
      <c r="N2177" s="33"/>
      <c r="O2177" s="29"/>
      <c r="P2177" s="29"/>
      <c r="Q2177" s="39"/>
      <c r="R2177" s="89">
        <f t="shared" si="394"/>
        <v>296.68716653685505</v>
      </c>
      <c r="S2177" s="7"/>
      <c r="T2177" s="37">
        <v>2583</v>
      </c>
      <c r="U2177" s="20">
        <f t="shared" si="395"/>
        <v>4.9387125466625163E-4</v>
      </c>
      <c r="V2177" s="34"/>
    </row>
    <row r="2178" spans="1:22" x14ac:dyDescent="0.3">
      <c r="A2178" s="2">
        <v>40009</v>
      </c>
      <c r="B2178" s="2" t="s">
        <v>1906</v>
      </c>
      <c r="C2178" s="47">
        <v>7.3021948186165462</v>
      </c>
      <c r="D2178" s="40">
        <v>33.405528587680415</v>
      </c>
      <c r="E2178" s="40">
        <v>2.0452782283658932E-3</v>
      </c>
      <c r="F2178" s="40">
        <f t="shared" si="390"/>
        <v>0.91649974597033623</v>
      </c>
      <c r="G2178" s="40">
        <f t="shared" si="391"/>
        <v>41.624223152267298</v>
      </c>
      <c r="H2178" s="84">
        <f t="shared" si="392"/>
        <v>5.3942674802283947E-3</v>
      </c>
      <c r="I2178" s="34"/>
      <c r="J2178" s="16">
        <v>11</v>
      </c>
      <c r="K2178" s="20">
        <f t="shared" si="393"/>
        <v>1.4473684210526316E-2</v>
      </c>
      <c r="L2178" s="13"/>
      <c r="M2178" s="24"/>
      <c r="N2178" s="33"/>
      <c r="O2178" s="29"/>
      <c r="P2178" s="29"/>
      <c r="Q2178" s="39"/>
      <c r="R2178" s="89">
        <f t="shared" si="394"/>
        <v>543.92647198423424</v>
      </c>
      <c r="S2178" s="7"/>
      <c r="T2178" s="37">
        <v>22525</v>
      </c>
      <c r="U2178" s="20">
        <f t="shared" si="395"/>
        <v>4.3067944294840569E-3</v>
      </c>
      <c r="V2178" s="34"/>
    </row>
    <row r="2179" spans="1:22" x14ac:dyDescent="0.3">
      <c r="A2179" s="2">
        <v>40011</v>
      </c>
      <c r="B2179" s="2" t="s">
        <v>1907</v>
      </c>
      <c r="C2179" s="47">
        <v>1.5107989279896303</v>
      </c>
      <c r="D2179" s="40">
        <v>0</v>
      </c>
      <c r="E2179" s="40">
        <v>4.2316101276535721E-4</v>
      </c>
      <c r="F2179" s="40">
        <f t="shared" si="390"/>
        <v>0.18962063709731095</v>
      </c>
      <c r="G2179" s="40">
        <f t="shared" si="391"/>
        <v>1.7004195650869414</v>
      </c>
      <c r="H2179" s="84">
        <f t="shared" si="392"/>
        <v>2.2036490456862651E-4</v>
      </c>
      <c r="I2179" s="34"/>
      <c r="J2179" s="16">
        <v>3</v>
      </c>
      <c r="K2179" s="20">
        <f t="shared" si="393"/>
        <v>3.9473684210526317E-3</v>
      </c>
      <c r="L2179" s="13"/>
      <c r="M2179" s="24"/>
      <c r="N2179" s="33"/>
      <c r="O2179" s="29"/>
      <c r="P2179" s="29"/>
      <c r="Q2179" s="39"/>
      <c r="R2179" s="89">
        <f t="shared" si="394"/>
        <v>148.34358326842752</v>
      </c>
      <c r="S2179" s="7"/>
      <c r="T2179" s="37">
        <v>10759</v>
      </c>
      <c r="U2179" s="20">
        <f t="shared" si="395"/>
        <v>2.0571276922006199E-3</v>
      </c>
      <c r="V2179" s="34"/>
    </row>
    <row r="2180" spans="1:22" x14ac:dyDescent="0.3">
      <c r="A2180" s="2">
        <v>40013</v>
      </c>
      <c r="B2180" s="2" t="s">
        <v>1908</v>
      </c>
      <c r="C2180" s="47">
        <v>20.39344163423721</v>
      </c>
      <c r="D2180" s="40">
        <v>5.5675880979467358</v>
      </c>
      <c r="E2180" s="40">
        <v>6.1358346850976797E-3</v>
      </c>
      <c r="F2180" s="40">
        <f t="shared" si="390"/>
        <v>2.7494992379110088</v>
      </c>
      <c r="G2180" s="40">
        <f t="shared" si="391"/>
        <v>28.710528970094956</v>
      </c>
      <c r="H2180" s="84">
        <f t="shared" si="392"/>
        <v>3.720724641442406E-3</v>
      </c>
      <c r="I2180" s="34"/>
      <c r="J2180" s="16">
        <v>6</v>
      </c>
      <c r="K2180" s="20">
        <f t="shared" si="393"/>
        <v>7.8947368421052634E-3</v>
      </c>
      <c r="L2180" s="13"/>
      <c r="M2180" s="24"/>
      <c r="N2180" s="33"/>
      <c r="O2180" s="29"/>
      <c r="P2180" s="29"/>
      <c r="Q2180" s="39"/>
      <c r="R2180" s="89">
        <f t="shared" si="394"/>
        <v>296.68716653685505</v>
      </c>
      <c r="S2180" s="7"/>
      <c r="T2180" s="37">
        <v>125522</v>
      </c>
      <c r="U2180" s="20">
        <f t="shared" si="395"/>
        <v>2.3999886809220765E-2</v>
      </c>
      <c r="V2180" s="34"/>
    </row>
    <row r="2181" spans="1:22" x14ac:dyDescent="0.3">
      <c r="A2181" s="2">
        <v>40015</v>
      </c>
      <c r="B2181" s="2" t="s">
        <v>1909</v>
      </c>
      <c r="C2181" s="47">
        <v>3.0215978559792607</v>
      </c>
      <c r="D2181" s="40">
        <v>5.5675880979467358</v>
      </c>
      <c r="E2181" s="40">
        <v>8.4632202553071442E-4</v>
      </c>
      <c r="F2181" s="40">
        <f t="shared" si="390"/>
        <v>0.37924127419462189</v>
      </c>
      <c r="G2181" s="40">
        <f t="shared" si="391"/>
        <v>8.9684272281206177</v>
      </c>
      <c r="H2181" s="84">
        <f t="shared" si="392"/>
        <v>1.1622582160505917E-3</v>
      </c>
      <c r="I2181" s="34"/>
      <c r="J2181" s="16">
        <v>6</v>
      </c>
      <c r="K2181" s="20">
        <f t="shared" si="393"/>
        <v>7.8947368421052634E-3</v>
      </c>
      <c r="L2181" s="13"/>
      <c r="M2181" s="24"/>
      <c r="N2181" s="33"/>
      <c r="O2181" s="29"/>
      <c r="P2181" s="29"/>
      <c r="Q2181" s="39"/>
      <c r="R2181" s="89">
        <f t="shared" si="394"/>
        <v>296.68716653685505</v>
      </c>
      <c r="S2181" s="7"/>
      <c r="T2181" s="37">
        <v>9795</v>
      </c>
      <c r="U2181" s="20">
        <f t="shared" si="395"/>
        <v>1.8728102746635442E-3</v>
      </c>
      <c r="V2181" s="34"/>
    </row>
    <row r="2182" spans="1:22" x14ac:dyDescent="0.3">
      <c r="A2182" s="2">
        <v>40017</v>
      </c>
      <c r="B2182" s="2" t="s">
        <v>1910</v>
      </c>
      <c r="C2182" s="47">
        <v>65.148614947258707</v>
      </c>
      <c r="D2182" s="40">
        <v>61.982425643784822</v>
      </c>
      <c r="E2182" s="40">
        <v>1.868961139713661E-2</v>
      </c>
      <c r="F2182" s="40">
        <f t="shared" si="390"/>
        <v>8.3749114717978994</v>
      </c>
      <c r="G2182" s="40">
        <f t="shared" si="391"/>
        <v>135.50595206284143</v>
      </c>
      <c r="H2182" s="84">
        <f t="shared" si="392"/>
        <v>1.7560816640734295E-2</v>
      </c>
      <c r="I2182" s="34"/>
      <c r="J2182" s="16">
        <v>27</v>
      </c>
      <c r="K2182" s="20">
        <f t="shared" si="393"/>
        <v>3.5526315789473684E-2</v>
      </c>
      <c r="L2182" s="13"/>
      <c r="M2182" s="24"/>
      <c r="N2182" s="33"/>
      <c r="O2182" s="29"/>
      <c r="P2182" s="29"/>
      <c r="Q2182" s="39"/>
      <c r="R2182" s="89">
        <f t="shared" si="394"/>
        <v>1335.0922494158476</v>
      </c>
      <c r="S2182" s="7"/>
      <c r="T2182" s="37">
        <v>117434</v>
      </c>
      <c r="U2182" s="20">
        <f t="shared" si="395"/>
        <v>2.2453456028059076E-2</v>
      </c>
      <c r="V2182" s="34"/>
    </row>
    <row r="2183" spans="1:22" x14ac:dyDescent="0.3">
      <c r="A2183" s="2">
        <v>40019</v>
      </c>
      <c r="B2183" s="2" t="s">
        <v>1911</v>
      </c>
      <c r="C2183" s="47">
        <v>17.877787314543959</v>
      </c>
      <c r="D2183" s="40">
        <v>52.274334880300451</v>
      </c>
      <c r="E2183" s="40">
        <v>5.007405317723394E-3</v>
      </c>
      <c r="F2183" s="40">
        <f t="shared" si="390"/>
        <v>2.2438442056515129</v>
      </c>
      <c r="G2183" s="40">
        <f t="shared" si="391"/>
        <v>72.395966400495922</v>
      </c>
      <c r="H2183" s="84">
        <f t="shared" si="392"/>
        <v>9.3821140114810908E-3</v>
      </c>
      <c r="I2183" s="34"/>
      <c r="J2183" s="16">
        <v>15</v>
      </c>
      <c r="K2183" s="20">
        <f t="shared" si="393"/>
        <v>1.9736842105263157E-2</v>
      </c>
      <c r="L2183" s="13"/>
      <c r="M2183" s="24"/>
      <c r="N2183" s="33"/>
      <c r="O2183" s="29"/>
      <c r="P2183" s="29"/>
      <c r="Q2183" s="39"/>
      <c r="R2183" s="89">
        <f t="shared" si="394"/>
        <v>741.71791634213764</v>
      </c>
      <c r="S2183" s="7"/>
      <c r="T2183" s="37">
        <v>101965</v>
      </c>
      <c r="U2183" s="20">
        <f t="shared" si="395"/>
        <v>1.9495773318638925E-2</v>
      </c>
      <c r="V2183" s="34"/>
    </row>
    <row r="2184" spans="1:22" x14ac:dyDescent="0.3">
      <c r="A2184" s="2">
        <v>40021</v>
      </c>
      <c r="B2184" s="2" t="s">
        <v>1912</v>
      </c>
      <c r="C2184" s="47">
        <v>12.638002608219436</v>
      </c>
      <c r="D2184" s="40">
        <v>5.5675880979467358</v>
      </c>
      <c r="E2184" s="40">
        <v>4.4431906340362511E-3</v>
      </c>
      <c r="F2184" s="40">
        <f t="shared" si="390"/>
        <v>1.9910166895217651</v>
      </c>
      <c r="G2184" s="40">
        <f t="shared" si="391"/>
        <v>20.196607395687938</v>
      </c>
      <c r="H2184" s="84">
        <f t="shared" si="392"/>
        <v>2.617367826588864E-3</v>
      </c>
      <c r="I2184" s="34"/>
      <c r="J2184" s="16">
        <v>7</v>
      </c>
      <c r="K2184" s="20">
        <f t="shared" si="393"/>
        <v>9.2105263157894728E-3</v>
      </c>
      <c r="L2184" s="13"/>
      <c r="M2184" s="24"/>
      <c r="N2184" s="33"/>
      <c r="O2184" s="29"/>
      <c r="P2184" s="29"/>
      <c r="Q2184" s="39"/>
      <c r="R2184" s="89">
        <f t="shared" si="394"/>
        <v>346.13502762633084</v>
      </c>
      <c r="S2184" s="7"/>
      <c r="T2184" s="37">
        <v>43782</v>
      </c>
      <c r="U2184" s="20">
        <f t="shared" si="395"/>
        <v>8.371146446689055E-3</v>
      </c>
      <c r="V2184" s="34"/>
    </row>
    <row r="2185" spans="1:22" x14ac:dyDescent="0.3">
      <c r="A2185" s="2">
        <v>40023</v>
      </c>
      <c r="B2185" s="2" t="s">
        <v>1913</v>
      </c>
      <c r="C2185" s="47">
        <v>0</v>
      </c>
      <c r="D2185" s="40">
        <v>5.5675880979467358</v>
      </c>
      <c r="E2185" s="40">
        <v>0</v>
      </c>
      <c r="F2185" s="40">
        <f t="shared" si="390"/>
        <v>0</v>
      </c>
      <c r="G2185" s="40">
        <f t="shared" si="391"/>
        <v>5.5675880979467358</v>
      </c>
      <c r="H2185" s="84">
        <f t="shared" si="392"/>
        <v>7.2152840691333889E-4</v>
      </c>
      <c r="I2185" s="34"/>
      <c r="J2185" s="16">
        <v>3</v>
      </c>
      <c r="K2185" s="20">
        <f t="shared" si="393"/>
        <v>3.9473684210526317E-3</v>
      </c>
      <c r="L2185" s="13"/>
      <c r="M2185" s="24"/>
      <c r="N2185" s="33"/>
      <c r="O2185" s="29"/>
      <c r="P2185" s="29"/>
      <c r="Q2185" s="39"/>
      <c r="R2185" s="89">
        <f t="shared" si="394"/>
        <v>148.34358326842752</v>
      </c>
      <c r="S2185" s="7"/>
      <c r="T2185" s="37">
        <v>11081</v>
      </c>
      <c r="U2185" s="20">
        <f t="shared" si="395"/>
        <v>2.1186942984733775E-3</v>
      </c>
      <c r="V2185" s="34"/>
    </row>
    <row r="2186" spans="1:22" x14ac:dyDescent="0.3">
      <c r="A2186" s="2">
        <v>40025</v>
      </c>
      <c r="B2186" s="2" t="s">
        <v>1914</v>
      </c>
      <c r="C2186" s="47">
        <v>0</v>
      </c>
      <c r="D2186" s="40">
        <v>0</v>
      </c>
      <c r="E2186" s="40">
        <v>0</v>
      </c>
      <c r="F2186" s="40">
        <f t="shared" si="390"/>
        <v>0</v>
      </c>
      <c r="G2186" s="40">
        <f t="shared" si="391"/>
        <v>0</v>
      </c>
      <c r="H2186" s="84">
        <f t="shared" si="392"/>
        <v>0</v>
      </c>
      <c r="I2186" s="34"/>
      <c r="J2186" s="16">
        <v>1</v>
      </c>
      <c r="K2186" s="20">
        <f t="shared" si="393"/>
        <v>1.3157894736842105E-3</v>
      </c>
      <c r="L2186" s="13"/>
      <c r="M2186" s="24"/>
      <c r="N2186" s="33"/>
      <c r="O2186" s="29"/>
      <c r="P2186" s="29"/>
      <c r="Q2186" s="39"/>
      <c r="R2186" s="89">
        <f t="shared" si="394"/>
        <v>49.447861089475843</v>
      </c>
      <c r="S2186" s="7"/>
      <c r="T2186" s="37">
        <v>404</v>
      </c>
      <c r="U2186" s="20">
        <f t="shared" si="395"/>
        <v>7.7245058801845009E-5</v>
      </c>
      <c r="V2186" s="34"/>
    </row>
    <row r="2187" spans="1:22" x14ac:dyDescent="0.3">
      <c r="A2187" s="2">
        <v>40027</v>
      </c>
      <c r="B2187" s="2" t="s">
        <v>1915</v>
      </c>
      <c r="C2187" s="47">
        <v>286.25298722191485</v>
      </c>
      <c r="D2187" s="40">
        <v>184.453724506203</v>
      </c>
      <c r="E2187" s="40">
        <v>0.12292827420833627</v>
      </c>
      <c r="F2187" s="40">
        <f t="shared" si="390"/>
        <v>55.084795076768827</v>
      </c>
      <c r="G2187" s="40">
        <f t="shared" si="391"/>
        <v>525.79150680488669</v>
      </c>
      <c r="H2187" s="84">
        <f t="shared" si="392"/>
        <v>6.8139650706811911E-2</v>
      </c>
      <c r="I2187" s="34"/>
      <c r="J2187" s="16">
        <v>40</v>
      </c>
      <c r="K2187" s="20">
        <f t="shared" si="393"/>
        <v>5.2631578947368418E-2</v>
      </c>
      <c r="L2187" s="13"/>
      <c r="M2187" s="24"/>
      <c r="N2187" s="33"/>
      <c r="O2187" s="29"/>
      <c r="P2187" s="29"/>
      <c r="Q2187" s="39"/>
      <c r="R2187" s="89">
        <f t="shared" si="394"/>
        <v>1977.9144435790336</v>
      </c>
      <c r="S2187" s="7"/>
      <c r="T2187" s="37">
        <v>428435</v>
      </c>
      <c r="U2187" s="20">
        <f t="shared" si="395"/>
        <v>8.1917046454872439E-2</v>
      </c>
      <c r="V2187" s="34"/>
    </row>
    <row r="2188" spans="1:22" x14ac:dyDescent="0.3">
      <c r="A2188" s="2">
        <v>40029</v>
      </c>
      <c r="B2188" s="2" t="s">
        <v>1916</v>
      </c>
      <c r="C2188" s="47">
        <v>0</v>
      </c>
      <c r="D2188" s="40">
        <v>5.5675880979467358</v>
      </c>
      <c r="E2188" s="40">
        <v>0</v>
      </c>
      <c r="F2188" s="40">
        <f t="shared" si="390"/>
        <v>0</v>
      </c>
      <c r="G2188" s="40">
        <f t="shared" si="391"/>
        <v>5.5675880979467358</v>
      </c>
      <c r="H2188" s="84">
        <f t="shared" si="392"/>
        <v>7.2152840691333889E-4</v>
      </c>
      <c r="I2188" s="34"/>
      <c r="J2188" s="16">
        <v>1</v>
      </c>
      <c r="K2188" s="20">
        <f t="shared" si="393"/>
        <v>1.3157894736842105E-3</v>
      </c>
      <c r="L2188" s="13"/>
      <c r="M2188" s="24"/>
      <c r="N2188" s="33"/>
      <c r="O2188" s="29"/>
      <c r="P2188" s="29"/>
      <c r="Q2188" s="39"/>
      <c r="R2188" s="89">
        <f t="shared" si="394"/>
        <v>49.447861089475843</v>
      </c>
      <c r="S2188" s="7"/>
      <c r="T2188" s="37">
        <v>1752</v>
      </c>
      <c r="U2188" s="20">
        <f t="shared" si="395"/>
        <v>3.3498352232879319E-4</v>
      </c>
      <c r="V2188" s="34"/>
    </row>
    <row r="2189" spans="1:22" x14ac:dyDescent="0.3">
      <c r="A2189" s="2">
        <v>40031</v>
      </c>
      <c r="B2189" s="2" t="s">
        <v>1917</v>
      </c>
      <c r="C2189" s="47">
        <v>24.492409360035154</v>
      </c>
      <c r="D2189" s="40">
        <v>97.432791714067875</v>
      </c>
      <c r="E2189" s="40">
        <v>7.9695324070808947E-3</v>
      </c>
      <c r="F2189" s="40">
        <f t="shared" si="390"/>
        <v>3.5711886653326896</v>
      </c>
      <c r="G2189" s="40">
        <f t="shared" si="391"/>
        <v>125.49638973943571</v>
      </c>
      <c r="H2189" s="84">
        <f t="shared" si="392"/>
        <v>1.6263633115291713E-2</v>
      </c>
      <c r="I2189" s="34"/>
      <c r="J2189" s="16">
        <v>12</v>
      </c>
      <c r="K2189" s="20">
        <f t="shared" si="393"/>
        <v>1.5789473684210527E-2</v>
      </c>
      <c r="L2189" s="13"/>
      <c r="M2189" s="24"/>
      <c r="N2189" s="33"/>
      <c r="O2189" s="29"/>
      <c r="P2189" s="29"/>
      <c r="Q2189" s="39"/>
      <c r="R2189" s="89">
        <f t="shared" si="394"/>
        <v>593.37433307371009</v>
      </c>
      <c r="S2189" s="7"/>
      <c r="T2189" s="37">
        <v>74027</v>
      </c>
      <c r="U2189" s="20">
        <f t="shared" si="395"/>
        <v>1.4154009821594506E-2</v>
      </c>
      <c r="V2189" s="34"/>
    </row>
    <row r="2190" spans="1:22" x14ac:dyDescent="0.3">
      <c r="A2190" s="2">
        <v>40033</v>
      </c>
      <c r="B2190" s="2" t="s">
        <v>3054</v>
      </c>
      <c r="C2190" s="47">
        <v>0.25179982133160506</v>
      </c>
      <c r="D2190" s="40">
        <v>5.5675880979467358</v>
      </c>
      <c r="E2190" s="40">
        <v>7.0526835460892873E-5</v>
      </c>
      <c r="F2190" s="40">
        <f t="shared" si="390"/>
        <v>3.1603439516218496E-2</v>
      </c>
      <c r="G2190" s="40">
        <f t="shared" si="391"/>
        <v>5.850991358794559</v>
      </c>
      <c r="H2190" s="84">
        <f t="shared" si="392"/>
        <v>7.5825589100810985E-4</v>
      </c>
      <c r="I2190" s="34"/>
      <c r="J2190" s="16">
        <v>0</v>
      </c>
      <c r="K2190" s="20">
        <f t="shared" si="393"/>
        <v>0</v>
      </c>
      <c r="L2190" s="13"/>
      <c r="M2190" s="24"/>
      <c r="N2190" s="33"/>
      <c r="O2190" s="29"/>
      <c r="P2190" s="29"/>
      <c r="Q2190" s="39"/>
      <c r="R2190" s="89">
        <f t="shared" si="394"/>
        <v>0</v>
      </c>
      <c r="S2190" s="7"/>
      <c r="T2190" s="37">
        <v>7188</v>
      </c>
      <c r="U2190" s="20">
        <f t="shared" si="395"/>
        <v>1.3743502046229255E-3</v>
      </c>
      <c r="V2190" s="34"/>
    </row>
    <row r="2191" spans="1:22" x14ac:dyDescent="0.3">
      <c r="A2191" s="2">
        <v>40035</v>
      </c>
      <c r="B2191" s="2" t="s">
        <v>1918</v>
      </c>
      <c r="C2191" s="47">
        <v>1.2589991066580253</v>
      </c>
      <c r="D2191" s="40">
        <v>14.935524251514416</v>
      </c>
      <c r="E2191" s="40">
        <v>3.5263417730446435E-4</v>
      </c>
      <c r="F2191" s="40">
        <f t="shared" si="390"/>
        <v>0.15801719758109245</v>
      </c>
      <c r="G2191" s="40">
        <f t="shared" si="391"/>
        <v>16.352540555753531</v>
      </c>
      <c r="H2191" s="84">
        <f t="shared" si="392"/>
        <v>2.119198174974525E-3</v>
      </c>
      <c r="I2191" s="34"/>
      <c r="J2191" s="16">
        <v>2</v>
      </c>
      <c r="K2191" s="20">
        <f t="shared" si="393"/>
        <v>2.631578947368421E-3</v>
      </c>
      <c r="L2191" s="13"/>
      <c r="M2191" s="24"/>
      <c r="N2191" s="33"/>
      <c r="O2191" s="29"/>
      <c r="P2191" s="29"/>
      <c r="Q2191" s="39"/>
      <c r="R2191" s="89">
        <f t="shared" si="394"/>
        <v>98.895722178951686</v>
      </c>
      <c r="S2191" s="7"/>
      <c r="T2191" s="37">
        <v>8518</v>
      </c>
      <c r="U2191" s="20">
        <f t="shared" si="395"/>
        <v>1.6286470566190985E-3</v>
      </c>
      <c r="V2191" s="34"/>
    </row>
    <row r="2192" spans="1:22" x14ac:dyDescent="0.3">
      <c r="A2192" s="2">
        <v>40037</v>
      </c>
      <c r="B2192" s="2" t="s">
        <v>1919</v>
      </c>
      <c r="C2192" s="47">
        <v>27.194380703813344</v>
      </c>
      <c r="D2192" s="40">
        <v>106.78899839832806</v>
      </c>
      <c r="E2192" s="40">
        <v>7.6168982297764301E-3</v>
      </c>
      <c r="F2192" s="40">
        <f t="shared" si="390"/>
        <v>3.4131714677515972</v>
      </c>
      <c r="G2192" s="40">
        <f t="shared" si="391"/>
        <v>137.39655056989301</v>
      </c>
      <c r="H2192" s="84">
        <f t="shared" si="392"/>
        <v>1.7805827676915065E-2</v>
      </c>
      <c r="I2192" s="34"/>
      <c r="J2192" s="16">
        <v>27</v>
      </c>
      <c r="K2192" s="20">
        <f t="shared" si="393"/>
        <v>3.5526315789473684E-2</v>
      </c>
      <c r="L2192" s="13"/>
      <c r="M2192" s="24"/>
      <c r="N2192" s="33"/>
      <c r="O2192" s="29"/>
      <c r="P2192" s="29"/>
      <c r="Q2192" s="39"/>
      <c r="R2192" s="89">
        <f t="shared" si="394"/>
        <v>1335.0922494158476</v>
      </c>
      <c r="S2192" s="7"/>
      <c r="T2192" s="37">
        <v>63135</v>
      </c>
      <c r="U2192" s="20">
        <f t="shared" si="395"/>
        <v>1.207145244419427E-2</v>
      </c>
      <c r="V2192" s="34"/>
    </row>
    <row r="2193" spans="1:22" x14ac:dyDescent="0.3">
      <c r="A2193" s="2">
        <v>40039</v>
      </c>
      <c r="B2193" s="2" t="s">
        <v>1920</v>
      </c>
      <c r="C2193" s="47">
        <v>10.700906433187514</v>
      </c>
      <c r="D2193" s="40">
        <v>44.806572754543247</v>
      </c>
      <c r="E2193" s="40">
        <v>3.1031807602792862E-3</v>
      </c>
      <c r="F2193" s="40">
        <f t="shared" si="390"/>
        <v>1.3905513387136137</v>
      </c>
      <c r="G2193" s="40">
        <f t="shared" si="391"/>
        <v>56.898030526444373</v>
      </c>
      <c r="H2193" s="84">
        <f t="shared" si="392"/>
        <v>7.3736678432429334E-3</v>
      </c>
      <c r="I2193" s="34"/>
      <c r="J2193" s="16">
        <v>11</v>
      </c>
      <c r="K2193" s="20">
        <f t="shared" si="393"/>
        <v>1.4473684210526316E-2</v>
      </c>
      <c r="L2193" s="13"/>
      <c r="M2193" s="24"/>
      <c r="N2193" s="33"/>
      <c r="O2193" s="29"/>
      <c r="P2193" s="29"/>
      <c r="Q2193" s="39"/>
      <c r="R2193" s="89">
        <f t="shared" si="394"/>
        <v>543.92647198423424</v>
      </c>
      <c r="S2193" s="7"/>
      <c r="T2193" s="37">
        <v>30195</v>
      </c>
      <c r="U2193" s="20">
        <f t="shared" si="395"/>
        <v>5.7733033428755201E-3</v>
      </c>
      <c r="V2193" s="34"/>
    </row>
    <row r="2194" spans="1:22" x14ac:dyDescent="0.3">
      <c r="A2194" s="2">
        <v>40041</v>
      </c>
      <c r="B2194" s="2" t="s">
        <v>1921</v>
      </c>
      <c r="C2194" s="47">
        <v>9.064793567937782</v>
      </c>
      <c r="D2194" s="40">
        <v>29.871048503028831</v>
      </c>
      <c r="E2194" s="40">
        <v>2.5389660765921434E-3</v>
      </c>
      <c r="F2194" s="40">
        <f t="shared" si="390"/>
        <v>1.1377238225838657</v>
      </c>
      <c r="G2194" s="40">
        <f t="shared" si="391"/>
        <v>40.07356589355048</v>
      </c>
      <c r="H2194" s="84">
        <f t="shared" si="392"/>
        <v>5.1933109364130994E-3</v>
      </c>
      <c r="I2194" s="34"/>
      <c r="J2194" s="16">
        <v>17</v>
      </c>
      <c r="K2194" s="20">
        <f t="shared" si="393"/>
        <v>2.2368421052631579E-2</v>
      </c>
      <c r="L2194" s="13"/>
      <c r="M2194" s="24"/>
      <c r="N2194" s="33"/>
      <c r="O2194" s="29"/>
      <c r="P2194" s="29"/>
      <c r="Q2194" s="39"/>
      <c r="R2194" s="89">
        <f t="shared" si="394"/>
        <v>840.61363852108934</v>
      </c>
      <c r="S2194" s="7"/>
      <c r="T2194" s="37">
        <v>55838</v>
      </c>
      <c r="U2194" s="20">
        <f t="shared" si="395"/>
        <v>1.0676261369746093E-2</v>
      </c>
      <c r="V2194" s="34"/>
    </row>
    <row r="2195" spans="1:22" x14ac:dyDescent="0.3">
      <c r="A2195" s="2">
        <v>40043</v>
      </c>
      <c r="B2195" s="2" t="s">
        <v>3055</v>
      </c>
      <c r="C2195" s="47">
        <v>0</v>
      </c>
      <c r="D2195" s="40">
        <v>0</v>
      </c>
      <c r="E2195" s="40">
        <v>0</v>
      </c>
      <c r="F2195" s="40">
        <f t="shared" si="390"/>
        <v>0</v>
      </c>
      <c r="G2195" s="40">
        <f t="shared" si="391"/>
        <v>0</v>
      </c>
      <c r="H2195" s="84">
        <f t="shared" si="392"/>
        <v>0</v>
      </c>
      <c r="I2195" s="34"/>
      <c r="J2195" s="16">
        <v>0</v>
      </c>
      <c r="K2195" s="20">
        <f t="shared" si="393"/>
        <v>0</v>
      </c>
      <c r="L2195" s="13"/>
      <c r="M2195" s="24"/>
      <c r="N2195" s="33"/>
      <c r="O2195" s="29"/>
      <c r="P2195" s="29"/>
      <c r="Q2195" s="39"/>
      <c r="R2195" s="89">
        <f t="shared" si="394"/>
        <v>0</v>
      </c>
      <c r="S2195" s="7"/>
      <c r="T2195" s="37">
        <v>1990</v>
      </c>
      <c r="U2195" s="20">
        <f t="shared" si="395"/>
        <v>3.8048927479126626E-4</v>
      </c>
      <c r="V2195" s="34"/>
    </row>
    <row r="2196" spans="1:22" x14ac:dyDescent="0.3">
      <c r="A2196" s="2">
        <v>40045</v>
      </c>
      <c r="B2196" s="2" t="s">
        <v>3056</v>
      </c>
      <c r="C2196" s="47">
        <v>0.25179982133160506</v>
      </c>
      <c r="D2196" s="40">
        <v>5.5675880979467358</v>
      </c>
      <c r="E2196" s="40">
        <v>7.0526835460892873E-5</v>
      </c>
      <c r="F2196" s="40">
        <f t="shared" si="390"/>
        <v>3.1603439516218496E-2</v>
      </c>
      <c r="G2196" s="40">
        <f t="shared" si="391"/>
        <v>5.850991358794559</v>
      </c>
      <c r="H2196" s="84">
        <f t="shared" si="392"/>
        <v>7.5825589100810985E-4</v>
      </c>
      <c r="I2196" s="34"/>
      <c r="J2196" s="16">
        <v>0</v>
      </c>
      <c r="K2196" s="20">
        <f t="shared" si="393"/>
        <v>0</v>
      </c>
      <c r="L2196" s="13"/>
      <c r="M2196" s="24"/>
      <c r="N2196" s="33"/>
      <c r="O2196" s="29"/>
      <c r="P2196" s="29"/>
      <c r="Q2196" s="39"/>
      <c r="R2196" s="89">
        <f t="shared" si="394"/>
        <v>0</v>
      </c>
      <c r="S2196" s="7"/>
      <c r="T2196" s="37">
        <v>1316</v>
      </c>
      <c r="U2196" s="20">
        <f t="shared" si="395"/>
        <v>2.5162004302779214E-4</v>
      </c>
      <c r="V2196" s="34"/>
    </row>
    <row r="2197" spans="1:22" x14ac:dyDescent="0.3">
      <c r="A2197" s="2">
        <v>40047</v>
      </c>
      <c r="B2197" s="2" t="s">
        <v>1922</v>
      </c>
      <c r="C2197" s="47">
        <v>17.374187671880748</v>
      </c>
      <c r="D2197" s="40">
        <v>38.832363053937478</v>
      </c>
      <c r="E2197" s="40">
        <v>4.8663516468016076E-3</v>
      </c>
      <c r="F2197" s="40">
        <f t="shared" si="390"/>
        <v>2.1806373266190757</v>
      </c>
      <c r="G2197" s="40">
        <f t="shared" si="391"/>
        <v>58.387188052437303</v>
      </c>
      <c r="H2197" s="84">
        <f t="shared" si="392"/>
        <v>7.5666543642409463E-3</v>
      </c>
      <c r="I2197" s="34"/>
      <c r="J2197" s="16">
        <v>17</v>
      </c>
      <c r="K2197" s="20">
        <f t="shared" si="393"/>
        <v>2.2368421052631579E-2</v>
      </c>
      <c r="L2197" s="13"/>
      <c r="M2197" s="24"/>
      <c r="N2197" s="33"/>
      <c r="O2197" s="29"/>
      <c r="P2197" s="29"/>
      <c r="Q2197" s="39"/>
      <c r="R2197" s="89">
        <f t="shared" si="394"/>
        <v>840.61363852108934</v>
      </c>
      <c r="S2197" s="7"/>
      <c r="T2197" s="37">
        <v>53322</v>
      </c>
      <c r="U2197" s="20">
        <f t="shared" si="395"/>
        <v>1.019520055799995E-2</v>
      </c>
      <c r="V2197" s="34"/>
    </row>
    <row r="2198" spans="1:22" x14ac:dyDescent="0.3">
      <c r="A2198" s="2">
        <v>40049</v>
      </c>
      <c r="B2198" s="2" t="s">
        <v>1923</v>
      </c>
      <c r="C2198" s="47">
        <v>8.3093941039429655</v>
      </c>
      <c r="D2198" s="40">
        <v>3.7338810628786039</v>
      </c>
      <c r="E2198" s="40">
        <v>2.3273855702094647E-3</v>
      </c>
      <c r="F2198" s="40">
        <f t="shared" si="390"/>
        <v>1.0429135040352102</v>
      </c>
      <c r="G2198" s="40">
        <f t="shared" si="391"/>
        <v>13.08618867085678</v>
      </c>
      <c r="H2198" s="84">
        <f t="shared" si="392"/>
        <v>1.6958971637526131E-3</v>
      </c>
      <c r="I2198" s="34"/>
      <c r="J2198" s="16">
        <v>10</v>
      </c>
      <c r="K2198" s="20">
        <f t="shared" si="393"/>
        <v>1.3157894736842105E-2</v>
      </c>
      <c r="L2198" s="13"/>
      <c r="M2198" s="24"/>
      <c r="N2198" s="33"/>
      <c r="O2198" s="29"/>
      <c r="P2198" s="29"/>
      <c r="Q2198" s="39"/>
      <c r="R2198" s="89">
        <f t="shared" si="394"/>
        <v>494.47861089475839</v>
      </c>
      <c r="S2198" s="7"/>
      <c r="T2198" s="37">
        <v>12856</v>
      </c>
      <c r="U2198" s="20">
        <f t="shared" si="395"/>
        <v>2.458075435535939E-3</v>
      </c>
      <c r="V2198" s="34"/>
    </row>
    <row r="2199" spans="1:22" x14ac:dyDescent="0.3">
      <c r="A2199" s="2">
        <v>40051</v>
      </c>
      <c r="B2199" s="2" t="s">
        <v>1924</v>
      </c>
      <c r="C2199" s="47">
        <v>25.179982133160507</v>
      </c>
      <c r="D2199" s="40">
        <v>135.91327068878118</v>
      </c>
      <c r="E2199" s="40">
        <v>7.0526835460892872E-3</v>
      </c>
      <c r="F2199" s="40">
        <f t="shared" si="390"/>
        <v>3.1603439516218494</v>
      </c>
      <c r="G2199" s="40">
        <f t="shared" si="391"/>
        <v>164.25359677356354</v>
      </c>
      <c r="H2199" s="84">
        <f t="shared" si="392"/>
        <v>2.1286351275433206E-2</v>
      </c>
      <c r="I2199" s="34"/>
      <c r="J2199" s="16">
        <v>13</v>
      </c>
      <c r="K2199" s="20">
        <f t="shared" si="393"/>
        <v>1.7105263157894738E-2</v>
      </c>
      <c r="L2199" s="13"/>
      <c r="M2199" s="24"/>
      <c r="N2199" s="33"/>
      <c r="O2199" s="29"/>
      <c r="P2199" s="29"/>
      <c r="Q2199" s="39"/>
      <c r="R2199" s="89">
        <f t="shared" si="394"/>
        <v>642.82219416318594</v>
      </c>
      <c r="S2199" s="7"/>
      <c r="T2199" s="37">
        <v>41486</v>
      </c>
      <c r="U2199" s="20">
        <f t="shared" si="395"/>
        <v>7.9321497758746088E-3</v>
      </c>
      <c r="V2199" s="34"/>
    </row>
    <row r="2200" spans="1:22" x14ac:dyDescent="0.3">
      <c r="A2200" s="2">
        <v>40053</v>
      </c>
      <c r="B2200" s="2" t="s">
        <v>1925</v>
      </c>
      <c r="C2200" s="47">
        <v>0.43606086503620289</v>
      </c>
      <c r="D2200" s="40">
        <v>5.5675880979467358</v>
      </c>
      <c r="E2200" s="40">
        <v>4.2316101276535721E-4</v>
      </c>
      <c r="F2200" s="40">
        <f t="shared" si="390"/>
        <v>0.18962063709731095</v>
      </c>
      <c r="G2200" s="40">
        <f t="shared" si="391"/>
        <v>6.1932696000802494</v>
      </c>
      <c r="H2200" s="84">
        <f t="shared" si="392"/>
        <v>8.0261324464334755E-4</v>
      </c>
      <c r="I2200" s="34"/>
      <c r="J2200" s="16">
        <v>3</v>
      </c>
      <c r="K2200" s="20">
        <f t="shared" si="393"/>
        <v>3.9473684210526317E-3</v>
      </c>
      <c r="L2200" s="13"/>
      <c r="M2200" s="24"/>
      <c r="N2200" s="33"/>
      <c r="O2200" s="29"/>
      <c r="P2200" s="29"/>
      <c r="Q2200" s="39"/>
      <c r="R2200" s="89">
        <f t="shared" si="394"/>
        <v>148.34358326842752</v>
      </c>
      <c r="S2200" s="7"/>
      <c r="T2200" s="37">
        <v>1806</v>
      </c>
      <c r="U2200" s="20">
        <f t="shared" si="395"/>
        <v>3.4530835692111902E-4</v>
      </c>
      <c r="V2200" s="34"/>
    </row>
    <row r="2201" spans="1:22" x14ac:dyDescent="0.3">
      <c r="A2201" s="2">
        <v>40055</v>
      </c>
      <c r="B2201" s="2" t="s">
        <v>1926</v>
      </c>
      <c r="C2201" s="47">
        <v>0.25179982133160506</v>
      </c>
      <c r="D2201" s="40">
        <v>0</v>
      </c>
      <c r="E2201" s="40">
        <v>7.0526835460892873E-5</v>
      </c>
      <c r="F2201" s="40">
        <f t="shared" si="390"/>
        <v>3.1603439516218496E-2</v>
      </c>
      <c r="G2201" s="40">
        <f t="shared" si="391"/>
        <v>0.28340326084782352</v>
      </c>
      <c r="H2201" s="84">
        <f t="shared" si="392"/>
        <v>3.6727484094771081E-5</v>
      </c>
      <c r="I2201" s="34"/>
      <c r="J2201" s="16">
        <v>1</v>
      </c>
      <c r="K2201" s="20">
        <f t="shared" si="393"/>
        <v>1.3157894736842105E-3</v>
      </c>
      <c r="L2201" s="13"/>
      <c r="M2201" s="24"/>
      <c r="N2201" s="33"/>
      <c r="O2201" s="29"/>
      <c r="P2201" s="29"/>
      <c r="Q2201" s="39"/>
      <c r="R2201" s="89">
        <f t="shared" si="394"/>
        <v>49.447861089475843</v>
      </c>
      <c r="S2201" s="7"/>
      <c r="T2201" s="37">
        <v>2138</v>
      </c>
      <c r="U2201" s="20">
        <f t="shared" si="395"/>
        <v>4.0878696959986292E-4</v>
      </c>
      <c r="V2201" s="34"/>
    </row>
    <row r="2202" spans="1:22" x14ac:dyDescent="0.3">
      <c r="A2202" s="2">
        <v>40057</v>
      </c>
      <c r="B2202" s="2" t="s">
        <v>1927</v>
      </c>
      <c r="C2202" s="47">
        <v>0</v>
      </c>
      <c r="D2202" s="40">
        <v>0</v>
      </c>
      <c r="E2202" s="40">
        <v>0</v>
      </c>
      <c r="F2202" s="40">
        <f t="shared" si="390"/>
        <v>0</v>
      </c>
      <c r="G2202" s="40">
        <f t="shared" si="391"/>
        <v>0</v>
      </c>
      <c r="H2202" s="84">
        <f t="shared" si="392"/>
        <v>0</v>
      </c>
      <c r="I2202" s="34"/>
      <c r="J2202" s="16">
        <v>2</v>
      </c>
      <c r="K2202" s="20">
        <f t="shared" si="393"/>
        <v>2.631578947368421E-3</v>
      </c>
      <c r="L2202" s="13"/>
      <c r="M2202" s="24"/>
      <c r="N2202" s="33"/>
      <c r="O2202" s="29"/>
      <c r="P2202" s="29"/>
      <c r="Q2202" s="39"/>
      <c r="R2202" s="89">
        <f t="shared" si="394"/>
        <v>98.895722178951686</v>
      </c>
      <c r="S2202" s="7"/>
      <c r="T2202" s="37">
        <v>2142</v>
      </c>
      <c r="U2202" s="20">
        <f t="shared" si="395"/>
        <v>4.0955177216225744E-4</v>
      </c>
      <c r="V2202" s="34"/>
    </row>
    <row r="2203" spans="1:22" x14ac:dyDescent="0.3">
      <c r="A2203" s="2">
        <v>40059</v>
      </c>
      <c r="B2203" s="2" t="s">
        <v>3057</v>
      </c>
      <c r="C2203" s="47">
        <v>0</v>
      </c>
      <c r="D2203" s="40">
        <v>0</v>
      </c>
      <c r="E2203" s="40">
        <v>0</v>
      </c>
      <c r="F2203" s="40">
        <f t="shared" si="390"/>
        <v>0</v>
      </c>
      <c r="G2203" s="40">
        <f t="shared" si="391"/>
        <v>0</v>
      </c>
      <c r="H2203" s="84">
        <f t="shared" si="392"/>
        <v>0</v>
      </c>
      <c r="I2203" s="34"/>
      <c r="J2203" s="16">
        <v>0</v>
      </c>
      <c r="K2203" s="20">
        <f t="shared" si="393"/>
        <v>0</v>
      </c>
      <c r="L2203" s="13"/>
      <c r="M2203" s="24"/>
      <c r="N2203" s="33"/>
      <c r="O2203" s="29"/>
      <c r="P2203" s="29"/>
      <c r="Q2203" s="39"/>
      <c r="R2203" s="89">
        <f t="shared" si="394"/>
        <v>0</v>
      </c>
      <c r="S2203" s="7"/>
      <c r="T2203" s="37">
        <v>2460</v>
      </c>
      <c r="U2203" s="20">
        <f t="shared" si="395"/>
        <v>4.703535758726206E-4</v>
      </c>
      <c r="V2203" s="34"/>
    </row>
    <row r="2204" spans="1:22" x14ac:dyDescent="0.3">
      <c r="A2204" s="2">
        <v>40061</v>
      </c>
      <c r="B2204" s="2" t="s">
        <v>1928</v>
      </c>
      <c r="C2204" s="47">
        <v>1.3167742662911206</v>
      </c>
      <c r="D2204" s="40">
        <v>5.5675880979467358</v>
      </c>
      <c r="E2204" s="40">
        <v>1.7631708865223218E-3</v>
      </c>
      <c r="F2204" s="40">
        <f t="shared" si="390"/>
        <v>0.79008598790546236</v>
      </c>
      <c r="G2204" s="40">
        <f t="shared" si="391"/>
        <v>7.6744483521433189</v>
      </c>
      <c r="H2204" s="84">
        <f t="shared" si="392"/>
        <v>9.9456576098055352E-4</v>
      </c>
      <c r="I2204" s="34"/>
      <c r="J2204" s="16">
        <v>3</v>
      </c>
      <c r="K2204" s="20">
        <f t="shared" si="393"/>
        <v>3.9473684210526317E-3</v>
      </c>
      <c r="L2204" s="13"/>
      <c r="M2204" s="24"/>
      <c r="N2204" s="33"/>
      <c r="O2204" s="29"/>
      <c r="P2204" s="29"/>
      <c r="Q2204" s="39"/>
      <c r="R2204" s="89">
        <f t="shared" si="394"/>
        <v>148.34358326842752</v>
      </c>
      <c r="S2204" s="7"/>
      <c r="T2204" s="37">
        <v>4577</v>
      </c>
      <c r="U2204" s="20">
        <f t="shared" si="395"/>
        <v>8.7512533201991236E-4</v>
      </c>
      <c r="V2204" s="34"/>
    </row>
    <row r="2205" spans="1:22" x14ac:dyDescent="0.3">
      <c r="A2205" s="2">
        <v>40063</v>
      </c>
      <c r="B2205" s="2" t="s">
        <v>1929</v>
      </c>
      <c r="C2205" s="47">
        <v>0.50359964266321011</v>
      </c>
      <c r="D2205" s="40">
        <v>5.5675880979467358</v>
      </c>
      <c r="E2205" s="40">
        <v>1.4105367092178575E-4</v>
      </c>
      <c r="F2205" s="40">
        <f t="shared" si="390"/>
        <v>6.3206879032436991E-2</v>
      </c>
      <c r="G2205" s="40">
        <f t="shared" si="391"/>
        <v>6.1343946196423831</v>
      </c>
      <c r="H2205" s="84">
        <f t="shared" si="392"/>
        <v>7.9498337510288102E-4</v>
      </c>
      <c r="I2205" s="34"/>
      <c r="J2205" s="16">
        <v>2</v>
      </c>
      <c r="K2205" s="20">
        <f t="shared" si="393"/>
        <v>2.631578947368421E-3</v>
      </c>
      <c r="L2205" s="13"/>
      <c r="M2205" s="24"/>
      <c r="N2205" s="33"/>
      <c r="O2205" s="29"/>
      <c r="P2205" s="29"/>
      <c r="Q2205" s="39"/>
      <c r="R2205" s="89">
        <f t="shared" si="394"/>
        <v>98.895722178951686</v>
      </c>
      <c r="S2205" s="7"/>
      <c r="T2205" s="37">
        <v>9781</v>
      </c>
      <c r="U2205" s="20">
        <f t="shared" si="395"/>
        <v>1.8701334656951634E-3</v>
      </c>
      <c r="V2205" s="34"/>
    </row>
    <row r="2206" spans="1:22" x14ac:dyDescent="0.3">
      <c r="A2206" s="2">
        <v>40065</v>
      </c>
      <c r="B2206" s="2" t="s">
        <v>1930</v>
      </c>
      <c r="C2206" s="47">
        <v>6.7985951759533361</v>
      </c>
      <c r="D2206" s="40">
        <v>5.5675880979467358</v>
      </c>
      <c r="E2206" s="40">
        <v>1.9042245574441075E-3</v>
      </c>
      <c r="F2206" s="40">
        <f t="shared" si="390"/>
        <v>0.8532928669378993</v>
      </c>
      <c r="G2206" s="40">
        <f t="shared" si="391"/>
        <v>13.219476140837971</v>
      </c>
      <c r="H2206" s="84">
        <f t="shared" si="392"/>
        <v>1.7131704774721581E-3</v>
      </c>
      <c r="I2206" s="34"/>
      <c r="J2206" s="16">
        <v>3</v>
      </c>
      <c r="K2206" s="20">
        <f t="shared" si="393"/>
        <v>3.9473684210526317E-3</v>
      </c>
      <c r="L2206" s="13"/>
      <c r="M2206" s="24"/>
      <c r="N2206" s="33"/>
      <c r="O2206" s="29"/>
      <c r="P2206" s="29"/>
      <c r="Q2206" s="39"/>
      <c r="R2206" s="89">
        <f t="shared" si="394"/>
        <v>148.34358326842752</v>
      </c>
      <c r="S2206" s="7"/>
      <c r="T2206" s="37">
        <v>39318</v>
      </c>
      <c r="U2206" s="20">
        <f t="shared" si="395"/>
        <v>7.5176267870567873E-3</v>
      </c>
      <c r="V2206" s="34"/>
    </row>
    <row r="2207" spans="1:22" x14ac:dyDescent="0.3">
      <c r="A2207" s="2">
        <v>40067</v>
      </c>
      <c r="B2207" s="2" t="s">
        <v>1931</v>
      </c>
      <c r="C2207" s="47">
        <v>0.70142805803837782</v>
      </c>
      <c r="D2207" s="40">
        <v>0</v>
      </c>
      <c r="E2207" s="40">
        <v>5.6421468368714298E-4</v>
      </c>
      <c r="F2207" s="40">
        <f t="shared" si="390"/>
        <v>0.25282751612974796</v>
      </c>
      <c r="G2207" s="40">
        <f t="shared" si="391"/>
        <v>0.95425557416812579</v>
      </c>
      <c r="H2207" s="84">
        <f t="shared" si="392"/>
        <v>1.2366620736035066E-4</v>
      </c>
      <c r="I2207" s="34"/>
      <c r="J2207" s="16">
        <v>1</v>
      </c>
      <c r="K2207" s="20">
        <f t="shared" si="393"/>
        <v>1.3157894736842105E-3</v>
      </c>
      <c r="L2207" s="13"/>
      <c r="M2207" s="24"/>
      <c r="N2207" s="33"/>
      <c r="O2207" s="29"/>
      <c r="P2207" s="29"/>
      <c r="Q2207" s="39"/>
      <c r="R2207" s="89">
        <f t="shared" si="394"/>
        <v>49.447861089475843</v>
      </c>
      <c r="S2207" s="7"/>
      <c r="T2207" s="37">
        <v>6396</v>
      </c>
      <c r="U2207" s="20">
        <f t="shared" si="395"/>
        <v>1.2229192972688136E-3</v>
      </c>
      <c r="V2207" s="34"/>
    </row>
    <row r="2208" spans="1:22" x14ac:dyDescent="0.3">
      <c r="A2208" s="2">
        <v>40069</v>
      </c>
      <c r="B2208" s="2" t="s">
        <v>1932</v>
      </c>
      <c r="C2208" s="47">
        <v>1.2589991066580253</v>
      </c>
      <c r="D2208" s="40">
        <v>5.5675880979467358</v>
      </c>
      <c r="E2208" s="40">
        <v>3.5263417730446435E-4</v>
      </c>
      <c r="F2208" s="40">
        <f t="shared" si="390"/>
        <v>0.15801719758109245</v>
      </c>
      <c r="G2208" s="40">
        <f t="shared" si="391"/>
        <v>6.9846044021858535</v>
      </c>
      <c r="H2208" s="84">
        <f t="shared" si="392"/>
        <v>9.0516582738719422E-4</v>
      </c>
      <c r="I2208" s="34"/>
      <c r="J2208" s="16">
        <v>3</v>
      </c>
      <c r="K2208" s="20">
        <f t="shared" si="393"/>
        <v>3.9473684210526317E-3</v>
      </c>
      <c r="L2208" s="13"/>
      <c r="M2208" s="24"/>
      <c r="N2208" s="33"/>
      <c r="O2208" s="29"/>
      <c r="P2208" s="29"/>
      <c r="Q2208" s="39"/>
      <c r="R2208" s="89">
        <f t="shared" si="394"/>
        <v>148.34358326842752</v>
      </c>
      <c r="S2208" s="7"/>
      <c r="T2208" s="37">
        <v>3863</v>
      </c>
      <c r="U2208" s="20">
        <f t="shared" si="395"/>
        <v>7.386080746324933E-4</v>
      </c>
      <c r="V2208" s="34"/>
    </row>
    <row r="2209" spans="1:22" x14ac:dyDescent="0.3">
      <c r="A2209" s="2">
        <v>40071</v>
      </c>
      <c r="B2209" s="2" t="s">
        <v>1933</v>
      </c>
      <c r="C2209" s="47">
        <v>10.350678267876372</v>
      </c>
      <c r="D2209" s="40">
        <v>101.56156491029802</v>
      </c>
      <c r="E2209" s="40">
        <v>5.007405317723394E-3</v>
      </c>
      <c r="F2209" s="40">
        <f t="shared" si="390"/>
        <v>2.2438442056515129</v>
      </c>
      <c r="G2209" s="40">
        <f t="shared" si="391"/>
        <v>114.15608738382591</v>
      </c>
      <c r="H2209" s="84">
        <f t="shared" si="392"/>
        <v>1.4793993093685896E-2</v>
      </c>
      <c r="I2209" s="34"/>
      <c r="J2209" s="16">
        <v>9</v>
      </c>
      <c r="K2209" s="20">
        <f t="shared" si="393"/>
        <v>1.1842105263157895E-2</v>
      </c>
      <c r="L2209" s="13"/>
      <c r="M2209" s="24"/>
      <c r="N2209" s="33"/>
      <c r="O2209" s="29"/>
      <c r="P2209" s="29"/>
      <c r="Q2209" s="39"/>
      <c r="R2209" s="89">
        <f t="shared" si="394"/>
        <v>445.0307498052826</v>
      </c>
      <c r="S2209" s="7"/>
      <c r="T2209" s="37">
        <v>43844</v>
      </c>
      <c r="U2209" s="20">
        <f t="shared" si="395"/>
        <v>8.3830008864061705E-3</v>
      </c>
      <c r="V2209" s="34"/>
    </row>
    <row r="2210" spans="1:22" x14ac:dyDescent="0.3">
      <c r="A2210" s="2">
        <v>40073</v>
      </c>
      <c r="B2210" s="2" t="s">
        <v>1934</v>
      </c>
      <c r="C2210" s="47">
        <v>6.7985951759533361</v>
      </c>
      <c r="D2210" s="40">
        <v>33.405528587680415</v>
      </c>
      <c r="E2210" s="40">
        <v>1.9042245574441075E-3</v>
      </c>
      <c r="F2210" s="40">
        <f t="shared" si="390"/>
        <v>0.8532928669378993</v>
      </c>
      <c r="G2210" s="40">
        <f t="shared" si="391"/>
        <v>41.057416630571652</v>
      </c>
      <c r="H2210" s="84">
        <f t="shared" si="392"/>
        <v>5.3208125120388526E-3</v>
      </c>
      <c r="I2210" s="34"/>
      <c r="J2210" s="16">
        <v>7</v>
      </c>
      <c r="K2210" s="20">
        <f t="shared" si="393"/>
        <v>9.2105263157894728E-3</v>
      </c>
      <c r="L2210" s="13"/>
      <c r="M2210" s="24"/>
      <c r="N2210" s="33"/>
      <c r="O2210" s="29"/>
      <c r="P2210" s="29"/>
      <c r="Q2210" s="39"/>
      <c r="R2210" s="89">
        <f t="shared" si="394"/>
        <v>346.13502762633084</v>
      </c>
      <c r="S2210" s="7"/>
      <c r="T2210" s="37">
        <v>13858</v>
      </c>
      <c r="U2210" s="20">
        <f t="shared" si="395"/>
        <v>2.6496584774157628E-3</v>
      </c>
      <c r="V2210" s="34"/>
    </row>
    <row r="2211" spans="1:22" x14ac:dyDescent="0.3">
      <c r="A2211" s="2">
        <v>40075</v>
      </c>
      <c r="B2211" s="2" t="s">
        <v>3058</v>
      </c>
      <c r="C2211" s="47">
        <v>0.25179982133160506</v>
      </c>
      <c r="D2211" s="40">
        <v>5.5675880979467358</v>
      </c>
      <c r="E2211" s="40">
        <v>7.0526835460892873E-5</v>
      </c>
      <c r="F2211" s="40">
        <f t="shared" si="390"/>
        <v>3.1603439516218496E-2</v>
      </c>
      <c r="G2211" s="40">
        <f t="shared" si="391"/>
        <v>5.850991358794559</v>
      </c>
      <c r="H2211" s="84">
        <f t="shared" si="392"/>
        <v>7.5825589100810985E-4</v>
      </c>
      <c r="I2211" s="34"/>
      <c r="J2211" s="16">
        <v>0</v>
      </c>
      <c r="K2211" s="20">
        <f t="shared" si="393"/>
        <v>0</v>
      </c>
      <c r="L2211" s="13"/>
      <c r="M2211" s="24"/>
      <c r="N2211" s="33"/>
      <c r="O2211" s="29"/>
      <c r="P2211" s="29"/>
      <c r="Q2211" s="39"/>
      <c r="R2211" s="89">
        <f t="shared" si="394"/>
        <v>0</v>
      </c>
      <c r="S2211" s="7"/>
      <c r="T2211" s="37">
        <v>2329</v>
      </c>
      <c r="U2211" s="20">
        <f t="shared" si="395"/>
        <v>4.4530629195420058E-4</v>
      </c>
      <c r="V2211" s="34"/>
    </row>
    <row r="2212" spans="1:22" x14ac:dyDescent="0.3">
      <c r="A2212" s="2">
        <v>40077</v>
      </c>
      <c r="B2212" s="2" t="s">
        <v>1935</v>
      </c>
      <c r="C2212" s="47">
        <v>0.25179982133160506</v>
      </c>
      <c r="D2212" s="40">
        <v>33.405528587680415</v>
      </c>
      <c r="E2212" s="40">
        <v>7.0526835460892873E-5</v>
      </c>
      <c r="F2212" s="40">
        <f t="shared" si="390"/>
        <v>3.1603439516218496E-2</v>
      </c>
      <c r="G2212" s="40">
        <f t="shared" si="391"/>
        <v>33.688931848528235</v>
      </c>
      <c r="H2212" s="84">
        <f t="shared" si="392"/>
        <v>4.365897925574804E-3</v>
      </c>
      <c r="I2212" s="34"/>
      <c r="J2212" s="16">
        <v>4</v>
      </c>
      <c r="K2212" s="20">
        <f t="shared" si="393"/>
        <v>5.263157894736842E-3</v>
      </c>
      <c r="L2212" s="13"/>
      <c r="M2212" s="24"/>
      <c r="N2212" s="33"/>
      <c r="O2212" s="29"/>
      <c r="P2212" s="29"/>
      <c r="Q2212" s="39"/>
      <c r="R2212" s="89">
        <f t="shared" si="394"/>
        <v>197.79144435790337</v>
      </c>
      <c r="S2212" s="7"/>
      <c r="T2212" s="37">
        <v>9107</v>
      </c>
      <c r="U2212" s="20">
        <f t="shared" si="395"/>
        <v>1.7412642339316893E-3</v>
      </c>
      <c r="V2212" s="34"/>
    </row>
    <row r="2213" spans="1:22" x14ac:dyDescent="0.3">
      <c r="A2213" s="2">
        <v>40079</v>
      </c>
      <c r="B2213" s="2" t="s">
        <v>1936</v>
      </c>
      <c r="C2213" s="47">
        <v>18.605615102154857</v>
      </c>
      <c r="D2213" s="40">
        <v>11.948419401211533</v>
      </c>
      <c r="E2213" s="40">
        <v>5.4305663304887513E-3</v>
      </c>
      <c r="F2213" s="40">
        <f t="shared" si="390"/>
        <v>2.4334648427488239</v>
      </c>
      <c r="G2213" s="40">
        <f t="shared" si="391"/>
        <v>32.987499346115214</v>
      </c>
      <c r="H2213" s="84">
        <f t="shared" si="392"/>
        <v>4.2749961801295993E-3</v>
      </c>
      <c r="I2213" s="34"/>
      <c r="J2213" s="16">
        <v>4</v>
      </c>
      <c r="K2213" s="20">
        <f t="shared" si="393"/>
        <v>5.263157894736842E-3</v>
      </c>
      <c r="L2213" s="13"/>
      <c r="M2213" s="24"/>
      <c r="N2213" s="33"/>
      <c r="O2213" s="29"/>
      <c r="P2213" s="29"/>
      <c r="Q2213" s="39"/>
      <c r="R2213" s="89">
        <f t="shared" si="394"/>
        <v>197.79144435790337</v>
      </c>
      <c r="S2213" s="7"/>
      <c r="T2213" s="37">
        <v>27240</v>
      </c>
      <c r="U2213" s="20">
        <f t="shared" si="395"/>
        <v>5.2083054499065798E-3</v>
      </c>
      <c r="V2213" s="34"/>
    </row>
    <row r="2214" spans="1:22" x14ac:dyDescent="0.3">
      <c r="A2214" s="2">
        <v>40081</v>
      </c>
      <c r="B2214" s="2" t="s">
        <v>1937</v>
      </c>
      <c r="C2214" s="47">
        <v>3.5251974986424708</v>
      </c>
      <c r="D2214" s="40">
        <v>5.5675880979467358</v>
      </c>
      <c r="E2214" s="40">
        <v>9.8737569645250024E-4</v>
      </c>
      <c r="F2214" s="40">
        <f t="shared" si="390"/>
        <v>0.44244815322705888</v>
      </c>
      <c r="G2214" s="40">
        <f t="shared" si="391"/>
        <v>9.5352337498162658</v>
      </c>
      <c r="H2214" s="84">
        <f t="shared" si="392"/>
        <v>1.235713184240134E-3</v>
      </c>
      <c r="I2214" s="34"/>
      <c r="J2214" s="16">
        <v>18</v>
      </c>
      <c r="K2214" s="20">
        <f t="shared" si="393"/>
        <v>2.368421052631579E-2</v>
      </c>
      <c r="L2214" s="13"/>
      <c r="M2214" s="24"/>
      <c r="N2214" s="33"/>
      <c r="O2214" s="29"/>
      <c r="P2214" s="29"/>
      <c r="Q2214" s="39"/>
      <c r="R2214" s="89">
        <f t="shared" si="394"/>
        <v>890.06149961056519</v>
      </c>
      <c r="S2214" s="7"/>
      <c r="T2214" s="37">
        <v>25093</v>
      </c>
      <c r="U2214" s="20">
        <f t="shared" si="395"/>
        <v>4.7977976745413285E-3</v>
      </c>
      <c r="V2214" s="34"/>
    </row>
    <row r="2215" spans="1:22" x14ac:dyDescent="0.3">
      <c r="A2215" s="2">
        <v>40083</v>
      </c>
      <c r="B2215" s="2" t="s">
        <v>1938</v>
      </c>
      <c r="C2215" s="47">
        <v>4.0287971413056809</v>
      </c>
      <c r="D2215" s="40">
        <v>44.806572754543247</v>
      </c>
      <c r="E2215" s="40">
        <v>1.128429367374286E-3</v>
      </c>
      <c r="F2215" s="40">
        <f t="shared" si="390"/>
        <v>0.50565503225949593</v>
      </c>
      <c r="G2215" s="40">
        <f t="shared" si="391"/>
        <v>49.341024928108425</v>
      </c>
      <c r="H2215" s="84">
        <f t="shared" si="392"/>
        <v>6.3943220090183477E-3</v>
      </c>
      <c r="I2215" s="34"/>
      <c r="J2215" s="16">
        <v>17</v>
      </c>
      <c r="K2215" s="20">
        <f t="shared" si="393"/>
        <v>2.2368421052631579E-2</v>
      </c>
      <c r="L2215" s="13"/>
      <c r="M2215" s="24"/>
      <c r="N2215" s="33"/>
      <c r="O2215" s="29"/>
      <c r="P2215" s="29"/>
      <c r="Q2215" s="39"/>
      <c r="R2215" s="89">
        <f t="shared" si="394"/>
        <v>840.61363852108934</v>
      </c>
      <c r="S2215" s="7"/>
      <c r="T2215" s="37">
        <v>35623</v>
      </c>
      <c r="U2215" s="20">
        <f t="shared" si="395"/>
        <v>6.8111404200448637E-3</v>
      </c>
      <c r="V2215" s="34"/>
    </row>
    <row r="2216" spans="1:22" x14ac:dyDescent="0.3">
      <c r="A2216" s="2">
        <v>40085</v>
      </c>
      <c r="B2216" s="2" t="s">
        <v>1939</v>
      </c>
      <c r="C2216" s="47">
        <v>0</v>
      </c>
      <c r="D2216" s="40">
        <v>5.5675880979467358</v>
      </c>
      <c r="E2216" s="40">
        <v>0</v>
      </c>
      <c r="F2216" s="40">
        <f t="shared" si="390"/>
        <v>0</v>
      </c>
      <c r="G2216" s="40">
        <f t="shared" si="391"/>
        <v>5.5675880979467358</v>
      </c>
      <c r="H2216" s="84">
        <f t="shared" si="392"/>
        <v>7.2152840691333889E-4</v>
      </c>
      <c r="I2216" s="34"/>
      <c r="J2216" s="16">
        <v>1</v>
      </c>
      <c r="K2216" s="20">
        <f t="shared" si="393"/>
        <v>1.3157894736842105E-3</v>
      </c>
      <c r="L2216" s="13"/>
      <c r="M2216" s="24"/>
      <c r="N2216" s="33"/>
      <c r="O2216" s="29"/>
      <c r="P2216" s="29"/>
      <c r="Q2216" s="39"/>
      <c r="R2216" s="89">
        <f t="shared" si="394"/>
        <v>49.447861089475843</v>
      </c>
      <c r="S2216" s="7"/>
      <c r="T2216" s="37">
        <v>16111</v>
      </c>
      <c r="U2216" s="20">
        <f t="shared" si="395"/>
        <v>3.0804335206844678E-3</v>
      </c>
      <c r="V2216" s="34"/>
    </row>
    <row r="2217" spans="1:22" x14ac:dyDescent="0.3">
      <c r="A2217" s="2">
        <v>40087</v>
      </c>
      <c r="B2217" s="2" t="s">
        <v>1940</v>
      </c>
      <c r="C2217" s="47">
        <v>55.243075079309079</v>
      </c>
      <c r="D2217" s="40">
        <v>37.338810628786042</v>
      </c>
      <c r="E2217" s="40">
        <v>1.5656957472318218E-2</v>
      </c>
      <c r="F2217" s="40">
        <f t="shared" si="390"/>
        <v>7.0159635726005058</v>
      </c>
      <c r="G2217" s="40">
        <f t="shared" si="391"/>
        <v>99.597849280695627</v>
      </c>
      <c r="H2217" s="84">
        <f t="shared" si="392"/>
        <v>1.2907326522591946E-2</v>
      </c>
      <c r="I2217" s="34"/>
      <c r="J2217" s="16">
        <v>16</v>
      </c>
      <c r="K2217" s="20">
        <f t="shared" si="393"/>
        <v>2.1052631578947368E-2</v>
      </c>
      <c r="L2217" s="13"/>
      <c r="M2217" s="24"/>
      <c r="N2217" s="33"/>
      <c r="O2217" s="29"/>
      <c r="P2217" s="29"/>
      <c r="Q2217" s="39"/>
      <c r="R2217" s="89">
        <f t="shared" si="394"/>
        <v>791.16577743161349</v>
      </c>
      <c r="S2217" s="7"/>
      <c r="T2217" s="37">
        <v>37362</v>
      </c>
      <c r="U2217" s="20">
        <f t="shared" si="395"/>
        <v>7.1436383340458742E-3</v>
      </c>
      <c r="V2217" s="34"/>
    </row>
    <row r="2218" spans="1:22" x14ac:dyDescent="0.3">
      <c r="A2218" s="2">
        <v>40089</v>
      </c>
      <c r="B2218" s="2" t="s">
        <v>1941</v>
      </c>
      <c r="C2218" s="47">
        <v>2.0143985706528404</v>
      </c>
      <c r="D2218" s="40">
        <v>38.832363053937478</v>
      </c>
      <c r="E2218" s="40">
        <v>5.6421468368714298E-4</v>
      </c>
      <c r="F2218" s="40">
        <f t="shared" si="390"/>
        <v>0.25282751612974796</v>
      </c>
      <c r="G2218" s="40">
        <f t="shared" si="391"/>
        <v>41.09958914072007</v>
      </c>
      <c r="H2218" s="84">
        <f t="shared" si="392"/>
        <v>5.3262778344599108E-3</v>
      </c>
      <c r="I2218" s="34"/>
      <c r="J2218" s="16">
        <v>3</v>
      </c>
      <c r="K2218" s="20">
        <f t="shared" si="393"/>
        <v>3.9473684210526317E-3</v>
      </c>
      <c r="L2218" s="13"/>
      <c r="M2218" s="24"/>
      <c r="N2218" s="33"/>
      <c r="O2218" s="29"/>
      <c r="P2218" s="29"/>
      <c r="Q2218" s="39"/>
      <c r="R2218" s="89">
        <f t="shared" si="394"/>
        <v>148.34358326842752</v>
      </c>
      <c r="S2218" s="7"/>
      <c r="T2218" s="37">
        <v>126915</v>
      </c>
      <c r="U2218" s="20">
        <f t="shared" si="395"/>
        <v>2.4266229301574651E-2</v>
      </c>
      <c r="V2218" s="34"/>
    </row>
    <row r="2219" spans="1:22" x14ac:dyDescent="0.3">
      <c r="A2219" s="2">
        <v>40091</v>
      </c>
      <c r="B2219" s="2" t="s">
        <v>1942</v>
      </c>
      <c r="C2219" s="47">
        <v>8.8129937466061765</v>
      </c>
      <c r="D2219" s="40">
        <v>5.5675880979467358</v>
      </c>
      <c r="E2219" s="40">
        <v>2.4684392411312506E-3</v>
      </c>
      <c r="F2219" s="40">
        <f t="shared" si="390"/>
        <v>1.1061203830676474</v>
      </c>
      <c r="G2219" s="40">
        <f t="shared" si="391"/>
        <v>15.48670222762056</v>
      </c>
      <c r="H2219" s="84">
        <f t="shared" si="392"/>
        <v>2.0069903502303267E-3</v>
      </c>
      <c r="I2219" s="34"/>
      <c r="J2219" s="16">
        <v>1</v>
      </c>
      <c r="K2219" s="20">
        <f t="shared" si="393"/>
        <v>1.3157894736842105E-3</v>
      </c>
      <c r="L2219" s="13"/>
      <c r="M2219" s="24"/>
      <c r="N2219" s="33"/>
      <c r="O2219" s="29"/>
      <c r="P2219" s="29"/>
      <c r="Q2219" s="39"/>
      <c r="R2219" s="89">
        <f t="shared" si="394"/>
        <v>49.447861089475843</v>
      </c>
      <c r="S2219" s="7"/>
      <c r="T2219" s="37">
        <v>15369</v>
      </c>
      <c r="U2219" s="20">
        <f t="shared" si="395"/>
        <v>2.9385626453602869E-3</v>
      </c>
      <c r="V2219" s="34"/>
    </row>
    <row r="2220" spans="1:22" x14ac:dyDescent="0.3">
      <c r="A2220" s="2">
        <v>40093</v>
      </c>
      <c r="B2220" s="2" t="s">
        <v>1943</v>
      </c>
      <c r="C2220" s="47">
        <v>0.60251385035079397</v>
      </c>
      <c r="D2220" s="40">
        <v>5.5675880979467358</v>
      </c>
      <c r="E2220" s="40">
        <v>2.8210734184357149E-4</v>
      </c>
      <c r="F2220" s="40">
        <f t="shared" si="390"/>
        <v>0.12641375806487398</v>
      </c>
      <c r="G2220" s="40">
        <f t="shared" si="391"/>
        <v>6.2965157063624044</v>
      </c>
      <c r="H2220" s="84">
        <f t="shared" si="392"/>
        <v>8.159933649531172E-4</v>
      </c>
      <c r="I2220" s="34"/>
      <c r="J2220" s="16">
        <v>7</v>
      </c>
      <c r="K2220" s="20">
        <f t="shared" si="393"/>
        <v>9.2105263157894728E-3</v>
      </c>
      <c r="L2220" s="13"/>
      <c r="M2220" s="24"/>
      <c r="N2220" s="33"/>
      <c r="O2220" s="29"/>
      <c r="P2220" s="29"/>
      <c r="Q2220" s="39"/>
      <c r="R2220" s="89">
        <f t="shared" si="394"/>
        <v>346.13502762633084</v>
      </c>
      <c r="S2220" s="7"/>
      <c r="T2220" s="37">
        <v>3711</v>
      </c>
      <c r="U2220" s="20">
        <f t="shared" si="395"/>
        <v>7.0954557726150207E-4</v>
      </c>
      <c r="V2220" s="34"/>
    </row>
    <row r="2221" spans="1:22" x14ac:dyDescent="0.3">
      <c r="A2221" s="2">
        <v>40095</v>
      </c>
      <c r="B2221" s="2" t="s">
        <v>1944</v>
      </c>
      <c r="C2221" s="47">
        <v>1.5107989279896303</v>
      </c>
      <c r="D2221" s="40">
        <v>5.5675880979467358</v>
      </c>
      <c r="E2221" s="40">
        <v>4.2316101276535721E-4</v>
      </c>
      <c r="F2221" s="40">
        <f t="shared" si="390"/>
        <v>0.18962063709731095</v>
      </c>
      <c r="G2221" s="40">
        <f t="shared" si="391"/>
        <v>7.2680076630336767</v>
      </c>
      <c r="H2221" s="84">
        <f t="shared" si="392"/>
        <v>9.4189331148196529E-4</v>
      </c>
      <c r="I2221" s="34"/>
      <c r="J2221" s="16">
        <v>1</v>
      </c>
      <c r="K2221" s="20">
        <f t="shared" si="393"/>
        <v>1.3157894736842105E-3</v>
      </c>
      <c r="L2221" s="13"/>
      <c r="M2221" s="24"/>
      <c r="N2221" s="33"/>
      <c r="O2221" s="29"/>
      <c r="P2221" s="29"/>
      <c r="Q2221" s="39"/>
      <c r="R2221" s="89">
        <f t="shared" si="394"/>
        <v>49.447861089475843</v>
      </c>
      <c r="S2221" s="7"/>
      <c r="T2221" s="37">
        <v>7813</v>
      </c>
      <c r="U2221" s="20">
        <f t="shared" si="395"/>
        <v>1.4938506049970669E-3</v>
      </c>
      <c r="V2221" s="34"/>
    </row>
    <row r="2222" spans="1:22" x14ac:dyDescent="0.3">
      <c r="A2222" s="2">
        <v>40097</v>
      </c>
      <c r="B2222" s="2" t="s">
        <v>1945</v>
      </c>
      <c r="C2222" s="47">
        <v>4.2805969626372855</v>
      </c>
      <c r="D2222" s="40">
        <v>182.96017208105158</v>
      </c>
      <c r="E2222" s="40">
        <v>1.1989562028351787E-3</v>
      </c>
      <c r="F2222" s="40">
        <f t="shared" si="390"/>
        <v>0.53725847177571429</v>
      </c>
      <c r="G2222" s="40">
        <f t="shared" si="391"/>
        <v>187.77802751546457</v>
      </c>
      <c r="H2222" s="84">
        <f t="shared" si="392"/>
        <v>2.4334986472244313E-2</v>
      </c>
      <c r="I2222" s="34"/>
      <c r="J2222" s="16">
        <v>9</v>
      </c>
      <c r="K2222" s="20">
        <f t="shared" si="393"/>
        <v>1.1842105263157895E-2</v>
      </c>
      <c r="L2222" s="13"/>
      <c r="M2222" s="24"/>
      <c r="N2222" s="33"/>
      <c r="O2222" s="29"/>
      <c r="P2222" s="29"/>
      <c r="Q2222" s="39"/>
      <c r="R2222" s="89">
        <f t="shared" si="394"/>
        <v>445.0307498052826</v>
      </c>
      <c r="S2222" s="7"/>
      <c r="T2222" s="37">
        <v>32511</v>
      </c>
      <c r="U2222" s="20">
        <f t="shared" si="395"/>
        <v>6.2161240265019386E-3</v>
      </c>
      <c r="V2222" s="34"/>
    </row>
    <row r="2223" spans="1:22" x14ac:dyDescent="0.3">
      <c r="A2223" s="2">
        <v>40099</v>
      </c>
      <c r="B2223" s="2" t="s">
        <v>1946</v>
      </c>
      <c r="C2223" s="47">
        <v>3.0215978559792607</v>
      </c>
      <c r="D2223" s="40">
        <v>33.405528587680415</v>
      </c>
      <c r="E2223" s="40">
        <v>8.4632202553071442E-4</v>
      </c>
      <c r="F2223" s="40">
        <f t="shared" si="390"/>
        <v>0.37924127419462189</v>
      </c>
      <c r="G2223" s="40">
        <f t="shared" si="391"/>
        <v>36.806367717854293</v>
      </c>
      <c r="H2223" s="84">
        <f t="shared" si="392"/>
        <v>4.7699002506172853E-3</v>
      </c>
      <c r="I2223" s="34"/>
      <c r="J2223" s="16">
        <v>3</v>
      </c>
      <c r="K2223" s="20">
        <f t="shared" si="393"/>
        <v>3.9473684210526317E-3</v>
      </c>
      <c r="L2223" s="13"/>
      <c r="M2223" s="24"/>
      <c r="N2223" s="33"/>
      <c r="O2223" s="29"/>
      <c r="P2223" s="29"/>
      <c r="Q2223" s="39"/>
      <c r="R2223" s="89">
        <f t="shared" si="394"/>
        <v>148.34358326842752</v>
      </c>
      <c r="S2223" s="7"/>
      <c r="T2223" s="37">
        <v>5704</v>
      </c>
      <c r="U2223" s="20">
        <f t="shared" si="395"/>
        <v>1.0906084539745642E-3</v>
      </c>
      <c r="V2223" s="34"/>
    </row>
    <row r="2224" spans="1:22" x14ac:dyDescent="0.3">
      <c r="A2224" s="2">
        <v>40101</v>
      </c>
      <c r="B2224" s="2" t="s">
        <v>1947</v>
      </c>
      <c r="C2224" s="47">
        <v>5.5395960692953112</v>
      </c>
      <c r="D2224" s="40">
        <v>39.579139266513202</v>
      </c>
      <c r="E2224" s="40">
        <v>1.5515903801396431E-3</v>
      </c>
      <c r="F2224" s="40">
        <f t="shared" si="390"/>
        <v>0.69527566935680685</v>
      </c>
      <c r="G2224" s="40">
        <f t="shared" si="391"/>
        <v>45.81401100516532</v>
      </c>
      <c r="H2224" s="84">
        <f t="shared" si="392"/>
        <v>5.9372406495117394E-3</v>
      </c>
      <c r="I2224" s="34"/>
      <c r="J2224" s="16">
        <v>18</v>
      </c>
      <c r="K2224" s="20">
        <f t="shared" si="393"/>
        <v>2.368421052631579E-2</v>
      </c>
      <c r="L2224" s="13"/>
      <c r="M2224" s="24"/>
      <c r="N2224" s="33"/>
      <c r="O2224" s="29"/>
      <c r="P2224" s="29"/>
      <c r="Q2224" s="39"/>
      <c r="R2224" s="89">
        <f t="shared" si="394"/>
        <v>890.06149961056519</v>
      </c>
      <c r="S2224" s="7"/>
      <c r="T2224" s="37">
        <v>68318</v>
      </c>
      <c r="U2224" s="20">
        <f t="shared" si="395"/>
        <v>1.3062445364416949E-2</v>
      </c>
      <c r="V2224" s="34"/>
    </row>
    <row r="2225" spans="1:22" x14ac:dyDescent="0.3">
      <c r="A2225" s="2">
        <v>40103</v>
      </c>
      <c r="B2225" s="2" t="s">
        <v>3059</v>
      </c>
      <c r="C2225" s="47">
        <v>0.12531393726010251</v>
      </c>
      <c r="D2225" s="40">
        <v>5.5675880979467358</v>
      </c>
      <c r="E2225" s="40">
        <v>1.4105367092178575E-4</v>
      </c>
      <c r="F2225" s="40">
        <f t="shared" si="390"/>
        <v>6.3206879032436991E-2</v>
      </c>
      <c r="G2225" s="40">
        <f t="shared" si="391"/>
        <v>5.7561089142392756</v>
      </c>
      <c r="H2225" s="84">
        <f t="shared" si="392"/>
        <v>7.4595965467387667E-4</v>
      </c>
      <c r="I2225" s="34"/>
      <c r="J2225" s="16">
        <v>0</v>
      </c>
      <c r="K2225" s="20">
        <f t="shared" si="393"/>
        <v>0</v>
      </c>
      <c r="L2225" s="13"/>
      <c r="M2225" s="24"/>
      <c r="N2225" s="33"/>
      <c r="O2225" s="29"/>
      <c r="P2225" s="29"/>
      <c r="Q2225" s="39"/>
      <c r="R2225" s="89">
        <f t="shared" si="394"/>
        <v>0</v>
      </c>
      <c r="S2225" s="7"/>
      <c r="T2225" s="37">
        <v>14321</v>
      </c>
      <c r="U2225" s="20">
        <f t="shared" si="395"/>
        <v>2.7381843740129268E-3</v>
      </c>
      <c r="V2225" s="34"/>
    </row>
    <row r="2226" spans="1:22" x14ac:dyDescent="0.3">
      <c r="A2226" s="2">
        <v>40105</v>
      </c>
      <c r="B2226" s="2" t="s">
        <v>3060</v>
      </c>
      <c r="C2226" s="47">
        <v>3.0215978559792607</v>
      </c>
      <c r="D2226" s="40">
        <v>5.5675880979467358</v>
      </c>
      <c r="E2226" s="40">
        <v>8.4632202553071442E-4</v>
      </c>
      <c r="F2226" s="40">
        <f t="shared" si="390"/>
        <v>0.37924127419462189</v>
      </c>
      <c r="G2226" s="40">
        <f t="shared" si="391"/>
        <v>8.9684272281206177</v>
      </c>
      <c r="H2226" s="84">
        <f t="shared" si="392"/>
        <v>1.1622582160505917E-3</v>
      </c>
      <c r="I2226" s="34"/>
      <c r="J2226" s="16">
        <v>0</v>
      </c>
      <c r="K2226" s="20">
        <f t="shared" si="393"/>
        <v>0</v>
      </c>
      <c r="L2226" s="13"/>
      <c r="M2226" s="24"/>
      <c r="N2226" s="33"/>
      <c r="O2226" s="29"/>
      <c r="P2226" s="29"/>
      <c r="Q2226" s="39"/>
      <c r="R2226" s="89">
        <f t="shared" si="394"/>
        <v>0</v>
      </c>
      <c r="S2226" s="7"/>
      <c r="T2226" s="37">
        <v>4024</v>
      </c>
      <c r="U2226" s="20">
        <f t="shared" si="395"/>
        <v>7.6939137776887209E-4</v>
      </c>
      <c r="V2226" s="34"/>
    </row>
    <row r="2227" spans="1:22" x14ac:dyDescent="0.3">
      <c r="A2227" s="2">
        <v>40107</v>
      </c>
      <c r="B2227" s="2" t="s">
        <v>1948</v>
      </c>
      <c r="C2227" s="47">
        <v>0</v>
      </c>
      <c r="D2227" s="40">
        <v>5.5675880979467358</v>
      </c>
      <c r="E2227" s="40">
        <v>0</v>
      </c>
      <c r="F2227" s="40">
        <f t="shared" si="390"/>
        <v>0</v>
      </c>
      <c r="G2227" s="40">
        <f t="shared" si="391"/>
        <v>5.5675880979467358</v>
      </c>
      <c r="H2227" s="84">
        <f t="shared" si="392"/>
        <v>7.2152840691333889E-4</v>
      </c>
      <c r="I2227" s="34"/>
      <c r="J2227" s="16">
        <v>2</v>
      </c>
      <c r="K2227" s="20">
        <f t="shared" si="393"/>
        <v>2.631578947368421E-3</v>
      </c>
      <c r="L2227" s="13"/>
      <c r="M2227" s="24"/>
      <c r="N2227" s="33"/>
      <c r="O2227" s="29"/>
      <c r="P2227" s="29"/>
      <c r="Q2227" s="39"/>
      <c r="R2227" s="89">
        <f t="shared" si="394"/>
        <v>98.895722178951686</v>
      </c>
      <c r="S2227" s="7"/>
      <c r="T2227" s="37">
        <v>6458</v>
      </c>
      <c r="U2227" s="20">
        <f t="shared" si="395"/>
        <v>1.2347737369859284E-3</v>
      </c>
      <c r="V2227" s="34"/>
    </row>
    <row r="2228" spans="1:22" x14ac:dyDescent="0.3">
      <c r="A2228" s="2">
        <v>40109</v>
      </c>
      <c r="B2228" s="2" t="s">
        <v>1949</v>
      </c>
      <c r="C2228" s="47">
        <v>1111.6717713846342</v>
      </c>
      <c r="D2228" s="40">
        <v>1336.7294205105404</v>
      </c>
      <c r="E2228" s="40">
        <v>0.38860286338951971</v>
      </c>
      <c r="F2228" s="40">
        <f t="shared" si="390"/>
        <v>174.13495173436388</v>
      </c>
      <c r="G2228" s="40">
        <f t="shared" si="391"/>
        <v>2622.5361436295384</v>
      </c>
      <c r="H2228" s="84">
        <f t="shared" si="392"/>
        <v>0.33986607710500477</v>
      </c>
      <c r="I2228" s="34"/>
      <c r="J2228" s="16">
        <v>149</v>
      </c>
      <c r="K2228" s="20">
        <f t="shared" si="393"/>
        <v>0.19605263157894737</v>
      </c>
      <c r="L2228" s="13"/>
      <c r="M2228" s="24"/>
      <c r="N2228" s="33"/>
      <c r="O2228" s="29"/>
      <c r="P2228" s="29"/>
      <c r="Q2228" s="39"/>
      <c r="R2228" s="89">
        <f t="shared" si="394"/>
        <v>7367.7313023319002</v>
      </c>
      <c r="S2228" s="7"/>
      <c r="T2228" s="37">
        <v>1589709</v>
      </c>
      <c r="U2228" s="20">
        <f t="shared" si="395"/>
        <v>0.30395337916540155</v>
      </c>
      <c r="V2228" s="34"/>
    </row>
    <row r="2229" spans="1:22" x14ac:dyDescent="0.3">
      <c r="A2229" s="2">
        <v>40111</v>
      </c>
      <c r="B2229" s="2" t="s">
        <v>1950</v>
      </c>
      <c r="C2229" s="47">
        <v>0.25179982133160506</v>
      </c>
      <c r="D2229" s="40">
        <v>5.5675880979467358</v>
      </c>
      <c r="E2229" s="40">
        <v>7.0526835460892873E-5</v>
      </c>
      <c r="F2229" s="40">
        <f t="shared" si="390"/>
        <v>3.1603439516218496E-2</v>
      </c>
      <c r="G2229" s="40">
        <f t="shared" si="391"/>
        <v>5.850991358794559</v>
      </c>
      <c r="H2229" s="84">
        <f t="shared" si="392"/>
        <v>7.5825589100810985E-4</v>
      </c>
      <c r="I2229" s="34"/>
      <c r="J2229" s="16">
        <v>4</v>
      </c>
      <c r="K2229" s="20">
        <f t="shared" si="393"/>
        <v>5.263157894736842E-3</v>
      </c>
      <c r="L2229" s="13"/>
      <c r="M2229" s="24"/>
      <c r="N2229" s="33"/>
      <c r="O2229" s="29"/>
      <c r="P2229" s="29"/>
      <c r="Q2229" s="39"/>
      <c r="R2229" s="89">
        <f t="shared" si="394"/>
        <v>197.79144435790337</v>
      </c>
      <c r="S2229" s="7"/>
      <c r="T2229" s="37">
        <v>30753</v>
      </c>
      <c r="U2229" s="20">
        <f t="shared" si="395"/>
        <v>5.8799933003295538E-3</v>
      </c>
      <c r="V2229" s="34"/>
    </row>
    <row r="2230" spans="1:22" x14ac:dyDescent="0.3">
      <c r="A2230" s="2">
        <v>40113</v>
      </c>
      <c r="B2230" s="2" t="s">
        <v>1951</v>
      </c>
      <c r="C2230" s="47">
        <v>29.053549767199364</v>
      </c>
      <c r="D2230" s="40">
        <v>5.5675880979467358</v>
      </c>
      <c r="E2230" s="40">
        <v>8.7453275971507167E-3</v>
      </c>
      <c r="F2230" s="40">
        <f t="shared" si="390"/>
        <v>3.9188265000110931</v>
      </c>
      <c r="G2230" s="40">
        <f t="shared" si="391"/>
        <v>38.539964365157189</v>
      </c>
      <c r="H2230" s="84">
        <f t="shared" si="392"/>
        <v>4.9945647202500262E-3</v>
      </c>
      <c r="I2230" s="34"/>
      <c r="J2230" s="16">
        <v>6</v>
      </c>
      <c r="K2230" s="20">
        <f t="shared" si="393"/>
        <v>7.8947368421052634E-3</v>
      </c>
      <c r="L2230" s="13"/>
      <c r="M2230" s="24"/>
      <c r="N2230" s="33"/>
      <c r="O2230" s="29"/>
      <c r="P2230" s="29"/>
      <c r="Q2230" s="39"/>
      <c r="R2230" s="89">
        <f t="shared" si="394"/>
        <v>296.68716653685505</v>
      </c>
      <c r="S2230" s="7"/>
      <c r="T2230" s="37">
        <v>32545</v>
      </c>
      <c r="U2230" s="20">
        <f t="shared" si="395"/>
        <v>6.222624848282292E-3</v>
      </c>
      <c r="V2230" s="34"/>
    </row>
    <row r="2231" spans="1:22" x14ac:dyDescent="0.3">
      <c r="A2231" s="2">
        <v>40115</v>
      </c>
      <c r="B2231" s="2" t="s">
        <v>1952</v>
      </c>
      <c r="C2231" s="47">
        <v>2.0143985706528404</v>
      </c>
      <c r="D2231" s="40">
        <v>5.5675880979467358</v>
      </c>
      <c r="E2231" s="40">
        <v>5.6421468368714298E-4</v>
      </c>
      <c r="F2231" s="40">
        <f t="shared" si="390"/>
        <v>0.25282751612974796</v>
      </c>
      <c r="G2231" s="40">
        <f t="shared" si="391"/>
        <v>7.834814184729324</v>
      </c>
      <c r="H2231" s="84">
        <f t="shared" si="392"/>
        <v>1.0153482796715074E-3</v>
      </c>
      <c r="I2231" s="34"/>
      <c r="J2231" s="16">
        <v>6</v>
      </c>
      <c r="K2231" s="20">
        <f t="shared" si="393"/>
        <v>7.8947368421052634E-3</v>
      </c>
      <c r="L2231" s="13"/>
      <c r="M2231" s="24"/>
      <c r="N2231" s="33"/>
      <c r="O2231" s="29"/>
      <c r="P2231" s="29"/>
      <c r="Q2231" s="39"/>
      <c r="R2231" s="89">
        <f t="shared" si="394"/>
        <v>296.68716653685505</v>
      </c>
      <c r="S2231" s="7"/>
      <c r="T2231" s="37">
        <v>21393</v>
      </c>
      <c r="U2231" s="20">
        <f t="shared" si="395"/>
        <v>4.0903553043264117E-3</v>
      </c>
      <c r="V2231" s="34"/>
    </row>
    <row r="2232" spans="1:22" x14ac:dyDescent="0.3">
      <c r="A2232" s="2">
        <v>40117</v>
      </c>
      <c r="B2232" s="2" t="s">
        <v>1953</v>
      </c>
      <c r="C2232" s="47">
        <v>0.25179982133160506</v>
      </c>
      <c r="D2232" s="40">
        <v>0</v>
      </c>
      <c r="E2232" s="40">
        <v>7.0526835460892873E-5</v>
      </c>
      <c r="F2232" s="40">
        <f t="shared" si="390"/>
        <v>3.1603439516218496E-2</v>
      </c>
      <c r="G2232" s="40">
        <f t="shared" si="391"/>
        <v>0.28340326084782352</v>
      </c>
      <c r="H2232" s="84">
        <f t="shared" si="392"/>
        <v>3.6727484094771081E-5</v>
      </c>
      <c r="I2232" s="34"/>
      <c r="J2232" s="16">
        <v>3</v>
      </c>
      <c r="K2232" s="20">
        <f t="shared" si="393"/>
        <v>3.9473684210526317E-3</v>
      </c>
      <c r="L2232" s="13"/>
      <c r="M2232" s="24"/>
      <c r="N2232" s="33"/>
      <c r="O2232" s="29"/>
      <c r="P2232" s="29"/>
      <c r="Q2232" s="39"/>
      <c r="R2232" s="89">
        <f t="shared" si="394"/>
        <v>148.34358326842752</v>
      </c>
      <c r="S2232" s="7"/>
      <c r="T2232" s="37">
        <v>4958</v>
      </c>
      <c r="U2232" s="20">
        <f t="shared" si="395"/>
        <v>9.4797277608798896E-4</v>
      </c>
      <c r="V2232" s="34"/>
    </row>
    <row r="2233" spans="1:22" x14ac:dyDescent="0.3">
      <c r="A2233" s="2">
        <v>40119</v>
      </c>
      <c r="B2233" s="2" t="s">
        <v>1954</v>
      </c>
      <c r="C2233" s="47">
        <v>27.671321299360073</v>
      </c>
      <c r="D2233" s="40">
        <v>73.93084504499636</v>
      </c>
      <c r="E2233" s="40">
        <v>2.1369631144650538E-2</v>
      </c>
      <c r="F2233" s="40">
        <f t="shared" si="390"/>
        <v>9.5758421734142019</v>
      </c>
      <c r="G2233" s="40">
        <f t="shared" si="391"/>
        <v>111.17800851777064</v>
      </c>
      <c r="H2233" s="84">
        <f t="shared" si="392"/>
        <v>1.4408050660070955E-2</v>
      </c>
      <c r="I2233" s="34"/>
      <c r="J2233" s="16">
        <v>20</v>
      </c>
      <c r="K2233" s="20">
        <f t="shared" si="393"/>
        <v>2.6315789473684209E-2</v>
      </c>
      <c r="L2233" s="13"/>
      <c r="M2233" s="24"/>
      <c r="N2233" s="33"/>
      <c r="O2233" s="29"/>
      <c r="P2233" s="29"/>
      <c r="Q2233" s="39"/>
      <c r="R2233" s="89">
        <f t="shared" si="394"/>
        <v>988.95722178951678</v>
      </c>
      <c r="S2233" s="7"/>
      <c r="T2233" s="37">
        <v>134161</v>
      </c>
      <c r="U2233" s="20">
        <f t="shared" si="395"/>
        <v>2.5651669143352297E-2</v>
      </c>
      <c r="V2233" s="34"/>
    </row>
    <row r="2234" spans="1:22" x14ac:dyDescent="0.3">
      <c r="A2234" s="2">
        <v>40121</v>
      </c>
      <c r="B2234" s="2" t="s">
        <v>1955</v>
      </c>
      <c r="C2234" s="47">
        <v>10.440514940673399</v>
      </c>
      <c r="D2234" s="40">
        <v>25.390391227574504</v>
      </c>
      <c r="E2234" s="40">
        <v>5.1484589886451795E-3</v>
      </c>
      <c r="F2234" s="40">
        <f t="shared" si="390"/>
        <v>2.30705108468395</v>
      </c>
      <c r="G2234" s="40">
        <f t="shared" si="391"/>
        <v>38.137957252931855</v>
      </c>
      <c r="H2234" s="84">
        <f t="shared" si="392"/>
        <v>4.942466837621326E-3</v>
      </c>
      <c r="I2234" s="34"/>
      <c r="J2234" s="16">
        <v>9</v>
      </c>
      <c r="K2234" s="20">
        <f t="shared" si="393"/>
        <v>1.1842105263157895E-2</v>
      </c>
      <c r="L2234" s="13"/>
      <c r="M2234" s="24"/>
      <c r="N2234" s="33"/>
      <c r="O2234" s="29"/>
      <c r="P2234" s="29"/>
      <c r="Q2234" s="39"/>
      <c r="R2234" s="89">
        <f t="shared" si="394"/>
        <v>445.0307498052826</v>
      </c>
      <c r="S2234" s="7"/>
      <c r="T2234" s="37">
        <v>30188</v>
      </c>
      <c r="U2234" s="20">
        <f t="shared" si="395"/>
        <v>5.77196493839133E-3</v>
      </c>
      <c r="V2234" s="34"/>
    </row>
    <row r="2235" spans="1:22" x14ac:dyDescent="0.3">
      <c r="A2235" s="2">
        <v>40123</v>
      </c>
      <c r="B2235" s="2" t="s">
        <v>1956</v>
      </c>
      <c r="C2235" s="47">
        <v>8.8281985938294234</v>
      </c>
      <c r="D2235" s="40">
        <v>34.351705778483158</v>
      </c>
      <c r="E2235" s="40">
        <v>7.4758445588546446E-3</v>
      </c>
      <c r="F2235" s="40">
        <f t="shared" si="390"/>
        <v>3.3499645887191605</v>
      </c>
      <c r="G2235" s="40">
        <f t="shared" si="391"/>
        <v>46.529868961031738</v>
      </c>
      <c r="H2235" s="84">
        <f t="shared" si="392"/>
        <v>6.0300118533770219E-3</v>
      </c>
      <c r="I2235" s="34"/>
      <c r="J2235" s="16">
        <v>4</v>
      </c>
      <c r="K2235" s="20">
        <f t="shared" si="393"/>
        <v>5.263157894736842E-3</v>
      </c>
      <c r="L2235" s="13"/>
      <c r="M2235" s="24"/>
      <c r="N2235" s="33"/>
      <c r="O2235" s="29"/>
      <c r="P2235" s="29"/>
      <c r="Q2235" s="39"/>
      <c r="R2235" s="89">
        <f t="shared" si="394"/>
        <v>197.79144435790337</v>
      </c>
      <c r="S2235" s="7"/>
      <c r="T2235" s="37">
        <v>35192</v>
      </c>
      <c r="U2235" s="20">
        <f t="shared" si="395"/>
        <v>6.728732943946855E-3</v>
      </c>
      <c r="V2235" s="34"/>
    </row>
    <row r="2236" spans="1:22" x14ac:dyDescent="0.3">
      <c r="A2236" s="2">
        <v>40125</v>
      </c>
      <c r="B2236" s="2" t="s">
        <v>1957</v>
      </c>
      <c r="C2236" s="47">
        <v>20.899385170523217</v>
      </c>
      <c r="D2236" s="40">
        <v>33.405528587680415</v>
      </c>
      <c r="E2236" s="40">
        <v>5.8537273432541078E-3</v>
      </c>
      <c r="F2236" s="40">
        <f t="shared" si="390"/>
        <v>2.6230854798461345</v>
      </c>
      <c r="G2236" s="40">
        <f t="shared" si="391"/>
        <v>56.927999238049765</v>
      </c>
      <c r="H2236" s="84">
        <f t="shared" si="392"/>
        <v>7.3775516213460323E-3</v>
      </c>
      <c r="I2236" s="34"/>
      <c r="J2236" s="16">
        <v>10</v>
      </c>
      <c r="K2236" s="20">
        <f t="shared" si="393"/>
        <v>1.3157894736842105E-2</v>
      </c>
      <c r="L2236" s="13"/>
      <c r="M2236" s="24"/>
      <c r="N2236" s="33"/>
      <c r="O2236" s="29"/>
      <c r="P2236" s="29"/>
      <c r="Q2236" s="39"/>
      <c r="R2236" s="89">
        <f t="shared" si="394"/>
        <v>494.47861089475839</v>
      </c>
      <c r="S2236" s="7"/>
      <c r="T2236" s="37">
        <v>53789</v>
      </c>
      <c r="U2236" s="20">
        <f t="shared" si="395"/>
        <v>1.0284491257159509E-2</v>
      </c>
      <c r="V2236" s="34"/>
    </row>
    <row r="2237" spans="1:22" x14ac:dyDescent="0.3">
      <c r="A2237" s="2">
        <v>40127</v>
      </c>
      <c r="B2237" s="2" t="s">
        <v>1958</v>
      </c>
      <c r="C2237" s="47">
        <v>0</v>
      </c>
      <c r="D2237" s="40">
        <v>0</v>
      </c>
      <c r="E2237" s="40">
        <v>0</v>
      </c>
      <c r="F2237" s="40">
        <f t="shared" si="390"/>
        <v>0</v>
      </c>
      <c r="G2237" s="40">
        <f t="shared" si="391"/>
        <v>0</v>
      </c>
      <c r="H2237" s="84">
        <f t="shared" si="392"/>
        <v>0</v>
      </c>
      <c r="I2237" s="34"/>
      <c r="J2237" s="16">
        <v>3</v>
      </c>
      <c r="K2237" s="20">
        <f t="shared" si="393"/>
        <v>3.9473684210526317E-3</v>
      </c>
      <c r="L2237" s="13"/>
      <c r="M2237" s="24"/>
      <c r="N2237" s="33"/>
      <c r="O2237" s="29"/>
      <c r="P2237" s="29"/>
      <c r="Q2237" s="39"/>
      <c r="R2237" s="89">
        <f t="shared" si="394"/>
        <v>148.34358326842752</v>
      </c>
      <c r="S2237" s="7"/>
      <c r="T2237" s="37">
        <v>5961</v>
      </c>
      <c r="U2237" s="20">
        <f t="shared" si="395"/>
        <v>1.1397470186084112E-3</v>
      </c>
      <c r="V2237" s="34"/>
    </row>
    <row r="2238" spans="1:22" x14ac:dyDescent="0.3">
      <c r="A2238" s="2">
        <v>40129</v>
      </c>
      <c r="B2238" s="2" t="s">
        <v>3061</v>
      </c>
      <c r="C2238" s="47">
        <v>0.25179982133160506</v>
      </c>
      <c r="D2238" s="40">
        <v>0</v>
      </c>
      <c r="E2238" s="40">
        <v>7.0526835460892873E-5</v>
      </c>
      <c r="F2238" s="40">
        <f t="shared" si="390"/>
        <v>3.1603439516218496E-2</v>
      </c>
      <c r="G2238" s="40">
        <f t="shared" si="391"/>
        <v>0.28340326084782352</v>
      </c>
      <c r="H2238" s="84">
        <f t="shared" si="392"/>
        <v>3.6727484094771081E-5</v>
      </c>
      <c r="I2238" s="34"/>
      <c r="J2238" s="16">
        <v>0</v>
      </c>
      <c r="K2238" s="20">
        <f t="shared" si="393"/>
        <v>0</v>
      </c>
      <c r="L2238" s="13"/>
      <c r="M2238" s="24"/>
      <c r="N2238" s="33"/>
      <c r="O2238" s="29"/>
      <c r="P2238" s="29"/>
      <c r="Q2238" s="39"/>
      <c r="R2238" s="89">
        <f t="shared" si="394"/>
        <v>0</v>
      </c>
      <c r="S2238" s="7"/>
      <c r="T2238" s="37">
        <v>2060</v>
      </c>
      <c r="U2238" s="20">
        <f t="shared" si="395"/>
        <v>3.9387331963317013E-4</v>
      </c>
      <c r="V2238" s="34"/>
    </row>
    <row r="2239" spans="1:22" x14ac:dyDescent="0.3">
      <c r="A2239" s="2">
        <v>40131</v>
      </c>
      <c r="B2239" s="2" t="s">
        <v>1959</v>
      </c>
      <c r="C2239" s="47">
        <v>119.06163630184857</v>
      </c>
      <c r="D2239" s="40">
        <v>80.651830958177854</v>
      </c>
      <c r="E2239" s="40">
        <v>3.5616051907750898E-2</v>
      </c>
      <c r="F2239" s="40">
        <f t="shared" ref="F2239:F2250" si="396">E2239*$F$2173</f>
        <v>15.959736955690337</v>
      </c>
      <c r="G2239" s="40">
        <f t="shared" ref="G2239:G2250" si="397">SUM(F2239,D2239,C2239)</f>
        <v>215.67320421571674</v>
      </c>
      <c r="H2239" s="84">
        <f t="shared" ref="H2239:H2250" si="398">G2239/$G$2173</f>
        <v>2.7950046000897611E-2</v>
      </c>
      <c r="I2239" s="34"/>
      <c r="J2239" s="16">
        <v>27</v>
      </c>
      <c r="K2239" s="20">
        <f t="shared" ref="K2239:K2250" si="399">J2239/$J$2173</f>
        <v>3.5526315789473684E-2</v>
      </c>
      <c r="L2239" s="13"/>
      <c r="M2239" s="24"/>
      <c r="N2239" s="33"/>
      <c r="O2239" s="29"/>
      <c r="P2239" s="29"/>
      <c r="Q2239" s="39"/>
      <c r="R2239" s="89">
        <f t="shared" ref="R2239:R2250" si="400">P$2173*K2239</f>
        <v>1335.0922494158476</v>
      </c>
      <c r="S2239" s="7"/>
      <c r="T2239" s="37">
        <v>186086</v>
      </c>
      <c r="U2239" s="20">
        <f t="shared" ref="U2239:U2250" si="401">T2239/$T$2173</f>
        <v>3.5579762406435969E-2</v>
      </c>
      <c r="V2239" s="34"/>
    </row>
    <row r="2240" spans="1:22" x14ac:dyDescent="0.3">
      <c r="A2240" s="2">
        <v>40133</v>
      </c>
      <c r="B2240" s="2" t="s">
        <v>1960</v>
      </c>
      <c r="C2240" s="47">
        <v>0.8807134012549177</v>
      </c>
      <c r="D2240" s="40">
        <v>33.405528587680415</v>
      </c>
      <c r="E2240" s="40">
        <v>3.5263417730446435E-4</v>
      </c>
      <c r="F2240" s="40">
        <f t="shared" si="396"/>
        <v>0.15801719758109245</v>
      </c>
      <c r="G2240" s="40">
        <f t="shared" si="397"/>
        <v>34.444259186516426</v>
      </c>
      <c r="H2240" s="84">
        <f t="shared" si="398"/>
        <v>4.463784141524884E-3</v>
      </c>
      <c r="I2240" s="34"/>
      <c r="J2240" s="16">
        <v>3</v>
      </c>
      <c r="K2240" s="20">
        <f t="shared" si="399"/>
        <v>3.9473684210526317E-3</v>
      </c>
      <c r="L2240" s="13"/>
      <c r="M2240" s="24"/>
      <c r="N2240" s="33"/>
      <c r="O2240" s="29"/>
      <c r="P2240" s="29"/>
      <c r="Q2240" s="39"/>
      <c r="R2240" s="89">
        <f t="shared" si="400"/>
        <v>148.34358326842752</v>
      </c>
      <c r="S2240" s="7"/>
      <c r="T2240" s="37">
        <v>27384</v>
      </c>
      <c r="U2240" s="20">
        <f t="shared" si="401"/>
        <v>5.2358383421527814E-3</v>
      </c>
      <c r="V2240" s="34"/>
    </row>
    <row r="2241" spans="1:22" x14ac:dyDescent="0.3">
      <c r="A2241" s="2">
        <v>40135</v>
      </c>
      <c r="B2241" s="2" t="s">
        <v>1961</v>
      </c>
      <c r="C2241" s="47">
        <v>14.872388637100524</v>
      </c>
      <c r="D2241" s="40">
        <v>33.405528587680415</v>
      </c>
      <c r="E2241" s="40">
        <v>4.9368784822625012E-3</v>
      </c>
      <c r="F2241" s="40">
        <f t="shared" si="396"/>
        <v>2.2122407661352947</v>
      </c>
      <c r="G2241" s="40">
        <f t="shared" si="397"/>
        <v>50.490157990916231</v>
      </c>
      <c r="H2241" s="84">
        <f t="shared" si="398"/>
        <v>6.543243253469771E-3</v>
      </c>
      <c r="I2241" s="34"/>
      <c r="J2241" s="16">
        <v>3</v>
      </c>
      <c r="K2241" s="20">
        <f t="shared" si="399"/>
        <v>3.9473684210526317E-3</v>
      </c>
      <c r="L2241" s="13"/>
      <c r="M2241" s="24"/>
      <c r="N2241" s="33"/>
      <c r="O2241" s="29"/>
      <c r="P2241" s="29"/>
      <c r="Q2241" s="39"/>
      <c r="R2241" s="89">
        <f t="shared" si="400"/>
        <v>148.34358326842752</v>
      </c>
      <c r="S2241" s="7"/>
      <c r="T2241" s="37">
        <v>19989</v>
      </c>
      <c r="U2241" s="20">
        <f t="shared" si="401"/>
        <v>3.8219096049259401E-3</v>
      </c>
      <c r="V2241" s="34"/>
    </row>
    <row r="2242" spans="1:22" x14ac:dyDescent="0.3">
      <c r="A2242" s="2">
        <v>40137</v>
      </c>
      <c r="B2242" s="2" t="s">
        <v>1962</v>
      </c>
      <c r="C2242" s="47">
        <v>9.064793567937782</v>
      </c>
      <c r="D2242" s="40">
        <v>42.566244116816087</v>
      </c>
      <c r="E2242" s="40">
        <v>2.5389660765921434E-3</v>
      </c>
      <c r="F2242" s="40">
        <f t="shared" si="396"/>
        <v>1.1377238225838657</v>
      </c>
      <c r="G2242" s="40">
        <f t="shared" si="397"/>
        <v>52.768761507337736</v>
      </c>
      <c r="H2242" s="84">
        <f t="shared" si="398"/>
        <v>6.838537577738669E-3</v>
      </c>
      <c r="I2242" s="34"/>
      <c r="J2242" s="16">
        <v>6</v>
      </c>
      <c r="K2242" s="20">
        <f t="shared" si="399"/>
        <v>7.8947368421052634E-3</v>
      </c>
      <c r="L2242" s="13"/>
      <c r="M2242" s="24"/>
      <c r="N2242" s="33"/>
      <c r="O2242" s="29"/>
      <c r="P2242" s="29"/>
      <c r="Q2242" s="39"/>
      <c r="R2242" s="89">
        <f t="shared" si="400"/>
        <v>296.68716653685505</v>
      </c>
      <c r="S2242" s="7"/>
      <c r="T2242" s="37">
        <v>53657</v>
      </c>
      <c r="U2242" s="20">
        <f t="shared" si="401"/>
        <v>1.0259252772600489E-2</v>
      </c>
      <c r="V2242" s="34"/>
    </row>
    <row r="2243" spans="1:22" x14ac:dyDescent="0.3">
      <c r="A2243" s="2">
        <v>40139</v>
      </c>
      <c r="B2243" s="2" t="s">
        <v>1963</v>
      </c>
      <c r="C2243" s="47">
        <v>1.6097131356772143</v>
      </c>
      <c r="D2243" s="40">
        <v>98.574460059995133</v>
      </c>
      <c r="E2243" s="40">
        <v>6.3474151914803584E-4</v>
      </c>
      <c r="F2243" s="40">
        <f t="shared" si="396"/>
        <v>0.28443095564596643</v>
      </c>
      <c r="G2243" s="40">
        <f t="shared" si="397"/>
        <v>100.46860415131832</v>
      </c>
      <c r="H2243" s="84">
        <f t="shared" si="398"/>
        <v>1.3020171503858452E-2</v>
      </c>
      <c r="I2243" s="34"/>
      <c r="J2243" s="16">
        <v>8</v>
      </c>
      <c r="K2243" s="20">
        <f t="shared" si="399"/>
        <v>1.0526315789473684E-2</v>
      </c>
      <c r="L2243" s="13"/>
      <c r="M2243" s="24"/>
      <c r="N2243" s="33"/>
      <c r="O2243" s="29"/>
      <c r="P2243" s="29"/>
      <c r="Q2243" s="39"/>
      <c r="R2243" s="89">
        <f t="shared" si="400"/>
        <v>395.58288871580675</v>
      </c>
      <c r="S2243" s="7"/>
      <c r="T2243" s="37">
        <v>10886</v>
      </c>
      <c r="U2243" s="20">
        <f t="shared" si="401"/>
        <v>2.0814101735566453E-3</v>
      </c>
      <c r="V2243" s="34"/>
    </row>
    <row r="2244" spans="1:22" x14ac:dyDescent="0.3">
      <c r="A2244" s="2">
        <v>40141</v>
      </c>
      <c r="B2244" s="2" t="s">
        <v>3062</v>
      </c>
      <c r="C2244" s="47">
        <v>0.25179982133160506</v>
      </c>
      <c r="D2244" s="40">
        <v>5.5675880979467358</v>
      </c>
      <c r="E2244" s="40">
        <v>7.0526835460892873E-5</v>
      </c>
      <c r="F2244" s="40">
        <f t="shared" si="396"/>
        <v>3.1603439516218496E-2</v>
      </c>
      <c r="G2244" s="40">
        <f t="shared" si="397"/>
        <v>5.850991358794559</v>
      </c>
      <c r="H2244" s="84">
        <f t="shared" si="398"/>
        <v>7.5825589100810985E-4</v>
      </c>
      <c r="I2244" s="34"/>
      <c r="J2244" s="16">
        <v>0</v>
      </c>
      <c r="K2244" s="20">
        <f t="shared" si="399"/>
        <v>0</v>
      </c>
      <c r="L2244" s="13"/>
      <c r="M2244" s="24"/>
      <c r="N2244" s="33"/>
      <c r="O2244" s="29"/>
      <c r="P2244" s="29"/>
      <c r="Q2244" s="39"/>
      <c r="R2244" s="89">
        <f t="shared" si="400"/>
        <v>0</v>
      </c>
      <c r="S2244" s="7"/>
      <c r="T2244" s="37">
        <v>2000</v>
      </c>
      <c r="U2244" s="20">
        <f t="shared" si="401"/>
        <v>3.8240128119725254E-4</v>
      </c>
      <c r="V2244" s="34"/>
    </row>
    <row r="2245" spans="1:22" x14ac:dyDescent="0.3">
      <c r="A2245" s="2">
        <v>40143</v>
      </c>
      <c r="B2245" s="2" t="s">
        <v>1964</v>
      </c>
      <c r="C2245" s="47">
        <v>537.01406217331089</v>
      </c>
      <c r="D2245" s="40">
        <v>1209.0306881600918</v>
      </c>
      <c r="E2245" s="40">
        <v>0.2443049580365329</v>
      </c>
      <c r="F2245" s="40">
        <f t="shared" si="396"/>
        <v>109.47431448418085</v>
      </c>
      <c r="G2245" s="40">
        <f t="shared" si="397"/>
        <v>1855.5190648175835</v>
      </c>
      <c r="H2245" s="84">
        <f t="shared" si="398"/>
        <v>0.24046493585416231</v>
      </c>
      <c r="I2245" s="34"/>
      <c r="J2245" s="16">
        <v>88</v>
      </c>
      <c r="K2245" s="20">
        <f t="shared" si="399"/>
        <v>0.11578947368421053</v>
      </c>
      <c r="L2245" s="13"/>
      <c r="M2245" s="24"/>
      <c r="N2245" s="33"/>
      <c r="O2245" s="29"/>
      <c r="P2245" s="29"/>
      <c r="Q2245" s="39"/>
      <c r="R2245" s="89">
        <f t="shared" si="400"/>
        <v>4351.4117758738739</v>
      </c>
      <c r="S2245" s="7"/>
      <c r="T2245" s="37">
        <v>975224</v>
      </c>
      <c r="U2245" s="20">
        <f t="shared" si="401"/>
        <v>0.18646345352715471</v>
      </c>
      <c r="V2245" s="34"/>
    </row>
    <row r="2246" spans="1:22" x14ac:dyDescent="0.3">
      <c r="A2246" s="2">
        <v>40145</v>
      </c>
      <c r="B2246" s="2" t="s">
        <v>1965</v>
      </c>
      <c r="C2246" s="47">
        <v>83.093941039429666</v>
      </c>
      <c r="D2246" s="40">
        <v>5.5675880979467358</v>
      </c>
      <c r="E2246" s="40">
        <v>2.3273855702094646E-2</v>
      </c>
      <c r="F2246" s="40">
        <f t="shared" si="396"/>
        <v>10.429135040352101</v>
      </c>
      <c r="G2246" s="40">
        <f t="shared" si="397"/>
        <v>99.090664177728499</v>
      </c>
      <c r="H2246" s="84">
        <f t="shared" si="398"/>
        <v>1.2841598158187795E-2</v>
      </c>
      <c r="I2246" s="34"/>
      <c r="J2246" s="16">
        <v>15</v>
      </c>
      <c r="K2246" s="20">
        <f t="shared" si="399"/>
        <v>1.9736842105263157E-2</v>
      </c>
      <c r="L2246" s="13"/>
      <c r="M2246" s="24"/>
      <c r="N2246" s="33"/>
      <c r="O2246" s="29"/>
      <c r="P2246" s="29"/>
      <c r="Q2246" s="39"/>
      <c r="R2246" s="89">
        <f t="shared" si="400"/>
        <v>741.71791634213764</v>
      </c>
      <c r="S2246" s="7"/>
      <c r="T2246" s="37">
        <v>79924</v>
      </c>
      <c r="U2246" s="20">
        <f t="shared" si="401"/>
        <v>1.5281519999204605E-2</v>
      </c>
      <c r="V2246" s="34"/>
    </row>
    <row r="2247" spans="1:22" x14ac:dyDescent="0.3">
      <c r="A2247" s="2">
        <v>40147</v>
      </c>
      <c r="B2247" s="2" t="s">
        <v>1966</v>
      </c>
      <c r="C2247" s="47">
        <v>21.879012779465718</v>
      </c>
      <c r="D2247" s="40">
        <v>33.405528587680415</v>
      </c>
      <c r="E2247" s="40">
        <v>6.4179420269412516E-3</v>
      </c>
      <c r="F2247" s="40">
        <f t="shared" si="396"/>
        <v>2.8759129959758831</v>
      </c>
      <c r="G2247" s="40">
        <f t="shared" si="397"/>
        <v>58.160454363122014</v>
      </c>
      <c r="H2247" s="84">
        <f t="shared" si="398"/>
        <v>7.5372709409762878E-3</v>
      </c>
      <c r="I2247" s="34"/>
      <c r="J2247" s="16">
        <v>5</v>
      </c>
      <c r="K2247" s="20">
        <f t="shared" si="399"/>
        <v>6.5789473684210523E-3</v>
      </c>
      <c r="L2247" s="13"/>
      <c r="M2247" s="24"/>
      <c r="N2247" s="33"/>
      <c r="O2247" s="29"/>
      <c r="P2247" s="29"/>
      <c r="Q2247" s="39"/>
      <c r="R2247" s="89">
        <f t="shared" si="400"/>
        <v>247.23930544737919</v>
      </c>
      <c r="S2247" s="7"/>
      <c r="T2247" s="37">
        <v>46032</v>
      </c>
      <c r="U2247" s="20">
        <f t="shared" si="401"/>
        <v>8.8013478880359635E-3</v>
      </c>
      <c r="V2247" s="34"/>
    </row>
    <row r="2248" spans="1:22" x14ac:dyDescent="0.3">
      <c r="A2248" s="2">
        <v>40149</v>
      </c>
      <c r="B2248" s="2" t="s">
        <v>1967</v>
      </c>
      <c r="C2248" s="47">
        <v>0</v>
      </c>
      <c r="D2248" s="40">
        <v>5.5675880979467358</v>
      </c>
      <c r="E2248" s="40">
        <v>0</v>
      </c>
      <c r="F2248" s="40">
        <f t="shared" si="396"/>
        <v>0</v>
      </c>
      <c r="G2248" s="40">
        <f t="shared" si="397"/>
        <v>5.5675880979467358</v>
      </c>
      <c r="H2248" s="84">
        <f t="shared" si="398"/>
        <v>7.2152840691333889E-4</v>
      </c>
      <c r="I2248" s="34"/>
      <c r="J2248" s="16">
        <v>1</v>
      </c>
      <c r="K2248" s="20">
        <f t="shared" si="399"/>
        <v>1.3157894736842105E-3</v>
      </c>
      <c r="L2248" s="13"/>
      <c r="M2248" s="24"/>
      <c r="N2248" s="33"/>
      <c r="O2248" s="29"/>
      <c r="P2248" s="29"/>
      <c r="Q2248" s="39"/>
      <c r="R2248" s="89">
        <f t="shared" si="400"/>
        <v>49.447861089475843</v>
      </c>
      <c r="S2248" s="7"/>
      <c r="T2248" s="37">
        <v>7844</v>
      </c>
      <c r="U2248" s="20">
        <f t="shared" si="401"/>
        <v>1.4997778248556244E-3</v>
      </c>
      <c r="V2248" s="34"/>
    </row>
    <row r="2249" spans="1:22" x14ac:dyDescent="0.3">
      <c r="A2249" s="2">
        <v>40151</v>
      </c>
      <c r="B2249" s="2" t="s">
        <v>1968</v>
      </c>
      <c r="C2249" s="47">
        <v>0.25179982133160506</v>
      </c>
      <c r="D2249" s="40">
        <v>5.5675880979467358</v>
      </c>
      <c r="E2249" s="40">
        <v>7.0526835460892873E-5</v>
      </c>
      <c r="F2249" s="40">
        <f t="shared" si="396"/>
        <v>3.1603439516218496E-2</v>
      </c>
      <c r="G2249" s="40">
        <f t="shared" si="397"/>
        <v>5.850991358794559</v>
      </c>
      <c r="H2249" s="84">
        <f t="shared" si="398"/>
        <v>7.5825589100810985E-4</v>
      </c>
      <c r="I2249" s="34"/>
      <c r="J2249" s="16">
        <v>2</v>
      </c>
      <c r="K2249" s="20">
        <f t="shared" si="399"/>
        <v>2.631578947368421E-3</v>
      </c>
      <c r="L2249" s="13"/>
      <c r="M2249" s="24"/>
      <c r="N2249" s="33"/>
      <c r="O2249" s="29"/>
      <c r="P2249" s="29"/>
      <c r="Q2249" s="39"/>
      <c r="R2249" s="89">
        <f t="shared" si="400"/>
        <v>98.895722178951686</v>
      </c>
      <c r="S2249" s="7"/>
      <c r="T2249" s="37">
        <v>3531</v>
      </c>
      <c r="U2249" s="20">
        <f t="shared" si="401"/>
        <v>6.7512946195374935E-4</v>
      </c>
      <c r="V2249" s="34"/>
    </row>
    <row r="2250" spans="1:22" x14ac:dyDescent="0.3">
      <c r="A2250" s="2">
        <v>40153</v>
      </c>
      <c r="B2250" s="2" t="s">
        <v>1969</v>
      </c>
      <c r="C2250" s="47">
        <v>3.9612583636786738</v>
      </c>
      <c r="D2250" s="40">
        <v>17.175852889241579</v>
      </c>
      <c r="E2250" s="40">
        <v>1.6221172156005361E-3</v>
      </c>
      <c r="F2250" s="40">
        <f t="shared" si="396"/>
        <v>0.72687910887302531</v>
      </c>
      <c r="G2250" s="40">
        <f t="shared" si="397"/>
        <v>21.863990361793277</v>
      </c>
      <c r="H2250" s="84">
        <f t="shared" si="398"/>
        <v>2.8334513719380791E-3</v>
      </c>
      <c r="I2250" s="34"/>
      <c r="J2250" s="16">
        <v>12</v>
      </c>
      <c r="K2250" s="20">
        <f t="shared" si="399"/>
        <v>1.5789473684210527E-2</v>
      </c>
      <c r="L2250" s="13"/>
      <c r="M2250" s="24"/>
      <c r="N2250" s="33"/>
      <c r="O2250" s="29"/>
      <c r="P2250" s="29"/>
      <c r="Q2250" s="39"/>
      <c r="R2250" s="89">
        <f t="shared" si="400"/>
        <v>593.37433307371009</v>
      </c>
      <c r="S2250" s="7"/>
      <c r="T2250" s="37">
        <v>59610</v>
      </c>
      <c r="U2250" s="20">
        <f t="shared" si="401"/>
        <v>1.1397470186084111E-2</v>
      </c>
      <c r="V2250" s="34"/>
    </row>
    <row r="2251" spans="1:22" s="4" customFormat="1" x14ac:dyDescent="0.3">
      <c r="A2251" s="4">
        <v>41000</v>
      </c>
      <c r="B2251" s="4" t="s">
        <v>3184</v>
      </c>
      <c r="C2251" s="45">
        <v>2419.0665027733912</v>
      </c>
      <c r="D2251" s="46">
        <v>4489.6185900052333</v>
      </c>
      <c r="E2251" s="46"/>
      <c r="F2251" s="46">
        <v>110.73790024800898</v>
      </c>
      <c r="G2251" s="46">
        <v>7019.4229930266338</v>
      </c>
      <c r="H2251" s="46"/>
      <c r="I2251" s="12">
        <f t="shared" ref="I2251:I2288" si="402">G2251/$G$3203</f>
        <v>1.1179656011078194E-2</v>
      </c>
      <c r="J2251" s="15">
        <f>SUM(J2252:J2287)</f>
        <v>603</v>
      </c>
      <c r="K2251" s="19"/>
      <c r="L2251" s="12">
        <f t="shared" ref="L2251:L2288" si="403">J2251/$J$3203</f>
        <v>1.5756467206689311E-2</v>
      </c>
      <c r="M2251" s="25">
        <v>10770</v>
      </c>
      <c r="N2251" s="32">
        <f t="shared" ref="N2251:N2288" si="404">M2251/$M$3203</f>
        <v>4.9328568111210499E-3</v>
      </c>
      <c r="O2251" s="30">
        <v>1.7238403558731079</v>
      </c>
      <c r="P2251" s="28">
        <f>M2251-(M2251*(O2251/100))</f>
        <v>10584.342393672467</v>
      </c>
      <c r="Q2251" s="32">
        <f>P2251/$M$3203</f>
        <v>4.8478222347135107E-3</v>
      </c>
      <c r="R2251" s="88"/>
      <c r="S2251" s="6"/>
      <c r="T2251" s="15">
        <v>7098860</v>
      </c>
      <c r="U2251" s="19"/>
      <c r="V2251" s="12">
        <f>T2251/$T$3203</f>
        <v>1.335239960933257E-2</v>
      </c>
    </row>
    <row r="2252" spans="1:22" x14ac:dyDescent="0.3">
      <c r="A2252" s="2">
        <v>41001</v>
      </c>
      <c r="B2252" s="2" t="s">
        <v>1970</v>
      </c>
      <c r="C2252" s="47">
        <v>4.8322594978893578</v>
      </c>
      <c r="D2252" s="40">
        <v>28.465352102886296</v>
      </c>
      <c r="E2252" s="40">
        <v>1.0882050661991415E-3</v>
      </c>
      <c r="F2252" s="40">
        <f>E2252*$F$2251</f>
        <v>0.12050554407013854</v>
      </c>
      <c r="G2252" s="40">
        <f>SUM(F2252,D2252,C2252)</f>
        <v>33.418117144845795</v>
      </c>
      <c r="H2252" s="84">
        <f>G2252/$G$2251</f>
        <v>4.7608068609121638E-3</v>
      </c>
      <c r="I2252" s="34"/>
      <c r="J2252" s="16">
        <v>4</v>
      </c>
      <c r="K2252" s="20">
        <f>J2252/$J$2251</f>
        <v>6.6334991708126038E-3</v>
      </c>
      <c r="L2252" s="13"/>
      <c r="M2252" s="24"/>
      <c r="N2252" s="33"/>
      <c r="O2252" s="29"/>
      <c r="P2252" s="29"/>
      <c r="Q2252" s="39"/>
      <c r="R2252" s="89">
        <f>P$2251*K2252</f>
        <v>70.211226492023002</v>
      </c>
      <c r="S2252" s="7"/>
      <c r="T2252" s="37">
        <v>9729</v>
      </c>
      <c r="U2252" s="20">
        <f>T2252/$T$2251</f>
        <v>1.3705017425333082E-3</v>
      </c>
      <c r="V2252" s="34"/>
    </row>
    <row r="2253" spans="1:22" x14ac:dyDescent="0.3">
      <c r="A2253" s="2">
        <v>41003</v>
      </c>
      <c r="B2253" s="2" t="s">
        <v>1971</v>
      </c>
      <c r="C2253" s="47">
        <v>46.547634744738836</v>
      </c>
      <c r="D2253" s="40">
        <v>59.742097006057662</v>
      </c>
      <c r="E2253" s="40">
        <v>2.7265582491989602E-2</v>
      </c>
      <c r="F2253" s="40">
        <f t="shared" ref="F2253:F2287" si="405">E2253*$F$2251</f>
        <v>3.0193333542018048</v>
      </c>
      <c r="G2253" s="40">
        <f t="shared" ref="G2253:G2287" si="406">SUM(F2253,D2253,C2253)</f>
        <v>109.3090651049983</v>
      </c>
      <c r="H2253" s="84">
        <f t="shared" ref="H2253:H2287" si="407">G2253/$G$2251</f>
        <v>1.5572371862130285E-2</v>
      </c>
      <c r="I2253" s="34"/>
      <c r="J2253" s="16">
        <v>9</v>
      </c>
      <c r="K2253" s="20">
        <f t="shared" ref="K2253:K2287" si="408">J2253/$J$2251</f>
        <v>1.4925373134328358E-2</v>
      </c>
      <c r="L2253" s="13"/>
      <c r="M2253" s="24"/>
      <c r="N2253" s="33"/>
      <c r="O2253" s="29"/>
      <c r="P2253" s="29"/>
      <c r="Q2253" s="39"/>
      <c r="R2253" s="89">
        <f t="shared" ref="R2253:R2287" si="409">P$2251*K2253</f>
        <v>157.97525960705173</v>
      </c>
      <c r="S2253" s="7"/>
      <c r="T2253" s="37">
        <v>182795</v>
      </c>
      <c r="U2253" s="20">
        <f t="shared" ref="U2253:U2287" si="410">T2253/$T$2251</f>
        <v>2.5749909140340844E-2</v>
      </c>
      <c r="V2253" s="34"/>
    </row>
    <row r="2254" spans="1:22" x14ac:dyDescent="0.3">
      <c r="A2254" s="2">
        <v>41005</v>
      </c>
      <c r="B2254" s="2" t="s">
        <v>1972</v>
      </c>
      <c r="C2254" s="47">
        <v>356.34805445724544</v>
      </c>
      <c r="D2254" s="40">
        <v>343.51705778483159</v>
      </c>
      <c r="E2254" s="40">
        <v>8.9474638776373863E-2</v>
      </c>
      <c r="F2254" s="40">
        <f t="shared" si="405"/>
        <v>9.9082336235447261</v>
      </c>
      <c r="G2254" s="40">
        <f t="shared" si="406"/>
        <v>709.77334586562176</v>
      </c>
      <c r="H2254" s="84">
        <f t="shared" si="407"/>
        <v>0.10111562539695045</v>
      </c>
      <c r="I2254" s="34"/>
      <c r="J2254" s="16">
        <v>78</v>
      </c>
      <c r="K2254" s="20">
        <f t="shared" si="408"/>
        <v>0.12935323383084577</v>
      </c>
      <c r="L2254" s="13"/>
      <c r="M2254" s="24"/>
      <c r="N2254" s="33"/>
      <c r="O2254" s="29"/>
      <c r="P2254" s="29"/>
      <c r="Q2254" s="39"/>
      <c r="R2254" s="89">
        <f t="shared" si="409"/>
        <v>1369.1189165944484</v>
      </c>
      <c r="S2254" s="7"/>
      <c r="T2254" s="37">
        <v>771411</v>
      </c>
      <c r="U2254" s="20">
        <f t="shared" si="410"/>
        <v>0.10866688454202506</v>
      </c>
      <c r="V2254" s="34"/>
    </row>
    <row r="2255" spans="1:22" x14ac:dyDescent="0.3">
      <c r="A2255" s="2">
        <v>41007</v>
      </c>
      <c r="B2255" s="2" t="s">
        <v>1973</v>
      </c>
      <c r="C2255" s="47">
        <v>26.119874458643956</v>
      </c>
      <c r="D2255" s="40">
        <v>4.7442253504810497</v>
      </c>
      <c r="E2255" s="40">
        <v>6.1664953751284684E-3</v>
      </c>
      <c r="F2255" s="40">
        <f t="shared" si="405"/>
        <v>0.68286474973078504</v>
      </c>
      <c r="G2255" s="40">
        <f t="shared" si="406"/>
        <v>31.546964558855791</v>
      </c>
      <c r="H2255" s="84">
        <f t="shared" si="407"/>
        <v>4.4942389980196047E-3</v>
      </c>
      <c r="I2255" s="34"/>
      <c r="J2255" s="16">
        <v>8</v>
      </c>
      <c r="K2255" s="20">
        <f t="shared" si="408"/>
        <v>1.3266998341625208E-2</v>
      </c>
      <c r="L2255" s="13"/>
      <c r="M2255" s="24"/>
      <c r="N2255" s="33"/>
      <c r="O2255" s="29"/>
      <c r="P2255" s="29"/>
      <c r="Q2255" s="39"/>
      <c r="R2255" s="89">
        <f t="shared" si="409"/>
        <v>140.422452984046</v>
      </c>
      <c r="S2255" s="7"/>
      <c r="T2255" s="37">
        <v>61336</v>
      </c>
      <c r="U2255" s="20">
        <f t="shared" si="410"/>
        <v>8.6402605488768627E-3</v>
      </c>
      <c r="V2255" s="34"/>
    </row>
    <row r="2256" spans="1:22" x14ac:dyDescent="0.3">
      <c r="A2256" s="2">
        <v>41009</v>
      </c>
      <c r="B2256" s="2" t="s">
        <v>1974</v>
      </c>
      <c r="C2256" s="47">
        <v>27.031220724746895</v>
      </c>
      <c r="D2256" s="40">
        <v>4.7442253504810497</v>
      </c>
      <c r="E2256" s="40">
        <v>6.4083187231727227E-3</v>
      </c>
      <c r="F2256" s="40">
        <f t="shared" si="405"/>
        <v>0.70964375952414926</v>
      </c>
      <c r="G2256" s="40">
        <f t="shared" si="406"/>
        <v>32.485089834752095</v>
      </c>
      <c r="H2256" s="84">
        <f t="shared" si="407"/>
        <v>4.6278860622908802E-3</v>
      </c>
      <c r="I2256" s="34"/>
      <c r="J2256" s="16">
        <v>6</v>
      </c>
      <c r="K2256" s="20">
        <f t="shared" si="408"/>
        <v>9.9502487562189053E-3</v>
      </c>
      <c r="L2256" s="13"/>
      <c r="M2256" s="24"/>
      <c r="N2256" s="33"/>
      <c r="O2256" s="29"/>
      <c r="P2256" s="29"/>
      <c r="Q2256" s="39"/>
      <c r="R2256" s="89">
        <f t="shared" si="409"/>
        <v>105.31683973803449</v>
      </c>
      <c r="S2256" s="7"/>
      <c r="T2256" s="37">
        <v>66316</v>
      </c>
      <c r="U2256" s="20">
        <f t="shared" si="410"/>
        <v>9.3417816381785243E-3</v>
      </c>
      <c r="V2256" s="34"/>
    </row>
    <row r="2257" spans="1:22" x14ac:dyDescent="0.3">
      <c r="A2257" s="2">
        <v>41011</v>
      </c>
      <c r="B2257" s="2" t="s">
        <v>1975</v>
      </c>
      <c r="C2257" s="47">
        <v>8.0537658298155961</v>
      </c>
      <c r="D2257" s="40">
        <v>28.465352102886296</v>
      </c>
      <c r="E2257" s="40">
        <v>1.8136751103319025E-3</v>
      </c>
      <c r="F2257" s="40">
        <f t="shared" si="405"/>
        <v>0.2008425734502309</v>
      </c>
      <c r="G2257" s="40">
        <f t="shared" si="406"/>
        <v>36.71996050615212</v>
      </c>
      <c r="H2257" s="84">
        <f t="shared" si="407"/>
        <v>5.2311935813856994E-3</v>
      </c>
      <c r="I2257" s="34"/>
      <c r="J2257" s="16">
        <v>15</v>
      </c>
      <c r="K2257" s="20">
        <f t="shared" si="408"/>
        <v>2.4875621890547265E-2</v>
      </c>
      <c r="L2257" s="13"/>
      <c r="M2257" s="24"/>
      <c r="N2257" s="33"/>
      <c r="O2257" s="29"/>
      <c r="P2257" s="29"/>
      <c r="Q2257" s="39"/>
      <c r="R2257" s="89">
        <f t="shared" si="409"/>
        <v>263.29209934508623</v>
      </c>
      <c r="S2257" s="7"/>
      <c r="T2257" s="37">
        <v>47348</v>
      </c>
      <c r="U2257" s="20">
        <f t="shared" si="410"/>
        <v>6.6698033205331558E-3</v>
      </c>
      <c r="V2257" s="34"/>
    </row>
    <row r="2258" spans="1:22" x14ac:dyDescent="0.3">
      <c r="A2258" s="2">
        <v>41013</v>
      </c>
      <c r="B2258" s="2" t="s">
        <v>1976</v>
      </c>
      <c r="C2258" s="47">
        <v>22.819003184477523</v>
      </c>
      <c r="D2258" s="40">
        <v>4.7442253504810497</v>
      </c>
      <c r="E2258" s="40">
        <v>5.1387461459403904E-3</v>
      </c>
      <c r="F2258" s="40">
        <f t="shared" si="405"/>
        <v>0.56905395810898762</v>
      </c>
      <c r="G2258" s="40">
        <f t="shared" si="406"/>
        <v>28.13228249306756</v>
      </c>
      <c r="H2258" s="84">
        <f t="shared" si="407"/>
        <v>4.0077770667211899E-3</v>
      </c>
      <c r="I2258" s="34"/>
      <c r="J2258" s="16">
        <v>7</v>
      </c>
      <c r="K2258" s="20">
        <f t="shared" si="408"/>
        <v>1.1608623548922056E-2</v>
      </c>
      <c r="L2258" s="13"/>
      <c r="M2258" s="24"/>
      <c r="N2258" s="33"/>
      <c r="O2258" s="29"/>
      <c r="P2258" s="29"/>
      <c r="Q2258" s="39"/>
      <c r="R2258" s="89">
        <f t="shared" si="409"/>
        <v>122.86964636104024</v>
      </c>
      <c r="S2258" s="7"/>
      <c r="T2258" s="37">
        <v>43173</v>
      </c>
      <c r="U2258" s="20">
        <f t="shared" si="410"/>
        <v>6.0816807205664007E-3</v>
      </c>
      <c r="V2258" s="34"/>
    </row>
    <row r="2259" spans="1:22" x14ac:dyDescent="0.3">
      <c r="A2259" s="2">
        <v>41015</v>
      </c>
      <c r="B2259" s="2" t="s">
        <v>1977</v>
      </c>
      <c r="C2259" s="47">
        <v>8.2151674959597685</v>
      </c>
      <c r="D2259" s="40">
        <v>4.7442253504810497</v>
      </c>
      <c r="E2259" s="40">
        <v>2.5391451544646637E-3</v>
      </c>
      <c r="F2259" s="40">
        <f t="shared" si="405"/>
        <v>0.28117960283032328</v>
      </c>
      <c r="G2259" s="40">
        <f t="shared" si="406"/>
        <v>13.240572449271141</v>
      </c>
      <c r="H2259" s="84">
        <f t="shared" si="407"/>
        <v>1.8862764734971576E-3</v>
      </c>
      <c r="I2259" s="34"/>
      <c r="J2259" s="16">
        <v>7</v>
      </c>
      <c r="K2259" s="20">
        <f t="shared" si="408"/>
        <v>1.1608623548922056E-2</v>
      </c>
      <c r="L2259" s="13"/>
      <c r="M2259" s="24"/>
      <c r="N2259" s="33"/>
      <c r="O2259" s="29"/>
      <c r="P2259" s="29"/>
      <c r="Q2259" s="39"/>
      <c r="R2259" s="89">
        <f t="shared" si="409"/>
        <v>122.86964636104024</v>
      </c>
      <c r="S2259" s="7"/>
      <c r="T2259" s="37">
        <v>40887</v>
      </c>
      <c r="U2259" s="20">
        <f t="shared" si="410"/>
        <v>5.7596571843929866E-3</v>
      </c>
      <c r="V2259" s="34"/>
    </row>
    <row r="2260" spans="1:22" x14ac:dyDescent="0.3">
      <c r="A2260" s="2">
        <v>41017</v>
      </c>
      <c r="B2260" s="2" t="s">
        <v>1978</v>
      </c>
      <c r="C2260" s="47">
        <v>345.55718675479534</v>
      </c>
      <c r="D2260" s="40">
        <v>132.17938962590256</v>
      </c>
      <c r="E2260" s="40">
        <v>8.040626322471435E-2</v>
      </c>
      <c r="F2260" s="40">
        <f t="shared" si="405"/>
        <v>8.9040207562935709</v>
      </c>
      <c r="G2260" s="40">
        <f t="shared" si="406"/>
        <v>486.64059713699146</v>
      </c>
      <c r="H2260" s="84">
        <f t="shared" si="407"/>
        <v>6.9327720757167505E-2</v>
      </c>
      <c r="I2260" s="34"/>
      <c r="J2260" s="16">
        <v>46</v>
      </c>
      <c r="K2260" s="20">
        <f t="shared" si="408"/>
        <v>7.6285240464344942E-2</v>
      </c>
      <c r="L2260" s="13"/>
      <c r="M2260" s="24"/>
      <c r="N2260" s="33"/>
      <c r="O2260" s="29"/>
      <c r="P2260" s="29"/>
      <c r="Q2260" s="39"/>
      <c r="R2260" s="89">
        <f t="shared" si="409"/>
        <v>807.42910465826446</v>
      </c>
      <c r="S2260" s="7"/>
      <c r="T2260" s="37">
        <v>688196</v>
      </c>
      <c r="U2260" s="20">
        <f t="shared" si="410"/>
        <v>9.6944579833945166E-2</v>
      </c>
      <c r="V2260" s="34"/>
    </row>
    <row r="2261" spans="1:22" x14ac:dyDescent="0.3">
      <c r="A2261" s="2">
        <v>41019</v>
      </c>
      <c r="B2261" s="2" t="s">
        <v>1979</v>
      </c>
      <c r="C2261" s="47">
        <v>43.301241562250567</v>
      </c>
      <c r="D2261" s="40">
        <v>88.866369296510783</v>
      </c>
      <c r="E2261" s="40">
        <v>1.0035668943836527E-2</v>
      </c>
      <c r="F2261" s="40">
        <f t="shared" si="405"/>
        <v>1.111328906424611</v>
      </c>
      <c r="G2261" s="40">
        <f t="shared" si="406"/>
        <v>133.27893976518595</v>
      </c>
      <c r="H2261" s="84">
        <f t="shared" si="407"/>
        <v>1.8987164599937972E-2</v>
      </c>
      <c r="I2261" s="34"/>
      <c r="J2261" s="16">
        <v>21</v>
      </c>
      <c r="K2261" s="20">
        <f t="shared" si="408"/>
        <v>3.482587064676617E-2</v>
      </c>
      <c r="L2261" s="13"/>
      <c r="M2261" s="24"/>
      <c r="N2261" s="33"/>
      <c r="O2261" s="29"/>
      <c r="P2261" s="29"/>
      <c r="Q2261" s="39"/>
      <c r="R2261" s="89">
        <f t="shared" si="409"/>
        <v>368.60893908312073</v>
      </c>
      <c r="S2261" s="7"/>
      <c r="T2261" s="37">
        <v>122750</v>
      </c>
      <c r="U2261" s="20">
        <f t="shared" si="410"/>
        <v>1.7291508777465679E-2</v>
      </c>
      <c r="V2261" s="34"/>
    </row>
    <row r="2262" spans="1:22" x14ac:dyDescent="0.3">
      <c r="A2262" s="2">
        <v>41021</v>
      </c>
      <c r="B2262" s="2" t="s">
        <v>1980</v>
      </c>
      <c r="C2262" s="47">
        <v>0</v>
      </c>
      <c r="D2262" s="40">
        <v>0</v>
      </c>
      <c r="E2262" s="40">
        <v>0</v>
      </c>
      <c r="F2262" s="40">
        <f t="shared" si="405"/>
        <v>0</v>
      </c>
      <c r="G2262" s="40">
        <f t="shared" si="406"/>
        <v>0</v>
      </c>
      <c r="H2262" s="84">
        <f t="shared" si="407"/>
        <v>0</v>
      </c>
      <c r="I2262" s="34"/>
      <c r="J2262" s="16">
        <v>1</v>
      </c>
      <c r="K2262" s="20">
        <f t="shared" si="408"/>
        <v>1.658374792703151E-3</v>
      </c>
      <c r="L2262" s="13"/>
      <c r="M2262" s="24"/>
      <c r="N2262" s="33"/>
      <c r="O2262" s="29"/>
      <c r="P2262" s="29"/>
      <c r="Q2262" s="39"/>
      <c r="R2262" s="89">
        <f t="shared" si="409"/>
        <v>17.55280662300575</v>
      </c>
      <c r="S2262" s="7"/>
      <c r="T2262" s="37">
        <v>2188</v>
      </c>
      <c r="U2262" s="20">
        <f t="shared" si="410"/>
        <v>3.0821850268916419E-4</v>
      </c>
      <c r="V2262" s="34"/>
    </row>
    <row r="2263" spans="1:22" x14ac:dyDescent="0.3">
      <c r="A2263" s="2">
        <v>41023</v>
      </c>
      <c r="B2263" s="2" t="s">
        <v>1981</v>
      </c>
      <c r="C2263" s="47">
        <v>0</v>
      </c>
      <c r="D2263" s="40">
        <v>4.7442253504810497</v>
      </c>
      <c r="E2263" s="40">
        <v>0</v>
      </c>
      <c r="F2263" s="40">
        <f t="shared" si="405"/>
        <v>0</v>
      </c>
      <c r="G2263" s="40">
        <f t="shared" si="406"/>
        <v>4.7442253504810497</v>
      </c>
      <c r="H2263" s="84">
        <f t="shared" si="407"/>
        <v>6.7587113003364334E-4</v>
      </c>
      <c r="I2263" s="34"/>
      <c r="J2263" s="16">
        <v>3</v>
      </c>
      <c r="K2263" s="20">
        <f t="shared" si="408"/>
        <v>4.9751243781094526E-3</v>
      </c>
      <c r="L2263" s="13"/>
      <c r="M2263" s="24"/>
      <c r="N2263" s="33"/>
      <c r="O2263" s="29"/>
      <c r="P2263" s="29"/>
      <c r="Q2263" s="39"/>
      <c r="R2263" s="89">
        <f t="shared" si="409"/>
        <v>52.658419869017244</v>
      </c>
      <c r="S2263" s="7"/>
      <c r="T2263" s="37">
        <v>3333</v>
      </c>
      <c r="U2263" s="20">
        <f t="shared" si="410"/>
        <v>4.6951200615310065E-4</v>
      </c>
      <c r="V2263" s="34"/>
    </row>
    <row r="2264" spans="1:22" x14ac:dyDescent="0.3">
      <c r="A2264" s="2">
        <v>41025</v>
      </c>
      <c r="B2264" s="2" t="s">
        <v>1982</v>
      </c>
      <c r="C2264" s="47">
        <v>0.53691772198770638</v>
      </c>
      <c r="D2264" s="40">
        <v>4.7442253504810497</v>
      </c>
      <c r="E2264" s="40">
        <v>1.2091167402212683E-4</v>
      </c>
      <c r="F2264" s="40">
        <f t="shared" si="405"/>
        <v>1.338950489668206E-2</v>
      </c>
      <c r="G2264" s="40">
        <f t="shared" si="406"/>
        <v>5.2945325773654375</v>
      </c>
      <c r="H2264" s="84">
        <f t="shared" si="407"/>
        <v>7.5426891677923249E-4</v>
      </c>
      <c r="I2264" s="34"/>
      <c r="J2264" s="16">
        <v>2</v>
      </c>
      <c r="K2264" s="20">
        <f t="shared" si="408"/>
        <v>3.3167495854063019E-3</v>
      </c>
      <c r="L2264" s="13"/>
      <c r="M2264" s="24"/>
      <c r="N2264" s="33"/>
      <c r="O2264" s="29"/>
      <c r="P2264" s="29"/>
      <c r="Q2264" s="39"/>
      <c r="R2264" s="89">
        <f t="shared" si="409"/>
        <v>35.105613246011501</v>
      </c>
      <c r="S2264" s="7"/>
      <c r="T2264" s="37">
        <v>2827</v>
      </c>
      <c r="U2264" s="20">
        <f t="shared" si="410"/>
        <v>3.9823295571401606E-4</v>
      </c>
      <c r="V2264" s="34"/>
    </row>
    <row r="2265" spans="1:22" x14ac:dyDescent="0.3">
      <c r="A2265" s="2">
        <v>41027</v>
      </c>
      <c r="B2265" s="2" t="s">
        <v>1983</v>
      </c>
      <c r="C2265" s="47">
        <v>20.94679558371951</v>
      </c>
      <c r="D2265" s="40">
        <v>28.465352102886296</v>
      </c>
      <c r="E2265" s="40">
        <v>5.320113656973581E-3</v>
      </c>
      <c r="F2265" s="40">
        <f t="shared" si="405"/>
        <v>0.58913821545401068</v>
      </c>
      <c r="G2265" s="40">
        <f t="shared" si="406"/>
        <v>50.00128590205982</v>
      </c>
      <c r="H2265" s="84">
        <f t="shared" si="407"/>
        <v>7.123275795137724E-3</v>
      </c>
      <c r="I2265" s="34"/>
      <c r="J2265" s="16">
        <v>4</v>
      </c>
      <c r="K2265" s="20">
        <f t="shared" si="408"/>
        <v>6.6334991708126038E-3</v>
      </c>
      <c r="L2265" s="13"/>
      <c r="M2265" s="24"/>
      <c r="N2265" s="33"/>
      <c r="O2265" s="29"/>
      <c r="P2265" s="29"/>
      <c r="Q2265" s="39"/>
      <c r="R2265" s="89">
        <f t="shared" si="409"/>
        <v>70.211226492023002</v>
      </c>
      <c r="S2265" s="7"/>
      <c r="T2265" s="37">
        <v>38507</v>
      </c>
      <c r="U2265" s="20">
        <f t="shared" si="410"/>
        <v>5.4243920854897829E-3</v>
      </c>
      <c r="V2265" s="34"/>
    </row>
    <row r="2266" spans="1:22" x14ac:dyDescent="0.3">
      <c r="A2266" s="2">
        <v>41029</v>
      </c>
      <c r="B2266" s="2" t="s">
        <v>1984</v>
      </c>
      <c r="C2266" s="47">
        <v>166.63096439137635</v>
      </c>
      <c r="D2266" s="40">
        <v>150.10201872771989</v>
      </c>
      <c r="E2266" s="40">
        <v>4.5160510247264377E-2</v>
      </c>
      <c r="F2266" s="40">
        <f t="shared" si="405"/>
        <v>5.0009800789107501</v>
      </c>
      <c r="G2266" s="40">
        <f t="shared" si="406"/>
        <v>321.73396319800702</v>
      </c>
      <c r="H2266" s="84">
        <f t="shared" si="407"/>
        <v>4.5834816268748864E-2</v>
      </c>
      <c r="I2266" s="34"/>
      <c r="J2266" s="16">
        <v>36</v>
      </c>
      <c r="K2266" s="20">
        <f t="shared" si="408"/>
        <v>5.9701492537313432E-2</v>
      </c>
      <c r="L2266" s="13"/>
      <c r="M2266" s="24"/>
      <c r="N2266" s="33"/>
      <c r="O2266" s="29"/>
      <c r="P2266" s="29"/>
      <c r="Q2266" s="39"/>
      <c r="R2266" s="89">
        <f t="shared" si="409"/>
        <v>631.9010384282069</v>
      </c>
      <c r="S2266" s="7"/>
      <c r="T2266" s="37">
        <v>467432</v>
      </c>
      <c r="U2266" s="20">
        <f t="shared" si="410"/>
        <v>6.5846065424589303E-2</v>
      </c>
      <c r="V2266" s="34"/>
    </row>
    <row r="2267" spans="1:22" x14ac:dyDescent="0.3">
      <c r="A2267" s="2">
        <v>41031</v>
      </c>
      <c r="B2267" s="2" t="s">
        <v>1985</v>
      </c>
      <c r="C2267" s="47">
        <v>10.469895578760276</v>
      </c>
      <c r="D2267" s="40">
        <v>0</v>
      </c>
      <c r="E2267" s="40">
        <v>2.3577776434314732E-3</v>
      </c>
      <c r="F2267" s="40">
        <f t="shared" si="405"/>
        <v>0.26109534548530017</v>
      </c>
      <c r="G2267" s="40">
        <f t="shared" si="406"/>
        <v>10.730990924245576</v>
      </c>
      <c r="H2267" s="84">
        <f t="shared" si="407"/>
        <v>1.5287568415389922E-3</v>
      </c>
      <c r="I2267" s="34"/>
      <c r="J2267" s="16">
        <v>2</v>
      </c>
      <c r="K2267" s="20">
        <f t="shared" si="408"/>
        <v>3.3167495854063019E-3</v>
      </c>
      <c r="L2267" s="13"/>
      <c r="M2267" s="24"/>
      <c r="N2267" s="33"/>
      <c r="O2267" s="29"/>
      <c r="P2267" s="29"/>
      <c r="Q2267" s="39"/>
      <c r="R2267" s="89">
        <f t="shared" si="409"/>
        <v>35.105613246011501</v>
      </c>
      <c r="S2267" s="7"/>
      <c r="T2267" s="37">
        <v>28713</v>
      </c>
      <c r="U2267" s="20">
        <f t="shared" si="410"/>
        <v>4.0447339431965131E-3</v>
      </c>
      <c r="V2267" s="34"/>
    </row>
    <row r="2268" spans="1:22" x14ac:dyDescent="0.3">
      <c r="A2268" s="2">
        <v>41033</v>
      </c>
      <c r="B2268" s="2" t="s">
        <v>1986</v>
      </c>
      <c r="C2268" s="47">
        <v>39.158417379598077</v>
      </c>
      <c r="D2268" s="40">
        <v>28.465352102886296</v>
      </c>
      <c r="E2268" s="40">
        <v>9.0079197146484494E-3</v>
      </c>
      <c r="F2268" s="40">
        <f t="shared" si="405"/>
        <v>0.99751811480281349</v>
      </c>
      <c r="G2268" s="40">
        <f t="shared" si="406"/>
        <v>68.621287597287193</v>
      </c>
      <c r="H2268" s="84">
        <f t="shared" si="407"/>
        <v>9.7759157220555348E-3</v>
      </c>
      <c r="I2268" s="34"/>
      <c r="J2268" s="16">
        <v>14</v>
      </c>
      <c r="K2268" s="20">
        <f t="shared" si="408"/>
        <v>2.3217247097844111E-2</v>
      </c>
      <c r="L2268" s="13"/>
      <c r="M2268" s="24"/>
      <c r="N2268" s="33"/>
      <c r="O2268" s="29"/>
      <c r="P2268" s="29"/>
      <c r="Q2268" s="39"/>
      <c r="R2268" s="89">
        <f t="shared" si="409"/>
        <v>245.73929272208048</v>
      </c>
      <c r="S2268" s="7"/>
      <c r="T2268" s="37">
        <v>80694</v>
      </c>
      <c r="U2268" s="20">
        <f t="shared" si="410"/>
        <v>1.1367177265081999E-2</v>
      </c>
      <c r="V2268" s="34"/>
    </row>
    <row r="2269" spans="1:22" x14ac:dyDescent="0.3">
      <c r="A2269" s="2">
        <v>41035</v>
      </c>
      <c r="B2269" s="2" t="s">
        <v>1987</v>
      </c>
      <c r="C2269" s="47">
        <v>20.134414574538987</v>
      </c>
      <c r="D2269" s="40">
        <v>28.465352102886296</v>
      </c>
      <c r="E2269" s="40">
        <v>4.5341877758297566E-3</v>
      </c>
      <c r="F2269" s="40">
        <f t="shared" si="405"/>
        <v>0.50210643362557728</v>
      </c>
      <c r="G2269" s="40">
        <f t="shared" si="406"/>
        <v>49.101873111050864</v>
      </c>
      <c r="H2269" s="84">
        <f t="shared" si="407"/>
        <v>6.9951437831614598E-3</v>
      </c>
      <c r="I2269" s="34"/>
      <c r="J2269" s="16">
        <v>6</v>
      </c>
      <c r="K2269" s="20">
        <f t="shared" si="408"/>
        <v>9.9502487562189053E-3</v>
      </c>
      <c r="L2269" s="13"/>
      <c r="M2269" s="24"/>
      <c r="N2269" s="33"/>
      <c r="O2269" s="29"/>
      <c r="P2269" s="29"/>
      <c r="Q2269" s="39"/>
      <c r="R2269" s="89">
        <f t="shared" si="409"/>
        <v>105.31683973803449</v>
      </c>
      <c r="S2269" s="7"/>
      <c r="T2269" s="37">
        <v>76852</v>
      </c>
      <c r="U2269" s="20">
        <f t="shared" si="410"/>
        <v>1.0825963605423969E-2</v>
      </c>
      <c r="V2269" s="34"/>
    </row>
    <row r="2270" spans="1:22" x14ac:dyDescent="0.3">
      <c r="A2270" s="2">
        <v>41037</v>
      </c>
      <c r="B2270" s="2" t="s">
        <v>1988</v>
      </c>
      <c r="C2270" s="47">
        <v>2.4161297489446789</v>
      </c>
      <c r="D2270" s="40">
        <v>0</v>
      </c>
      <c r="E2270" s="40">
        <v>5.4410253309957076E-4</v>
      </c>
      <c r="F2270" s="40">
        <f t="shared" si="405"/>
        <v>6.025277203506927E-2</v>
      </c>
      <c r="G2270" s="40">
        <f t="shared" si="406"/>
        <v>2.4763825209797483</v>
      </c>
      <c r="H2270" s="84">
        <f t="shared" si="407"/>
        <v>3.5279004035515207E-4</v>
      </c>
      <c r="I2270" s="34"/>
      <c r="J2270" s="16">
        <v>3</v>
      </c>
      <c r="K2270" s="20">
        <f t="shared" si="408"/>
        <v>4.9751243781094526E-3</v>
      </c>
      <c r="L2270" s="13"/>
      <c r="M2270" s="24"/>
      <c r="N2270" s="33"/>
      <c r="O2270" s="29"/>
      <c r="P2270" s="29"/>
      <c r="Q2270" s="39"/>
      <c r="R2270" s="89">
        <f t="shared" si="409"/>
        <v>52.658419869017244</v>
      </c>
      <c r="S2270" s="7"/>
      <c r="T2270" s="37">
        <v>3424</v>
      </c>
      <c r="U2270" s="20">
        <f t="shared" si="410"/>
        <v>4.8233096581704667E-4</v>
      </c>
      <c r="V2270" s="34"/>
    </row>
    <row r="2271" spans="1:22" x14ac:dyDescent="0.3">
      <c r="A2271" s="2">
        <v>41039</v>
      </c>
      <c r="B2271" s="2" t="s">
        <v>1989</v>
      </c>
      <c r="C2271" s="47">
        <v>155.45130784849852</v>
      </c>
      <c r="D2271" s="40">
        <v>424.9156649555851</v>
      </c>
      <c r="E2271" s="40">
        <v>7.955988150655946E-2</v>
      </c>
      <c r="F2271" s="40">
        <f t="shared" si="405"/>
        <v>8.8102942220167968</v>
      </c>
      <c r="G2271" s="40">
        <f t="shared" si="406"/>
        <v>589.17726702610048</v>
      </c>
      <c r="H2271" s="84">
        <f t="shared" si="407"/>
        <v>8.393528465393979E-2</v>
      </c>
      <c r="I2271" s="34"/>
      <c r="J2271" s="16">
        <v>45</v>
      </c>
      <c r="K2271" s="20">
        <f t="shared" si="408"/>
        <v>7.4626865671641784E-2</v>
      </c>
      <c r="L2271" s="13"/>
      <c r="M2271" s="24"/>
      <c r="N2271" s="33"/>
      <c r="O2271" s="29"/>
      <c r="P2271" s="29"/>
      <c r="Q2271" s="39"/>
      <c r="R2271" s="89">
        <f t="shared" si="409"/>
        <v>789.87629803525863</v>
      </c>
      <c r="S2271" s="7"/>
      <c r="T2271" s="37">
        <v>481571</v>
      </c>
      <c r="U2271" s="20">
        <f t="shared" si="410"/>
        <v>6.7837793673913835E-2</v>
      </c>
      <c r="V2271" s="34"/>
    </row>
    <row r="2272" spans="1:22" x14ac:dyDescent="0.3">
      <c r="A2272" s="2">
        <v>41041</v>
      </c>
      <c r="B2272" s="2" t="s">
        <v>1990</v>
      </c>
      <c r="C2272" s="47">
        <v>31.302629541431148</v>
      </c>
      <c r="D2272" s="40">
        <v>12.695195613787252</v>
      </c>
      <c r="E2272" s="40">
        <v>8.7056405295931321E-3</v>
      </c>
      <c r="F2272" s="40">
        <f t="shared" si="405"/>
        <v>0.96404435256110832</v>
      </c>
      <c r="G2272" s="40">
        <f t="shared" si="406"/>
        <v>44.961869507779511</v>
      </c>
      <c r="H2272" s="84">
        <f t="shared" si="407"/>
        <v>6.4053512022920357E-3</v>
      </c>
      <c r="I2272" s="34"/>
      <c r="J2272" s="16">
        <v>3</v>
      </c>
      <c r="K2272" s="20">
        <f t="shared" si="408"/>
        <v>4.9751243781094526E-3</v>
      </c>
      <c r="L2272" s="13"/>
      <c r="M2272" s="24"/>
      <c r="N2272" s="33"/>
      <c r="O2272" s="29"/>
      <c r="P2272" s="29"/>
      <c r="Q2272" s="39"/>
      <c r="R2272" s="89">
        <f t="shared" si="409"/>
        <v>52.658419869017244</v>
      </c>
      <c r="S2272" s="7"/>
      <c r="T2272" s="37">
        <v>50569</v>
      </c>
      <c r="U2272" s="20">
        <f t="shared" si="410"/>
        <v>7.1235381455614002E-3</v>
      </c>
      <c r="V2272" s="34"/>
    </row>
    <row r="2273" spans="1:22" x14ac:dyDescent="0.3">
      <c r="A2273" s="2">
        <v>41043</v>
      </c>
      <c r="B2273" s="2" t="s">
        <v>1991</v>
      </c>
      <c r="C2273" s="47">
        <v>77.328299534603332</v>
      </c>
      <c r="D2273" s="40">
        <v>121.72452264984248</v>
      </c>
      <c r="E2273" s="40">
        <v>2.3759143945347925E-2</v>
      </c>
      <c r="F2273" s="40">
        <f t="shared" si="405"/>
        <v>2.6310377121980251</v>
      </c>
      <c r="G2273" s="40">
        <f t="shared" si="406"/>
        <v>201.68385989664384</v>
      </c>
      <c r="H2273" s="84">
        <f t="shared" si="407"/>
        <v>2.8732256212085291E-2</v>
      </c>
      <c r="I2273" s="34"/>
      <c r="J2273" s="16">
        <v>23</v>
      </c>
      <c r="K2273" s="20">
        <f t="shared" si="408"/>
        <v>3.8142620232172471E-2</v>
      </c>
      <c r="L2273" s="13"/>
      <c r="M2273" s="24"/>
      <c r="N2273" s="33"/>
      <c r="O2273" s="29"/>
      <c r="P2273" s="29"/>
      <c r="Q2273" s="39"/>
      <c r="R2273" s="89">
        <f t="shared" si="409"/>
        <v>403.71455232913223</v>
      </c>
      <c r="S2273" s="7"/>
      <c r="T2273" s="37">
        <v>147443</v>
      </c>
      <c r="U2273" s="20">
        <f t="shared" si="410"/>
        <v>2.0769954612430728E-2</v>
      </c>
      <c r="V2273" s="34"/>
    </row>
    <row r="2274" spans="1:22" x14ac:dyDescent="0.3">
      <c r="A2274" s="2">
        <v>41045</v>
      </c>
      <c r="B2274" s="2" t="s">
        <v>1992</v>
      </c>
      <c r="C2274" s="47">
        <v>7.7853069688217431</v>
      </c>
      <c r="D2274" s="40">
        <v>36.592034416210318</v>
      </c>
      <c r="E2274" s="40">
        <v>1.7532192733208391E-3</v>
      </c>
      <c r="F2274" s="40">
        <f t="shared" si="405"/>
        <v>0.19414782100188988</v>
      </c>
      <c r="G2274" s="40">
        <f t="shared" si="406"/>
        <v>44.571489206033952</v>
      </c>
      <c r="H2274" s="84">
        <f t="shared" si="407"/>
        <v>6.3497369014964607E-3</v>
      </c>
      <c r="I2274" s="34"/>
      <c r="J2274" s="16">
        <v>5</v>
      </c>
      <c r="K2274" s="20">
        <f t="shared" si="408"/>
        <v>8.291873963515755E-3</v>
      </c>
      <c r="L2274" s="13"/>
      <c r="M2274" s="24"/>
      <c r="N2274" s="33"/>
      <c r="O2274" s="29"/>
      <c r="P2274" s="29"/>
      <c r="Q2274" s="39"/>
      <c r="R2274" s="89">
        <f t="shared" si="409"/>
        <v>87.764033115028752</v>
      </c>
      <c r="S2274" s="7"/>
      <c r="T2274" s="37">
        <v>19442</v>
      </c>
      <c r="U2274" s="20">
        <f t="shared" si="410"/>
        <v>2.7387496020487797E-3</v>
      </c>
      <c r="V2274" s="34"/>
    </row>
    <row r="2275" spans="1:22" x14ac:dyDescent="0.3">
      <c r="A2275" s="2">
        <v>41047</v>
      </c>
      <c r="B2275" s="2" t="s">
        <v>1993</v>
      </c>
      <c r="C2275" s="47">
        <v>167.55361765278766</v>
      </c>
      <c r="D2275" s="40">
        <v>350.98481991058873</v>
      </c>
      <c r="E2275" s="40">
        <v>4.2198174233722269E-2</v>
      </c>
      <c r="F2275" s="40">
        <f t="shared" si="405"/>
        <v>4.6729372089420398</v>
      </c>
      <c r="G2275" s="40">
        <f t="shared" si="406"/>
        <v>523.21137477231844</v>
      </c>
      <c r="H2275" s="84">
        <f t="shared" si="407"/>
        <v>7.4537661470479383E-2</v>
      </c>
      <c r="I2275" s="34"/>
      <c r="J2275" s="16">
        <v>66</v>
      </c>
      <c r="K2275" s="20">
        <f t="shared" si="408"/>
        <v>0.10945273631840796</v>
      </c>
      <c r="L2275" s="13"/>
      <c r="M2275" s="24"/>
      <c r="N2275" s="33"/>
      <c r="O2275" s="29"/>
      <c r="P2275" s="29"/>
      <c r="Q2275" s="39"/>
      <c r="R2275" s="89">
        <f t="shared" si="409"/>
        <v>1158.4852371183795</v>
      </c>
      <c r="S2275" s="7"/>
      <c r="T2275" s="37">
        <v>452088</v>
      </c>
      <c r="U2275" s="20">
        <f t="shared" si="410"/>
        <v>6.368459161048394E-2</v>
      </c>
      <c r="V2275" s="34"/>
    </row>
    <row r="2276" spans="1:22" x14ac:dyDescent="0.3">
      <c r="A2276" s="2">
        <v>41049</v>
      </c>
      <c r="B2276" s="2" t="s">
        <v>1994</v>
      </c>
      <c r="C2276" s="47">
        <v>4.295341775901651</v>
      </c>
      <c r="D2276" s="40">
        <v>0</v>
      </c>
      <c r="E2276" s="40">
        <v>9.6729339217701464E-4</v>
      </c>
      <c r="F2276" s="40">
        <f t="shared" si="405"/>
        <v>0.10711603917345648</v>
      </c>
      <c r="G2276" s="40">
        <f t="shared" si="406"/>
        <v>4.4024578150751079</v>
      </c>
      <c r="H2276" s="84">
        <f t="shared" si="407"/>
        <v>6.2718229396471477E-4</v>
      </c>
      <c r="I2276" s="34"/>
      <c r="J2276" s="16">
        <v>2</v>
      </c>
      <c r="K2276" s="20">
        <f t="shared" si="408"/>
        <v>3.3167495854063019E-3</v>
      </c>
      <c r="L2276" s="13"/>
      <c r="M2276" s="24"/>
      <c r="N2276" s="33"/>
      <c r="O2276" s="29"/>
      <c r="P2276" s="29"/>
      <c r="Q2276" s="39"/>
      <c r="R2276" s="89">
        <f t="shared" si="409"/>
        <v>35.105613246011501</v>
      </c>
      <c r="S2276" s="7"/>
      <c r="T2276" s="37">
        <v>3573</v>
      </c>
      <c r="U2276" s="20">
        <f t="shared" si="410"/>
        <v>5.033202514206506E-4</v>
      </c>
      <c r="V2276" s="34"/>
    </row>
    <row r="2277" spans="1:22" x14ac:dyDescent="0.3">
      <c r="A2277" s="2">
        <v>41051</v>
      </c>
      <c r="B2277" s="2" t="s">
        <v>1995</v>
      </c>
      <c r="C2277" s="47">
        <v>267.82499246599406</v>
      </c>
      <c r="D2277" s="40">
        <v>1829.6017208105161</v>
      </c>
      <c r="E2277" s="40">
        <v>0.30772021038631281</v>
      </c>
      <c r="F2277" s="40">
        <f t="shared" si="405"/>
        <v>34.076289962055846</v>
      </c>
      <c r="G2277" s="40">
        <f t="shared" si="406"/>
        <v>2131.5030032385662</v>
      </c>
      <c r="H2277" s="84">
        <f t="shared" si="407"/>
        <v>0.30365786551915785</v>
      </c>
      <c r="I2277" s="34"/>
      <c r="J2277" s="16">
        <v>65</v>
      </c>
      <c r="K2277" s="20">
        <f t="shared" si="408"/>
        <v>0.1077943615257048</v>
      </c>
      <c r="L2277" s="13"/>
      <c r="M2277" s="24"/>
      <c r="N2277" s="33"/>
      <c r="O2277" s="29"/>
      <c r="P2277" s="29"/>
      <c r="Q2277" s="39"/>
      <c r="R2277" s="89">
        <f t="shared" si="409"/>
        <v>1140.9324304953736</v>
      </c>
      <c r="S2277" s="7"/>
      <c r="T2277" s="37">
        <v>1525463</v>
      </c>
      <c r="U2277" s="20">
        <f t="shared" si="410"/>
        <v>0.21488844687738595</v>
      </c>
      <c r="V2277" s="34"/>
    </row>
    <row r="2278" spans="1:22" x14ac:dyDescent="0.3">
      <c r="A2278" s="2">
        <v>41053</v>
      </c>
      <c r="B2278" s="2" t="s">
        <v>1996</v>
      </c>
      <c r="C2278" s="47">
        <v>33.648870134845453</v>
      </c>
      <c r="D2278" s="40">
        <v>28.465352102886296</v>
      </c>
      <c r="E2278" s="40">
        <v>1.4872135904721601E-2</v>
      </c>
      <c r="F2278" s="40">
        <f t="shared" si="405"/>
        <v>1.6469091022918936</v>
      </c>
      <c r="G2278" s="40">
        <f t="shared" si="406"/>
        <v>63.761131340023638</v>
      </c>
      <c r="H2278" s="84">
        <f t="shared" si="407"/>
        <v>9.0835288603303161E-3</v>
      </c>
      <c r="I2278" s="34"/>
      <c r="J2278" s="16">
        <v>13</v>
      </c>
      <c r="K2278" s="20">
        <f t="shared" si="408"/>
        <v>2.1558872305140961E-2</v>
      </c>
      <c r="L2278" s="13"/>
      <c r="M2278" s="24"/>
      <c r="N2278" s="33"/>
      <c r="O2278" s="29"/>
      <c r="P2278" s="29"/>
      <c r="Q2278" s="39"/>
      <c r="R2278" s="89">
        <f t="shared" si="409"/>
        <v>228.18648609907473</v>
      </c>
      <c r="S2278" s="7"/>
      <c r="T2278" s="37">
        <v>69074</v>
      </c>
      <c r="U2278" s="20">
        <f t="shared" si="410"/>
        <v>9.73029472337812E-3</v>
      </c>
      <c r="V2278" s="34"/>
    </row>
    <row r="2279" spans="1:22" x14ac:dyDescent="0.3">
      <c r="A2279" s="2">
        <v>41055</v>
      </c>
      <c r="B2279" s="2" t="s">
        <v>3063</v>
      </c>
      <c r="C2279" s="47">
        <v>0</v>
      </c>
      <c r="D2279" s="40">
        <v>0</v>
      </c>
      <c r="E2279" s="40">
        <v>0</v>
      </c>
      <c r="F2279" s="40">
        <f t="shared" si="405"/>
        <v>0</v>
      </c>
      <c r="G2279" s="40">
        <f t="shared" si="406"/>
        <v>0</v>
      </c>
      <c r="H2279" s="84">
        <f t="shared" si="407"/>
        <v>0</v>
      </c>
      <c r="I2279" s="34"/>
      <c r="J2279" s="16">
        <v>0</v>
      </c>
      <c r="K2279" s="20">
        <f t="shared" si="408"/>
        <v>0</v>
      </c>
      <c r="L2279" s="13"/>
      <c r="M2279" s="24"/>
      <c r="N2279" s="33"/>
      <c r="O2279" s="29"/>
      <c r="P2279" s="29"/>
      <c r="Q2279" s="39"/>
      <c r="R2279" s="89">
        <f t="shared" si="409"/>
        <v>0</v>
      </c>
      <c r="S2279" s="7"/>
      <c r="T2279" s="37">
        <v>10957</v>
      </c>
      <c r="U2279" s="20">
        <f t="shared" si="410"/>
        <v>1.5434872641522724E-3</v>
      </c>
      <c r="V2279" s="34"/>
    </row>
    <row r="2280" spans="1:22" x14ac:dyDescent="0.3">
      <c r="A2280" s="2">
        <v>41057</v>
      </c>
      <c r="B2280" s="2" t="s">
        <v>1997</v>
      </c>
      <c r="C2280" s="47">
        <v>22.013626601495957</v>
      </c>
      <c r="D2280" s="40">
        <v>4.7442253504810497</v>
      </c>
      <c r="E2280" s="40">
        <v>4.9573786349071999E-3</v>
      </c>
      <c r="F2280" s="40">
        <f t="shared" si="405"/>
        <v>0.54896970076396445</v>
      </c>
      <c r="G2280" s="40">
        <f t="shared" si="406"/>
        <v>27.306821652740972</v>
      </c>
      <c r="H2280" s="84">
        <f t="shared" si="407"/>
        <v>3.8901803866028054E-3</v>
      </c>
      <c r="I2280" s="34"/>
      <c r="J2280" s="16">
        <v>8</v>
      </c>
      <c r="K2280" s="20">
        <f t="shared" si="408"/>
        <v>1.3266998341625208E-2</v>
      </c>
      <c r="L2280" s="13"/>
      <c r="M2280" s="24"/>
      <c r="N2280" s="33"/>
      <c r="O2280" s="29"/>
      <c r="P2280" s="29"/>
      <c r="Q2280" s="39"/>
      <c r="R2280" s="89">
        <f t="shared" si="409"/>
        <v>140.422452984046</v>
      </c>
      <c r="S2280" s="7"/>
      <c r="T2280" s="37">
        <v>50570</v>
      </c>
      <c r="U2280" s="20">
        <f t="shared" si="410"/>
        <v>7.1236790132500147E-3</v>
      </c>
      <c r="V2280" s="34"/>
    </row>
    <row r="2281" spans="1:22" x14ac:dyDescent="0.3">
      <c r="A2281" s="2">
        <v>41059</v>
      </c>
      <c r="B2281" s="2" t="s">
        <v>1998</v>
      </c>
      <c r="C2281" s="47">
        <v>24.966674072428347</v>
      </c>
      <c r="D2281" s="40">
        <v>217.31187785953475</v>
      </c>
      <c r="E2281" s="40">
        <v>5.6223928420288975E-3</v>
      </c>
      <c r="F2281" s="40">
        <f t="shared" si="405"/>
        <v>0.62261197769571575</v>
      </c>
      <c r="G2281" s="40">
        <f t="shared" si="406"/>
        <v>242.90116390965881</v>
      </c>
      <c r="H2281" s="84">
        <f t="shared" si="407"/>
        <v>3.4604149678822062E-2</v>
      </c>
      <c r="I2281" s="34"/>
      <c r="J2281" s="16">
        <v>13</v>
      </c>
      <c r="K2281" s="20">
        <f t="shared" si="408"/>
        <v>2.1558872305140961E-2</v>
      </c>
      <c r="L2281" s="13"/>
      <c r="M2281" s="24"/>
      <c r="N2281" s="33"/>
      <c r="O2281" s="29"/>
      <c r="P2281" s="29"/>
      <c r="Q2281" s="39"/>
      <c r="R2281" s="89">
        <f t="shared" si="409"/>
        <v>228.18648609907473</v>
      </c>
      <c r="S2281" s="7"/>
      <c r="T2281" s="37">
        <v>104550</v>
      </c>
      <c r="U2281" s="20">
        <f t="shared" si="410"/>
        <v>1.4727716844676469E-2</v>
      </c>
      <c r="V2281" s="34"/>
    </row>
    <row r="2282" spans="1:22" x14ac:dyDescent="0.3">
      <c r="A2282" s="2">
        <v>41061</v>
      </c>
      <c r="B2282" s="2" t="s">
        <v>1999</v>
      </c>
      <c r="C2282" s="47">
        <v>11.599707241769481</v>
      </c>
      <c r="D2282" s="40">
        <v>4.4806572754543241</v>
      </c>
      <c r="E2282" s="40">
        <v>5.1992019829514543E-3</v>
      </c>
      <c r="F2282" s="40">
        <f t="shared" si="405"/>
        <v>0.57574871055732868</v>
      </c>
      <c r="G2282" s="40">
        <f t="shared" si="406"/>
        <v>16.656113227781134</v>
      </c>
      <c r="H2282" s="84">
        <f t="shared" si="407"/>
        <v>2.3728607386003038E-3</v>
      </c>
      <c r="I2282" s="34"/>
      <c r="J2282" s="16">
        <v>10</v>
      </c>
      <c r="K2282" s="20">
        <f t="shared" si="408"/>
        <v>1.658374792703151E-2</v>
      </c>
      <c r="L2282" s="13"/>
      <c r="M2282" s="24"/>
      <c r="N2282" s="33"/>
      <c r="O2282" s="29"/>
      <c r="P2282" s="29"/>
      <c r="Q2282" s="39"/>
      <c r="R2282" s="89">
        <f t="shared" si="409"/>
        <v>175.5280662300575</v>
      </c>
      <c r="S2282" s="7"/>
      <c r="T2282" s="37">
        <v>21261</v>
      </c>
      <c r="U2282" s="20">
        <f t="shared" si="410"/>
        <v>2.9949879276390855E-3</v>
      </c>
      <c r="V2282" s="34"/>
    </row>
    <row r="2283" spans="1:22" x14ac:dyDescent="0.3">
      <c r="A2283" s="2">
        <v>41063</v>
      </c>
      <c r="B2283" s="2" t="s">
        <v>2000</v>
      </c>
      <c r="C2283" s="47">
        <v>5.3326008943725771</v>
      </c>
      <c r="D2283" s="40">
        <v>4.7442253504810497</v>
      </c>
      <c r="E2283" s="40">
        <v>1.3904842512544586E-3</v>
      </c>
      <c r="F2283" s="40">
        <f t="shared" si="405"/>
        <v>0.1539793063118437</v>
      </c>
      <c r="G2283" s="40">
        <f t="shared" si="406"/>
        <v>10.230805551165471</v>
      </c>
      <c r="H2283" s="84">
        <f t="shared" si="407"/>
        <v>1.4574995069151907E-3</v>
      </c>
      <c r="I2283" s="34"/>
      <c r="J2283" s="16">
        <v>3</v>
      </c>
      <c r="K2283" s="20">
        <f t="shared" si="408"/>
        <v>4.9751243781094526E-3</v>
      </c>
      <c r="L2283" s="13"/>
      <c r="M2283" s="24"/>
      <c r="N2283" s="33"/>
      <c r="O2283" s="29"/>
      <c r="P2283" s="29"/>
      <c r="Q2283" s="39"/>
      <c r="R2283" s="89">
        <f t="shared" si="409"/>
        <v>52.658419869017244</v>
      </c>
      <c r="S2283" s="7"/>
      <c r="T2283" s="37">
        <v>3461</v>
      </c>
      <c r="U2283" s="20">
        <f t="shared" si="410"/>
        <v>4.8754307029579398E-4</v>
      </c>
      <c r="V2283" s="34"/>
    </row>
    <row r="2284" spans="1:22" x14ac:dyDescent="0.3">
      <c r="A2284" s="2">
        <v>41065</v>
      </c>
      <c r="B2284" s="2" t="s">
        <v>2001</v>
      </c>
      <c r="C2284" s="47">
        <v>0</v>
      </c>
      <c r="D2284" s="40">
        <v>4.7442253504810497</v>
      </c>
      <c r="E2284" s="40">
        <v>0</v>
      </c>
      <c r="F2284" s="40">
        <f t="shared" si="405"/>
        <v>0</v>
      </c>
      <c r="G2284" s="40">
        <f t="shared" si="406"/>
        <v>4.7442253504810497</v>
      </c>
      <c r="H2284" s="84">
        <f t="shared" si="407"/>
        <v>6.7587113003364334E-4</v>
      </c>
      <c r="I2284" s="34"/>
      <c r="J2284" s="16">
        <v>4</v>
      </c>
      <c r="K2284" s="20">
        <f t="shared" si="408"/>
        <v>6.6334991708126038E-3</v>
      </c>
      <c r="L2284" s="13"/>
      <c r="M2284" s="24"/>
      <c r="N2284" s="33"/>
      <c r="O2284" s="29"/>
      <c r="P2284" s="29"/>
      <c r="Q2284" s="39"/>
      <c r="R2284" s="89">
        <f t="shared" si="409"/>
        <v>70.211226492023002</v>
      </c>
      <c r="S2284" s="7"/>
      <c r="T2284" s="37">
        <v>15609</v>
      </c>
      <c r="U2284" s="20">
        <f t="shared" si="410"/>
        <v>2.1988037515882834E-3</v>
      </c>
      <c r="V2284" s="34"/>
    </row>
    <row r="2285" spans="1:22" x14ac:dyDescent="0.3">
      <c r="A2285" s="2">
        <v>41067</v>
      </c>
      <c r="B2285" s="2" t="s">
        <v>2002</v>
      </c>
      <c r="C2285" s="47">
        <v>377.45041995607943</v>
      </c>
      <c r="D2285" s="40">
        <v>474.9496711981584</v>
      </c>
      <c r="E2285" s="40">
        <v>0.18318118614352216</v>
      </c>
      <c r="F2285" s="40">
        <f t="shared" si="405"/>
        <v>20.285099918473321</v>
      </c>
      <c r="G2285" s="40">
        <f t="shared" si="406"/>
        <v>872.68519107271118</v>
      </c>
      <c r="H2285" s="84">
        <f t="shared" si="407"/>
        <v>0.12432434858814896</v>
      </c>
      <c r="I2285" s="34"/>
      <c r="J2285" s="16">
        <v>56</v>
      </c>
      <c r="K2285" s="20">
        <f t="shared" si="408"/>
        <v>9.2868988391376445E-2</v>
      </c>
      <c r="L2285" s="13"/>
      <c r="M2285" s="24"/>
      <c r="N2285" s="33"/>
      <c r="O2285" s="29"/>
      <c r="P2285" s="29"/>
      <c r="Q2285" s="39"/>
      <c r="R2285" s="89">
        <f t="shared" si="409"/>
        <v>982.95717088832191</v>
      </c>
      <c r="S2285" s="7"/>
      <c r="T2285" s="37">
        <v>1233840</v>
      </c>
      <c r="U2285" s="20">
        <f t="shared" si="410"/>
        <v>0.17380818892047456</v>
      </c>
      <c r="V2285" s="34"/>
    </row>
    <row r="2286" spans="1:22" x14ac:dyDescent="0.3">
      <c r="A2286" s="2">
        <v>41069</v>
      </c>
      <c r="B2286" s="2" t="s">
        <v>3064</v>
      </c>
      <c r="C2286" s="47">
        <v>0</v>
      </c>
      <c r="D2286" s="40">
        <v>0</v>
      </c>
      <c r="E2286" s="40">
        <v>0</v>
      </c>
      <c r="F2286" s="40">
        <f t="shared" si="405"/>
        <v>0</v>
      </c>
      <c r="G2286" s="40">
        <f t="shared" si="406"/>
        <v>0</v>
      </c>
      <c r="H2286" s="84">
        <f t="shared" si="407"/>
        <v>0</v>
      </c>
      <c r="I2286" s="34"/>
      <c r="J2286" s="16">
        <v>0</v>
      </c>
      <c r="K2286" s="20">
        <f t="shared" si="408"/>
        <v>0</v>
      </c>
      <c r="L2286" s="13"/>
      <c r="M2286" s="24"/>
      <c r="N2286" s="33"/>
      <c r="O2286" s="29"/>
      <c r="P2286" s="29"/>
      <c r="Q2286" s="39"/>
      <c r="R2286" s="89">
        <f t="shared" si="409"/>
        <v>0</v>
      </c>
      <c r="S2286" s="7"/>
      <c r="T2286" s="37">
        <v>1170</v>
      </c>
      <c r="U2286" s="20">
        <f t="shared" si="410"/>
        <v>1.6481519567930627E-4</v>
      </c>
      <c r="V2286" s="34"/>
    </row>
    <row r="2287" spans="1:22" x14ac:dyDescent="0.3">
      <c r="A2287" s="2">
        <v>41071</v>
      </c>
      <c r="B2287" s="2" t="s">
        <v>2003</v>
      </c>
      <c r="C2287" s="47">
        <v>83.394164394872973</v>
      </c>
      <c r="D2287" s="40">
        <v>28.465352102886296</v>
      </c>
      <c r="E2287" s="40">
        <v>2.2731394716159845E-2</v>
      </c>
      <c r="F2287" s="40">
        <f t="shared" si="405"/>
        <v>2.5172269205762272</v>
      </c>
      <c r="G2287" s="40">
        <f t="shared" si="406"/>
        <v>114.37674341833549</v>
      </c>
      <c r="H2287" s="84">
        <f t="shared" si="407"/>
        <v>1.6294322700307669E-2</v>
      </c>
      <c r="I2287" s="34"/>
      <c r="J2287" s="16">
        <v>15</v>
      </c>
      <c r="K2287" s="20">
        <f t="shared" si="408"/>
        <v>2.4875621890547265E-2</v>
      </c>
      <c r="L2287" s="13"/>
      <c r="M2287" s="24"/>
      <c r="N2287" s="33"/>
      <c r="O2287" s="29"/>
      <c r="P2287" s="29"/>
      <c r="Q2287" s="39"/>
      <c r="R2287" s="89">
        <f t="shared" si="409"/>
        <v>263.29209934508623</v>
      </c>
      <c r="S2287" s="7"/>
      <c r="T2287" s="37">
        <v>170306</v>
      </c>
      <c r="U2287" s="20">
        <f t="shared" si="410"/>
        <v>2.3990612577230709E-2</v>
      </c>
      <c r="V2287" s="34"/>
    </row>
    <row r="2288" spans="1:22" s="4" customFormat="1" x14ac:dyDescent="0.3">
      <c r="A2288" s="4">
        <v>42000</v>
      </c>
      <c r="B2288" s="4" t="s">
        <v>3185</v>
      </c>
      <c r="C2288" s="45">
        <v>4028.765187321223</v>
      </c>
      <c r="D2288" s="46">
        <v>18672.392419243326</v>
      </c>
      <c r="E2288" s="46"/>
      <c r="F2288" s="46">
        <v>1307.6067972545011</v>
      </c>
      <c r="G2288" s="46">
        <v>24008.764403819052</v>
      </c>
      <c r="H2288" s="46"/>
      <c r="I2288" s="12">
        <f t="shared" si="402"/>
        <v>3.8238146860840906E-2</v>
      </c>
      <c r="J2288" s="15">
        <f>SUM(J2289:J2355)</f>
        <v>1198</v>
      </c>
      <c r="K2288" s="19"/>
      <c r="L2288" s="12">
        <f t="shared" si="403"/>
        <v>3.130389338907761E-2</v>
      </c>
      <c r="M2288" s="25">
        <v>56451</v>
      </c>
      <c r="N2288" s="32">
        <f t="shared" si="404"/>
        <v>2.5855589586313316E-2</v>
      </c>
      <c r="O2288" s="30">
        <v>-2.9007611274719238</v>
      </c>
      <c r="P2288" s="28">
        <f>M2288-(M2288*(O2288/100))</f>
        <v>58088.508664069173</v>
      </c>
      <c r="Q2288" s="32">
        <f>P2288/$M$3203</f>
        <v>2.660559847831177E-2</v>
      </c>
      <c r="R2288" s="88"/>
      <c r="S2288" s="6"/>
      <c r="T2288" s="15">
        <v>15095829</v>
      </c>
      <c r="U2288" s="19"/>
      <c r="V2288" s="12">
        <f>T2288/$T$3203</f>
        <v>2.8394071899171314E-2</v>
      </c>
    </row>
    <row r="2289" spans="1:22" x14ac:dyDescent="0.3">
      <c r="A2289" s="2">
        <v>42001</v>
      </c>
      <c r="B2289" s="2" t="s">
        <v>2004</v>
      </c>
      <c r="C2289" s="47">
        <v>56.522182578084951</v>
      </c>
      <c r="D2289" s="40">
        <v>294.97660396740969</v>
      </c>
      <c r="E2289" s="40">
        <v>1.0854383654575202E-2</v>
      </c>
      <c r="F2289" s="40">
        <f>E2289*$F$2288</f>
        <v>14.193265846730686</v>
      </c>
      <c r="G2289" s="40">
        <f>SUM(F2289,D2289,C2289)</f>
        <v>365.69205239222532</v>
      </c>
      <c r="H2289" s="84">
        <f>G2289/$G$2288</f>
        <v>1.5231606518411878E-2</v>
      </c>
      <c r="I2289" s="34"/>
      <c r="J2289" s="16">
        <v>7</v>
      </c>
      <c r="K2289" s="20">
        <f>J2289/$J$2288</f>
        <v>5.8430717863105176E-3</v>
      </c>
      <c r="L2289" s="13"/>
      <c r="M2289" s="24"/>
      <c r="N2289" s="33"/>
      <c r="O2289" s="29"/>
      <c r="P2289" s="29"/>
      <c r="Q2289" s="39"/>
      <c r="R2289" s="89">
        <f>P$2288*K2289</f>
        <v>339.41532608387666</v>
      </c>
      <c r="S2289" s="7"/>
      <c r="T2289" s="37">
        <v>144450</v>
      </c>
      <c r="U2289" s="20">
        <f>T2289/$T$2288</f>
        <v>9.5688683278010098E-3</v>
      </c>
      <c r="V2289" s="34"/>
    </row>
    <row r="2290" spans="1:22" x14ac:dyDescent="0.3">
      <c r="A2290" s="2">
        <v>42003</v>
      </c>
      <c r="B2290" s="2" t="s">
        <v>2005</v>
      </c>
      <c r="C2290" s="47">
        <v>335.46916704819301</v>
      </c>
      <c r="D2290" s="40">
        <v>3097.6277297640895</v>
      </c>
      <c r="E2290" s="40">
        <v>9.3499341553932719E-2</v>
      </c>
      <c r="F2290" s="40">
        <f t="shared" ref="F2290:F2353" si="411">E2290*$F$2288</f>
        <v>122.26037455474265</v>
      </c>
      <c r="G2290" s="40">
        <f t="shared" ref="G2290:G2353" si="412">SUM(F2290,D2290,C2290)</f>
        <v>3555.3572713670251</v>
      </c>
      <c r="H2290" s="84">
        <f t="shared" ref="H2290:H2353" si="413">G2290/$G$2288</f>
        <v>0.14808580781447786</v>
      </c>
      <c r="I2290" s="34"/>
      <c r="J2290" s="16">
        <v>128</v>
      </c>
      <c r="K2290" s="20">
        <f t="shared" ref="K2290:K2353" si="414">J2290/$J$2288</f>
        <v>0.10684474123539232</v>
      </c>
      <c r="L2290" s="13"/>
      <c r="M2290" s="24"/>
      <c r="N2290" s="33"/>
      <c r="O2290" s="29"/>
      <c r="P2290" s="29"/>
      <c r="Q2290" s="39"/>
      <c r="R2290" s="89">
        <f t="shared" ref="R2290:R2353" si="415">P$2288*K2290</f>
        <v>6206.451676962316</v>
      </c>
      <c r="S2290" s="7"/>
      <c r="T2290" s="37">
        <v>1838321</v>
      </c>
      <c r="U2290" s="20">
        <f t="shared" ref="U2290:U2353" si="416">T2290/$T$2288</f>
        <v>0.12177675038581849</v>
      </c>
      <c r="V2290" s="34"/>
    </row>
    <row r="2291" spans="1:22" x14ac:dyDescent="0.3">
      <c r="A2291" s="2">
        <v>42005</v>
      </c>
      <c r="B2291" s="2" t="s">
        <v>2006</v>
      </c>
      <c r="C2291" s="47">
        <v>10.534674916916071</v>
      </c>
      <c r="D2291" s="40">
        <v>6.6910226700843127</v>
      </c>
      <c r="E2291" s="40">
        <v>1.7957620016760445E-3</v>
      </c>
      <c r="F2291" s="40">
        <f t="shared" si="411"/>
        <v>2.3481505996429446</v>
      </c>
      <c r="G2291" s="40">
        <f t="shared" si="412"/>
        <v>19.573848186643328</v>
      </c>
      <c r="H2291" s="84">
        <f t="shared" si="413"/>
        <v>8.1527928124155091E-4</v>
      </c>
      <c r="I2291" s="34"/>
      <c r="J2291" s="16">
        <v>10</v>
      </c>
      <c r="K2291" s="20">
        <f t="shared" si="414"/>
        <v>8.3472454090150246E-3</v>
      </c>
      <c r="L2291" s="13"/>
      <c r="M2291" s="24"/>
      <c r="N2291" s="33"/>
      <c r="O2291" s="29"/>
      <c r="P2291" s="29"/>
      <c r="Q2291" s="39"/>
      <c r="R2291" s="89">
        <f t="shared" si="415"/>
        <v>484.87903726268087</v>
      </c>
      <c r="S2291" s="7"/>
      <c r="T2291" s="37">
        <v>53332</v>
      </c>
      <c r="U2291" s="20">
        <f t="shared" si="416"/>
        <v>3.5328964046956284E-3</v>
      </c>
      <c r="V2291" s="34"/>
    </row>
    <row r="2292" spans="1:22" x14ac:dyDescent="0.3">
      <c r="A2292" s="2">
        <v>42007</v>
      </c>
      <c r="B2292" s="2" t="s">
        <v>2007</v>
      </c>
      <c r="C2292" s="47">
        <v>31.214427912059236</v>
      </c>
      <c r="D2292" s="40">
        <v>71.690516407269186</v>
      </c>
      <c r="E2292" s="40">
        <v>5.6267209385849398E-3</v>
      </c>
      <c r="F2292" s="40">
        <f t="shared" si="411"/>
        <v>7.357538545547893</v>
      </c>
      <c r="G2292" s="40">
        <f t="shared" si="412"/>
        <v>110.26248286487632</v>
      </c>
      <c r="H2292" s="84">
        <f t="shared" si="413"/>
        <v>4.5925929802258783E-3</v>
      </c>
      <c r="I2292" s="34"/>
      <c r="J2292" s="16">
        <v>14</v>
      </c>
      <c r="K2292" s="20">
        <f t="shared" si="414"/>
        <v>1.1686143572621035E-2</v>
      </c>
      <c r="L2292" s="13"/>
      <c r="M2292" s="24"/>
      <c r="N2292" s="33"/>
      <c r="O2292" s="29"/>
      <c r="P2292" s="29"/>
      <c r="Q2292" s="39"/>
      <c r="R2292" s="89">
        <f t="shared" si="415"/>
        <v>678.83065216775333</v>
      </c>
      <c r="S2292" s="7"/>
      <c r="T2292" s="37">
        <v>125273</v>
      </c>
      <c r="U2292" s="20">
        <f t="shared" si="416"/>
        <v>8.2985174249125375E-3</v>
      </c>
      <c r="V2292" s="34"/>
    </row>
    <row r="2293" spans="1:22" x14ac:dyDescent="0.3">
      <c r="A2293" s="2">
        <v>42009</v>
      </c>
      <c r="B2293" s="2" t="s">
        <v>2008</v>
      </c>
      <c r="C2293" s="47">
        <v>15.450856544810238</v>
      </c>
      <c r="D2293" s="40">
        <v>40.146136020505878</v>
      </c>
      <c r="E2293" s="40">
        <v>2.6337842691248653E-3</v>
      </c>
      <c r="F2293" s="40">
        <f t="shared" si="411"/>
        <v>3.4439542128096523</v>
      </c>
      <c r="G2293" s="40">
        <f t="shared" si="412"/>
        <v>59.040946778125765</v>
      </c>
      <c r="H2293" s="84">
        <f t="shared" si="413"/>
        <v>2.459141411239563E-3</v>
      </c>
      <c r="I2293" s="34"/>
      <c r="J2293" s="16">
        <v>8</v>
      </c>
      <c r="K2293" s="20">
        <f t="shared" si="414"/>
        <v>6.6777963272120202E-3</v>
      </c>
      <c r="L2293" s="13"/>
      <c r="M2293" s="24"/>
      <c r="N2293" s="33"/>
      <c r="O2293" s="29"/>
      <c r="P2293" s="29"/>
      <c r="Q2293" s="39"/>
      <c r="R2293" s="89">
        <f t="shared" si="415"/>
        <v>387.90322981014475</v>
      </c>
      <c r="S2293" s="7"/>
      <c r="T2293" s="37">
        <v>29788</v>
      </c>
      <c r="U2293" s="20">
        <f t="shared" si="416"/>
        <v>1.9732602959400243E-3</v>
      </c>
      <c r="V2293" s="34"/>
    </row>
    <row r="2294" spans="1:22" x14ac:dyDescent="0.3">
      <c r="A2294" s="2">
        <v>42011</v>
      </c>
      <c r="B2294" s="2" t="s">
        <v>2009</v>
      </c>
      <c r="C2294" s="47">
        <v>79.663883604801541</v>
      </c>
      <c r="D2294" s="40">
        <v>297.96370881771259</v>
      </c>
      <c r="E2294" s="40">
        <v>1.8276866594836187E-2</v>
      </c>
      <c r="F2294" s="40">
        <f t="shared" si="411"/>
        <v>23.898954991921524</v>
      </c>
      <c r="G2294" s="40">
        <f t="shared" si="412"/>
        <v>401.52654741443564</v>
      </c>
      <c r="H2294" s="84">
        <f t="shared" si="413"/>
        <v>1.6724165419798331E-2</v>
      </c>
      <c r="I2294" s="34"/>
      <c r="J2294" s="16">
        <v>29</v>
      </c>
      <c r="K2294" s="20">
        <f t="shared" si="414"/>
        <v>2.4207011686143573E-2</v>
      </c>
      <c r="L2294" s="13"/>
      <c r="M2294" s="24"/>
      <c r="N2294" s="33"/>
      <c r="O2294" s="29"/>
      <c r="P2294" s="29"/>
      <c r="Q2294" s="39"/>
      <c r="R2294" s="89">
        <f t="shared" si="415"/>
        <v>1406.1492080617747</v>
      </c>
      <c r="S2294" s="7"/>
      <c r="T2294" s="37">
        <v>531586</v>
      </c>
      <c r="U2294" s="20">
        <f t="shared" si="416"/>
        <v>3.5214097880944463E-2</v>
      </c>
      <c r="V2294" s="34"/>
    </row>
    <row r="2295" spans="1:22" x14ac:dyDescent="0.3">
      <c r="A2295" s="2">
        <v>42013</v>
      </c>
      <c r="B2295" s="2" t="s">
        <v>2010</v>
      </c>
      <c r="C2295" s="47">
        <v>21.249728493402525</v>
      </c>
      <c r="D2295" s="40">
        <v>356.95902961119452</v>
      </c>
      <c r="E2295" s="40">
        <v>3.990582225946766E-3</v>
      </c>
      <c r="F2295" s="40">
        <f t="shared" si="411"/>
        <v>5.2181124436509885</v>
      </c>
      <c r="G2295" s="40">
        <f t="shared" si="412"/>
        <v>383.42687054824802</v>
      </c>
      <c r="H2295" s="84">
        <f t="shared" si="413"/>
        <v>1.5970287520804555E-2</v>
      </c>
      <c r="I2295" s="34"/>
      <c r="J2295" s="16">
        <v>12</v>
      </c>
      <c r="K2295" s="20">
        <f t="shared" si="414"/>
        <v>1.001669449081803E-2</v>
      </c>
      <c r="L2295" s="13"/>
      <c r="M2295" s="24"/>
      <c r="N2295" s="33"/>
      <c r="O2295" s="29"/>
      <c r="P2295" s="29"/>
      <c r="Q2295" s="39"/>
      <c r="R2295" s="89">
        <f t="shared" si="415"/>
        <v>581.85484471521704</v>
      </c>
      <c r="S2295" s="7"/>
      <c r="T2295" s="37">
        <v>189723</v>
      </c>
      <c r="U2295" s="20">
        <f t="shared" si="416"/>
        <v>1.2567908658742756E-2</v>
      </c>
      <c r="V2295" s="34"/>
    </row>
    <row r="2296" spans="1:22" x14ac:dyDescent="0.3">
      <c r="A2296" s="2">
        <v>42015</v>
      </c>
      <c r="B2296" s="2" t="s">
        <v>2011</v>
      </c>
      <c r="C2296" s="47">
        <v>18.02599930227861</v>
      </c>
      <c r="D2296" s="40">
        <v>40.146136020505878</v>
      </c>
      <c r="E2296" s="40">
        <v>3.0727483139790096E-3</v>
      </c>
      <c r="F2296" s="40">
        <f t="shared" si="411"/>
        <v>4.0179465816112607</v>
      </c>
      <c r="G2296" s="40">
        <f t="shared" si="412"/>
        <v>62.190081904395754</v>
      </c>
      <c r="H2296" s="84">
        <f t="shared" si="413"/>
        <v>2.5903074751528338E-3</v>
      </c>
      <c r="I2296" s="34"/>
      <c r="J2296" s="16">
        <v>10</v>
      </c>
      <c r="K2296" s="20">
        <f t="shared" si="414"/>
        <v>8.3472454090150246E-3</v>
      </c>
      <c r="L2296" s="13"/>
      <c r="M2296" s="24"/>
      <c r="N2296" s="33"/>
      <c r="O2296" s="29"/>
      <c r="P2296" s="29"/>
      <c r="Q2296" s="39"/>
      <c r="R2296" s="89">
        <f t="shared" si="415"/>
        <v>484.87903726268087</v>
      </c>
      <c r="S2296" s="7"/>
      <c r="T2296" s="37">
        <v>65376</v>
      </c>
      <c r="U2296" s="20">
        <f t="shared" si="416"/>
        <v>4.3307326811929305E-3</v>
      </c>
      <c r="V2296" s="34"/>
    </row>
    <row r="2297" spans="1:22" x14ac:dyDescent="0.3">
      <c r="A2297" s="2">
        <v>42017</v>
      </c>
      <c r="B2297" s="2" t="s">
        <v>2012</v>
      </c>
      <c r="C2297" s="47">
        <v>177.68454747998126</v>
      </c>
      <c r="D2297" s="40">
        <v>772.16660380329529</v>
      </c>
      <c r="E2297" s="40">
        <v>3.1046729717865838E-2</v>
      </c>
      <c r="F2297" s="40">
        <f t="shared" si="411"/>
        <v>40.596914811604691</v>
      </c>
      <c r="G2297" s="40">
        <f t="shared" si="412"/>
        <v>990.44806609488126</v>
      </c>
      <c r="H2297" s="84">
        <f t="shared" si="413"/>
        <v>4.125360428533055E-2</v>
      </c>
      <c r="I2297" s="34"/>
      <c r="J2297" s="16">
        <v>64</v>
      </c>
      <c r="K2297" s="20">
        <f t="shared" si="414"/>
        <v>5.3422370617696162E-2</v>
      </c>
      <c r="L2297" s="13"/>
      <c r="M2297" s="24"/>
      <c r="N2297" s="33"/>
      <c r="O2297" s="29"/>
      <c r="P2297" s="29"/>
      <c r="Q2297" s="39"/>
      <c r="R2297" s="89">
        <f t="shared" si="415"/>
        <v>3103.225838481158</v>
      </c>
      <c r="S2297" s="7"/>
      <c r="T2297" s="37">
        <v>704981</v>
      </c>
      <c r="U2297" s="20">
        <f t="shared" si="416"/>
        <v>4.6700383264807785E-2</v>
      </c>
      <c r="V2297" s="34"/>
    </row>
    <row r="2298" spans="1:22" x14ac:dyDescent="0.3">
      <c r="A2298" s="2">
        <v>42019</v>
      </c>
      <c r="B2298" s="2" t="s">
        <v>2013</v>
      </c>
      <c r="C2298" s="47">
        <v>132.9985537584495</v>
      </c>
      <c r="D2298" s="40">
        <v>208.35056330862611</v>
      </c>
      <c r="E2298" s="40">
        <v>2.4901233089907819E-2</v>
      </c>
      <c r="F2298" s="40">
        <f t="shared" si="411"/>
        <v>32.561021648382166</v>
      </c>
      <c r="G2298" s="40">
        <f t="shared" si="412"/>
        <v>373.91013871545778</v>
      </c>
      <c r="H2298" s="84">
        <f t="shared" si="413"/>
        <v>1.5573901781300342E-2</v>
      </c>
      <c r="I2298" s="34"/>
      <c r="J2298" s="16">
        <v>32</v>
      </c>
      <c r="K2298" s="20">
        <f t="shared" si="414"/>
        <v>2.6711185308848081E-2</v>
      </c>
      <c r="L2298" s="13"/>
      <c r="M2298" s="24"/>
      <c r="N2298" s="33"/>
      <c r="O2298" s="29"/>
      <c r="P2298" s="29"/>
      <c r="Q2298" s="39"/>
      <c r="R2298" s="89">
        <f t="shared" si="415"/>
        <v>1551.612919240579</v>
      </c>
      <c r="S2298" s="7"/>
      <c r="T2298" s="37">
        <v>267976</v>
      </c>
      <c r="U2298" s="20">
        <f t="shared" si="416"/>
        <v>1.775165842167396E-2</v>
      </c>
      <c r="V2298" s="34"/>
    </row>
    <row r="2299" spans="1:22" x14ac:dyDescent="0.3">
      <c r="A2299" s="2">
        <v>42021</v>
      </c>
      <c r="B2299" s="2" t="s">
        <v>2014</v>
      </c>
      <c r="C2299" s="47">
        <v>13.89543218573127</v>
      </c>
      <c r="D2299" s="40">
        <v>110.52287946120666</v>
      </c>
      <c r="E2299" s="40">
        <v>2.4342551578275268E-3</v>
      </c>
      <c r="F2299" s="40">
        <f t="shared" si="411"/>
        <v>3.1830485906271027</v>
      </c>
      <c r="G2299" s="40">
        <f t="shared" si="412"/>
        <v>127.60136023756503</v>
      </c>
      <c r="H2299" s="84">
        <f t="shared" si="413"/>
        <v>5.3147824724069353E-3</v>
      </c>
      <c r="I2299" s="34"/>
      <c r="J2299" s="16">
        <v>13</v>
      </c>
      <c r="K2299" s="20">
        <f t="shared" si="414"/>
        <v>1.0851419031719533E-2</v>
      </c>
      <c r="L2299" s="13"/>
      <c r="M2299" s="24"/>
      <c r="N2299" s="33"/>
      <c r="O2299" s="29"/>
      <c r="P2299" s="29"/>
      <c r="Q2299" s="39"/>
      <c r="R2299" s="89">
        <f t="shared" si="415"/>
        <v>630.34274844148524</v>
      </c>
      <c r="S2299" s="7"/>
      <c r="T2299" s="37">
        <v>120604</v>
      </c>
      <c r="U2299" s="20">
        <f t="shared" si="416"/>
        <v>7.989226693015666E-3</v>
      </c>
      <c r="V2299" s="34"/>
    </row>
    <row r="2300" spans="1:22" x14ac:dyDescent="0.3">
      <c r="A2300" s="2">
        <v>42023</v>
      </c>
      <c r="B2300" s="2" t="s">
        <v>3065</v>
      </c>
      <c r="C2300" s="47">
        <v>0</v>
      </c>
      <c r="D2300" s="40">
        <v>0</v>
      </c>
      <c r="E2300" s="40">
        <v>0</v>
      </c>
      <c r="F2300" s="40">
        <f t="shared" si="411"/>
        <v>0</v>
      </c>
      <c r="G2300" s="40">
        <f t="shared" si="412"/>
        <v>0</v>
      </c>
      <c r="H2300" s="84">
        <f t="shared" si="413"/>
        <v>0</v>
      </c>
      <c r="I2300" s="34"/>
      <c r="J2300" s="16">
        <v>0</v>
      </c>
      <c r="K2300" s="20">
        <f t="shared" si="414"/>
        <v>0</v>
      </c>
      <c r="L2300" s="13"/>
      <c r="M2300" s="24"/>
      <c r="N2300" s="33"/>
      <c r="O2300" s="29"/>
      <c r="P2300" s="29"/>
      <c r="Q2300" s="39"/>
      <c r="R2300" s="89">
        <f t="shared" si="415"/>
        <v>0</v>
      </c>
      <c r="S2300" s="7"/>
      <c r="T2300" s="37">
        <v>2390</v>
      </c>
      <c r="U2300" s="20">
        <f t="shared" si="416"/>
        <v>1.5832187818237741E-4</v>
      </c>
      <c r="V2300" s="34"/>
    </row>
    <row r="2301" spans="1:22" x14ac:dyDescent="0.3">
      <c r="A2301" s="2">
        <v>42025</v>
      </c>
      <c r="B2301" s="2" t="s">
        <v>2015</v>
      </c>
      <c r="C2301" s="47">
        <v>16.387272092980556</v>
      </c>
      <c r="D2301" s="40">
        <v>42.566244116816087</v>
      </c>
      <c r="E2301" s="40">
        <v>2.793407558162736E-3</v>
      </c>
      <c r="F2301" s="40">
        <f t="shared" si="411"/>
        <v>3.6526787105556915</v>
      </c>
      <c r="G2301" s="40">
        <f t="shared" si="412"/>
        <v>62.606194920352337</v>
      </c>
      <c r="H2301" s="84">
        <f t="shared" si="413"/>
        <v>2.6076391882288463E-3</v>
      </c>
      <c r="I2301" s="34"/>
      <c r="J2301" s="16">
        <v>4</v>
      </c>
      <c r="K2301" s="20">
        <f t="shared" si="414"/>
        <v>3.3388981636060101E-3</v>
      </c>
      <c r="L2301" s="13"/>
      <c r="M2301" s="24"/>
      <c r="N2301" s="33"/>
      <c r="O2301" s="29"/>
      <c r="P2301" s="29"/>
      <c r="Q2301" s="39"/>
      <c r="R2301" s="89">
        <f t="shared" si="415"/>
        <v>193.95161490507238</v>
      </c>
      <c r="S2301" s="7"/>
      <c r="T2301" s="37">
        <v>61108</v>
      </c>
      <c r="U2301" s="20">
        <f t="shared" si="416"/>
        <v>4.0480055782295887E-3</v>
      </c>
      <c r="V2301" s="34"/>
    </row>
    <row r="2302" spans="1:22" x14ac:dyDescent="0.3">
      <c r="A2302" s="2">
        <v>42027</v>
      </c>
      <c r="B2302" s="2" t="s">
        <v>2016</v>
      </c>
      <c r="C2302" s="47">
        <v>89.321601004377555</v>
      </c>
      <c r="D2302" s="40">
        <v>117.09289672647547</v>
      </c>
      <c r="E2302" s="40">
        <v>2.0391875174587973E-2</v>
      </c>
      <c r="F2302" s="40">
        <f t="shared" si="411"/>
        <v>26.66455458705655</v>
      </c>
      <c r="G2302" s="40">
        <f t="shared" si="412"/>
        <v>233.07905231790957</v>
      </c>
      <c r="H2302" s="84">
        <f t="shared" si="413"/>
        <v>9.7080819486418009E-3</v>
      </c>
      <c r="I2302" s="34"/>
      <c r="J2302" s="16">
        <v>11</v>
      </c>
      <c r="K2302" s="20">
        <f t="shared" si="414"/>
        <v>9.1819699499165273E-3</v>
      </c>
      <c r="L2302" s="13"/>
      <c r="M2302" s="24"/>
      <c r="N2302" s="33"/>
      <c r="O2302" s="29"/>
      <c r="P2302" s="29"/>
      <c r="Q2302" s="39"/>
      <c r="R2302" s="89">
        <f t="shared" si="415"/>
        <v>533.36694098894895</v>
      </c>
      <c r="S2302" s="7"/>
      <c r="T2302" s="37">
        <v>416627</v>
      </c>
      <c r="U2302" s="20">
        <f t="shared" si="416"/>
        <v>2.759881554037211E-2</v>
      </c>
      <c r="V2302" s="34"/>
    </row>
    <row r="2303" spans="1:22" x14ac:dyDescent="0.3">
      <c r="A2303" s="2">
        <v>42029</v>
      </c>
      <c r="B2303" s="2" t="s">
        <v>2017</v>
      </c>
      <c r="C2303" s="47">
        <v>199.43006608393833</v>
      </c>
      <c r="D2303" s="40">
        <v>999.18657242631434</v>
      </c>
      <c r="E2303" s="40">
        <v>5.8222594676563308E-2</v>
      </c>
      <c r="F2303" s="40">
        <f t="shared" si="411"/>
        <v>76.132260552867905</v>
      </c>
      <c r="G2303" s="40">
        <f t="shared" si="412"/>
        <v>1274.7488990631205</v>
      </c>
      <c r="H2303" s="84">
        <f t="shared" si="413"/>
        <v>5.3095147989387879E-2</v>
      </c>
      <c r="I2303" s="34"/>
      <c r="J2303" s="16">
        <v>65</v>
      </c>
      <c r="K2303" s="20">
        <f t="shared" si="414"/>
        <v>5.4257095158597661E-2</v>
      </c>
      <c r="L2303" s="13"/>
      <c r="M2303" s="24"/>
      <c r="N2303" s="33"/>
      <c r="O2303" s="29"/>
      <c r="P2303" s="29"/>
      <c r="Q2303" s="39"/>
      <c r="R2303" s="89">
        <f t="shared" si="415"/>
        <v>3151.7137422074256</v>
      </c>
      <c r="S2303" s="7"/>
      <c r="T2303" s="37">
        <v>1015957</v>
      </c>
      <c r="U2303" s="20">
        <f t="shared" si="416"/>
        <v>6.730051062449105E-2</v>
      </c>
      <c r="V2303" s="34"/>
    </row>
    <row r="2304" spans="1:22" x14ac:dyDescent="0.3">
      <c r="A2304" s="2">
        <v>42031</v>
      </c>
      <c r="B2304" s="2" t="s">
        <v>2018</v>
      </c>
      <c r="C2304" s="47">
        <v>12.435051931521125</v>
      </c>
      <c r="D2304" s="40">
        <v>30.617824715604552</v>
      </c>
      <c r="E2304" s="40">
        <v>1.684025699349535E-2</v>
      </c>
      <c r="F2304" s="40">
        <f t="shared" si="411"/>
        <v>22.020434512207167</v>
      </c>
      <c r="G2304" s="40">
        <f t="shared" si="412"/>
        <v>65.073311159332846</v>
      </c>
      <c r="H2304" s="84">
        <f t="shared" si="413"/>
        <v>2.7103981723016822E-3</v>
      </c>
      <c r="I2304" s="34"/>
      <c r="J2304" s="16">
        <v>6</v>
      </c>
      <c r="K2304" s="20">
        <f t="shared" si="414"/>
        <v>5.008347245409015E-3</v>
      </c>
      <c r="L2304" s="13"/>
      <c r="M2304" s="24"/>
      <c r="N2304" s="33"/>
      <c r="O2304" s="29"/>
      <c r="P2304" s="29"/>
      <c r="Q2304" s="39"/>
      <c r="R2304" s="89">
        <f t="shared" si="415"/>
        <v>290.92742235760852</v>
      </c>
      <c r="S2304" s="7"/>
      <c r="T2304" s="37">
        <v>47559</v>
      </c>
      <c r="U2304" s="20">
        <f t="shared" si="416"/>
        <v>3.1504728889019608E-3</v>
      </c>
      <c r="V2304" s="34"/>
    </row>
    <row r="2305" spans="1:22" x14ac:dyDescent="0.3">
      <c r="A2305" s="2">
        <v>42033</v>
      </c>
      <c r="B2305" s="2" t="s">
        <v>2019</v>
      </c>
      <c r="C2305" s="47">
        <v>22.047084259399089</v>
      </c>
      <c r="D2305" s="40">
        <v>66.463082919239156</v>
      </c>
      <c r="E2305" s="40">
        <v>5.0281336046929248E-3</v>
      </c>
      <c r="F2305" s="40">
        <f t="shared" si="411"/>
        <v>6.5748216790002454</v>
      </c>
      <c r="G2305" s="40">
        <f t="shared" si="412"/>
        <v>95.084988857638493</v>
      </c>
      <c r="H2305" s="84">
        <f t="shared" si="413"/>
        <v>3.9604282527139715E-3</v>
      </c>
      <c r="I2305" s="34"/>
      <c r="J2305" s="16">
        <v>4</v>
      </c>
      <c r="K2305" s="20">
        <f t="shared" si="414"/>
        <v>3.3388981636060101E-3</v>
      </c>
      <c r="L2305" s="13"/>
      <c r="M2305" s="24"/>
      <c r="N2305" s="33"/>
      <c r="O2305" s="29"/>
      <c r="P2305" s="29"/>
      <c r="Q2305" s="39"/>
      <c r="R2305" s="89">
        <f t="shared" si="415"/>
        <v>193.95161490507238</v>
      </c>
      <c r="S2305" s="7"/>
      <c r="T2305" s="37">
        <v>50148</v>
      </c>
      <c r="U2305" s="20">
        <f t="shared" si="416"/>
        <v>3.3219772163555908E-3</v>
      </c>
      <c r="V2305" s="34"/>
    </row>
    <row r="2306" spans="1:22" x14ac:dyDescent="0.3">
      <c r="A2306" s="2">
        <v>42035</v>
      </c>
      <c r="B2306" s="2" t="s">
        <v>2020</v>
      </c>
      <c r="C2306" s="47">
        <v>8.8959477076180153</v>
      </c>
      <c r="D2306" s="40">
        <v>57.501768368330495</v>
      </c>
      <c r="E2306" s="40">
        <v>1.5164212458597709E-3</v>
      </c>
      <c r="F2306" s="40">
        <f t="shared" si="411"/>
        <v>1.9828827285873754</v>
      </c>
      <c r="G2306" s="40">
        <f t="shared" si="412"/>
        <v>68.380598804535893</v>
      </c>
      <c r="H2306" s="84">
        <f t="shared" si="413"/>
        <v>2.8481515189369201E-3</v>
      </c>
      <c r="I2306" s="34"/>
      <c r="J2306" s="16">
        <v>4</v>
      </c>
      <c r="K2306" s="20">
        <f t="shared" si="414"/>
        <v>3.3388981636060101E-3</v>
      </c>
      <c r="L2306" s="13"/>
      <c r="M2306" s="24"/>
      <c r="N2306" s="33"/>
      <c r="O2306" s="29"/>
      <c r="P2306" s="29"/>
      <c r="Q2306" s="39"/>
      <c r="R2306" s="89">
        <f t="shared" si="415"/>
        <v>193.95161490507238</v>
      </c>
      <c r="S2306" s="7"/>
      <c r="T2306" s="37">
        <v>46490</v>
      </c>
      <c r="U2306" s="20">
        <f t="shared" si="416"/>
        <v>3.0796586262337761E-3</v>
      </c>
      <c r="V2306" s="34"/>
    </row>
    <row r="2307" spans="1:22" x14ac:dyDescent="0.3">
      <c r="A2307" s="2">
        <v>42037</v>
      </c>
      <c r="B2307" s="2" t="s">
        <v>2021</v>
      </c>
      <c r="C2307" s="47">
        <v>18.494207076363772</v>
      </c>
      <c r="D2307" s="40">
        <v>62.729201856360547</v>
      </c>
      <c r="E2307" s="40">
        <v>3.1525599584979447E-3</v>
      </c>
      <c r="F2307" s="40">
        <f t="shared" si="411"/>
        <v>4.1223088304842808</v>
      </c>
      <c r="G2307" s="40">
        <f t="shared" si="412"/>
        <v>85.345717763208597</v>
      </c>
      <c r="H2307" s="84">
        <f t="shared" si="413"/>
        <v>3.5547734288913567E-3</v>
      </c>
      <c r="I2307" s="34"/>
      <c r="J2307" s="16">
        <v>7</v>
      </c>
      <c r="K2307" s="20">
        <f t="shared" si="414"/>
        <v>5.8430717863105176E-3</v>
      </c>
      <c r="L2307" s="13"/>
      <c r="M2307" s="24"/>
      <c r="N2307" s="33"/>
      <c r="O2307" s="29"/>
      <c r="P2307" s="29"/>
      <c r="Q2307" s="39"/>
      <c r="R2307" s="89">
        <f t="shared" si="415"/>
        <v>339.41532608387666</v>
      </c>
      <c r="S2307" s="7"/>
      <c r="T2307" s="37">
        <v>66005</v>
      </c>
      <c r="U2307" s="20">
        <f t="shared" si="416"/>
        <v>4.3723998198442766E-3</v>
      </c>
      <c r="V2307" s="34"/>
    </row>
    <row r="2308" spans="1:22" x14ac:dyDescent="0.3">
      <c r="A2308" s="2">
        <v>42039</v>
      </c>
      <c r="B2308" s="2" t="s">
        <v>2022</v>
      </c>
      <c r="C2308" s="47">
        <v>15.230525616899866</v>
      </c>
      <c r="D2308" s="40">
        <v>63.475978068936264</v>
      </c>
      <c r="E2308" s="40">
        <v>2.9131250249411389E-3</v>
      </c>
      <c r="F2308" s="40">
        <f t="shared" si="411"/>
        <v>3.8092220838652211</v>
      </c>
      <c r="G2308" s="40">
        <f t="shared" si="412"/>
        <v>82.515725769701348</v>
      </c>
      <c r="H2308" s="84">
        <f t="shared" si="413"/>
        <v>3.4369001412074187E-3</v>
      </c>
      <c r="I2308" s="34"/>
      <c r="J2308" s="16">
        <v>14</v>
      </c>
      <c r="K2308" s="20">
        <f t="shared" si="414"/>
        <v>1.1686143572621035E-2</v>
      </c>
      <c r="L2308" s="13"/>
      <c r="M2308" s="24"/>
      <c r="N2308" s="33"/>
      <c r="O2308" s="29"/>
      <c r="P2308" s="29"/>
      <c r="Q2308" s="39"/>
      <c r="R2308" s="89">
        <f t="shared" si="415"/>
        <v>678.83065216775333</v>
      </c>
      <c r="S2308" s="7"/>
      <c r="T2308" s="37">
        <v>81637</v>
      </c>
      <c r="U2308" s="20">
        <f t="shared" si="416"/>
        <v>5.4079176440061686E-3</v>
      </c>
      <c r="V2308" s="34"/>
    </row>
    <row r="2309" spans="1:22" x14ac:dyDescent="0.3">
      <c r="A2309" s="2">
        <v>42041</v>
      </c>
      <c r="B2309" s="2" t="s">
        <v>2023</v>
      </c>
      <c r="C2309" s="47">
        <v>184.63980359456491</v>
      </c>
      <c r="D2309" s="40">
        <v>238.96838802423065</v>
      </c>
      <c r="E2309" s="40">
        <v>3.5077217766072068E-2</v>
      </c>
      <c r="F2309" s="40">
        <f t="shared" si="411"/>
        <v>45.86720837969218</v>
      </c>
      <c r="G2309" s="40">
        <f t="shared" si="412"/>
        <v>469.47539999848772</v>
      </c>
      <c r="H2309" s="84">
        <f t="shared" si="413"/>
        <v>1.9554334079924941E-2</v>
      </c>
      <c r="I2309" s="34"/>
      <c r="J2309" s="16">
        <v>27</v>
      </c>
      <c r="K2309" s="20">
        <f t="shared" si="414"/>
        <v>2.2537562604340568E-2</v>
      </c>
      <c r="L2309" s="13"/>
      <c r="M2309" s="24"/>
      <c r="N2309" s="33"/>
      <c r="O2309" s="29"/>
      <c r="P2309" s="29"/>
      <c r="Q2309" s="39"/>
      <c r="R2309" s="89">
        <f t="shared" si="415"/>
        <v>1309.1734006092386</v>
      </c>
      <c r="S2309" s="7"/>
      <c r="T2309" s="37">
        <v>314195</v>
      </c>
      <c r="U2309" s="20">
        <f t="shared" si="416"/>
        <v>2.081336506925191E-2</v>
      </c>
      <c r="V2309" s="34"/>
    </row>
    <row r="2310" spans="1:22" x14ac:dyDescent="0.3">
      <c r="A2310" s="2">
        <v>42043</v>
      </c>
      <c r="B2310" s="2" t="s">
        <v>2024</v>
      </c>
      <c r="C2310" s="47">
        <v>90.433666707727483</v>
      </c>
      <c r="D2310" s="40">
        <v>607.12906082406107</v>
      </c>
      <c r="E2310" s="40">
        <v>2.5978690290913445E-2</v>
      </c>
      <c r="F2310" s="40">
        <f t="shared" si="411"/>
        <v>33.969912008167931</v>
      </c>
      <c r="G2310" s="40">
        <f t="shared" si="412"/>
        <v>731.53263953995656</v>
      </c>
      <c r="H2310" s="84">
        <f t="shared" si="413"/>
        <v>3.0469399725693187E-2</v>
      </c>
      <c r="I2310" s="34"/>
      <c r="J2310" s="16">
        <v>21</v>
      </c>
      <c r="K2310" s="20">
        <f t="shared" si="414"/>
        <v>1.7529215358931552E-2</v>
      </c>
      <c r="L2310" s="13"/>
      <c r="M2310" s="24"/>
      <c r="N2310" s="33"/>
      <c r="O2310" s="29"/>
      <c r="P2310" s="29"/>
      <c r="Q2310" s="39"/>
      <c r="R2310" s="89">
        <f t="shared" si="415"/>
        <v>1018.2459782516298</v>
      </c>
      <c r="S2310" s="7"/>
      <c r="T2310" s="37">
        <v>351012</v>
      </c>
      <c r="U2310" s="20">
        <f t="shared" si="416"/>
        <v>2.3252250671360945E-2</v>
      </c>
      <c r="V2310" s="34"/>
    </row>
    <row r="2311" spans="1:22" x14ac:dyDescent="0.3">
      <c r="A2311" s="2">
        <v>42045</v>
      </c>
      <c r="B2311" s="2" t="s">
        <v>2025</v>
      </c>
      <c r="C2311" s="47">
        <v>87.407451030640289</v>
      </c>
      <c r="D2311" s="40">
        <v>529.46433471618604</v>
      </c>
      <c r="E2311" s="40">
        <v>1.7359032682868432E-2</v>
      </c>
      <c r="F2311" s="40">
        <f t="shared" si="411"/>
        <v>22.698789129881799</v>
      </c>
      <c r="G2311" s="40">
        <f t="shared" si="412"/>
        <v>639.57057487670818</v>
      </c>
      <c r="H2311" s="84">
        <f t="shared" si="413"/>
        <v>2.6639045813410218E-2</v>
      </c>
      <c r="I2311" s="34"/>
      <c r="J2311" s="16">
        <v>48</v>
      </c>
      <c r="K2311" s="20">
        <f t="shared" si="414"/>
        <v>4.006677796327212E-2</v>
      </c>
      <c r="L2311" s="13"/>
      <c r="M2311" s="24"/>
      <c r="N2311" s="33"/>
      <c r="O2311" s="29"/>
      <c r="P2311" s="29"/>
      <c r="Q2311" s="39"/>
      <c r="R2311" s="89">
        <f t="shared" si="415"/>
        <v>2327.4193788608682</v>
      </c>
      <c r="S2311" s="7"/>
      <c r="T2311" s="37">
        <v>348608</v>
      </c>
      <c r="U2311" s="20">
        <f t="shared" si="416"/>
        <v>2.3093001384687121E-2</v>
      </c>
      <c r="V2311" s="34"/>
    </row>
    <row r="2312" spans="1:22" x14ac:dyDescent="0.3">
      <c r="A2312" s="2">
        <v>42047</v>
      </c>
      <c r="B2312" s="2" t="s">
        <v>2026</v>
      </c>
      <c r="C2312" s="47">
        <v>8.6756167797076458</v>
      </c>
      <c r="D2312" s="40">
        <v>40.146136020505878</v>
      </c>
      <c r="E2312" s="40">
        <v>2.194820224270721E-3</v>
      </c>
      <c r="F2312" s="40">
        <f t="shared" si="411"/>
        <v>2.8699618440080434</v>
      </c>
      <c r="G2312" s="40">
        <f t="shared" si="412"/>
        <v>51.69171464422157</v>
      </c>
      <c r="H2312" s="84">
        <f t="shared" si="413"/>
        <v>2.1530351905989387E-3</v>
      </c>
      <c r="I2312" s="34"/>
      <c r="J2312" s="16">
        <v>5</v>
      </c>
      <c r="K2312" s="20">
        <f t="shared" si="414"/>
        <v>4.1736227045075123E-3</v>
      </c>
      <c r="L2312" s="13"/>
      <c r="M2312" s="24"/>
      <c r="N2312" s="33"/>
      <c r="O2312" s="29"/>
      <c r="P2312" s="29"/>
      <c r="Q2312" s="39"/>
      <c r="R2312" s="89">
        <f t="shared" si="415"/>
        <v>242.43951863134043</v>
      </c>
      <c r="S2312" s="7"/>
      <c r="T2312" s="37">
        <v>24827</v>
      </c>
      <c r="U2312" s="20">
        <f t="shared" si="416"/>
        <v>1.6446264726501605E-3</v>
      </c>
      <c r="V2312" s="34"/>
    </row>
    <row r="2313" spans="1:22" x14ac:dyDescent="0.3">
      <c r="A2313" s="2">
        <v>42049</v>
      </c>
      <c r="B2313" s="2" t="s">
        <v>2027</v>
      </c>
      <c r="C2313" s="47">
        <v>43.715782558649195</v>
      </c>
      <c r="D2313" s="40">
        <v>379.36231598846621</v>
      </c>
      <c r="E2313" s="40">
        <v>1.2809768945289117E-2</v>
      </c>
      <c r="F2313" s="40">
        <f t="shared" si="411"/>
        <v>16.750140944119671</v>
      </c>
      <c r="G2313" s="40">
        <f t="shared" si="412"/>
        <v>439.82823949123508</v>
      </c>
      <c r="H2313" s="84">
        <f t="shared" si="413"/>
        <v>1.8319486671345402E-2</v>
      </c>
      <c r="I2313" s="34"/>
      <c r="J2313" s="16">
        <v>24</v>
      </c>
      <c r="K2313" s="20">
        <f t="shared" si="414"/>
        <v>2.003338898163606E-2</v>
      </c>
      <c r="L2313" s="13"/>
      <c r="M2313" s="24"/>
      <c r="N2313" s="33"/>
      <c r="O2313" s="29"/>
      <c r="P2313" s="29"/>
      <c r="Q2313" s="39"/>
      <c r="R2313" s="89">
        <f t="shared" si="415"/>
        <v>1163.7096894304341</v>
      </c>
      <c r="S2313" s="7"/>
      <c r="T2313" s="37">
        <v>265547</v>
      </c>
      <c r="U2313" s="20">
        <f t="shared" si="416"/>
        <v>1.7590753048408271E-2</v>
      </c>
      <c r="V2313" s="34"/>
    </row>
    <row r="2314" spans="1:22" x14ac:dyDescent="0.3">
      <c r="A2314" s="2">
        <v>42051</v>
      </c>
      <c r="B2314" s="2" t="s">
        <v>2028</v>
      </c>
      <c r="C2314" s="47">
        <v>45.182050199217819</v>
      </c>
      <c r="D2314" s="40">
        <v>117.09289672647547</v>
      </c>
      <c r="E2314" s="40">
        <v>7.7018236960772575E-3</v>
      </c>
      <c r="F2314" s="40">
        <f t="shared" si="411"/>
        <v>10.070957016246407</v>
      </c>
      <c r="G2314" s="40">
        <f t="shared" si="412"/>
        <v>172.3459039419397</v>
      </c>
      <c r="H2314" s="84">
        <f t="shared" si="413"/>
        <v>7.1784578765962982E-3</v>
      </c>
      <c r="I2314" s="34"/>
      <c r="J2314" s="16">
        <v>18</v>
      </c>
      <c r="K2314" s="20">
        <f t="shared" si="414"/>
        <v>1.5025041736227046E-2</v>
      </c>
      <c r="L2314" s="13"/>
      <c r="M2314" s="24"/>
      <c r="N2314" s="33"/>
      <c r="O2314" s="29"/>
      <c r="P2314" s="29"/>
      <c r="Q2314" s="39"/>
      <c r="R2314" s="89">
        <f t="shared" si="415"/>
        <v>872.78226707282568</v>
      </c>
      <c r="S2314" s="7"/>
      <c r="T2314" s="37">
        <v>174345</v>
      </c>
      <c r="U2314" s="20">
        <f t="shared" si="416"/>
        <v>1.1549216674354221E-2</v>
      </c>
      <c r="V2314" s="34"/>
    </row>
    <row r="2315" spans="1:22" x14ac:dyDescent="0.3">
      <c r="A2315" s="2">
        <v>42053</v>
      </c>
      <c r="B2315" s="2" t="s">
        <v>2029</v>
      </c>
      <c r="C2315" s="47">
        <v>0.93641554817031736</v>
      </c>
      <c r="D2315" s="40">
        <v>0</v>
      </c>
      <c r="E2315" s="40">
        <v>1.5962328903787064E-4</v>
      </c>
      <c r="F2315" s="40">
        <f t="shared" si="411"/>
        <v>0.20872449774603954</v>
      </c>
      <c r="G2315" s="40">
        <f t="shared" si="412"/>
        <v>1.145140045916357</v>
      </c>
      <c r="H2315" s="84">
        <f t="shared" si="413"/>
        <v>4.7696750513916516E-5</v>
      </c>
      <c r="I2315" s="34"/>
      <c r="J2315" s="16">
        <v>2</v>
      </c>
      <c r="K2315" s="20">
        <f t="shared" si="414"/>
        <v>1.6694490818030051E-3</v>
      </c>
      <c r="L2315" s="13"/>
      <c r="M2315" s="24"/>
      <c r="N2315" s="33"/>
      <c r="O2315" s="29"/>
      <c r="P2315" s="29"/>
      <c r="Q2315" s="39"/>
      <c r="R2315" s="89">
        <f t="shared" si="415"/>
        <v>96.975807452536188</v>
      </c>
      <c r="S2315" s="7"/>
      <c r="T2315" s="37">
        <v>10079</v>
      </c>
      <c r="U2315" s="20">
        <f t="shared" si="416"/>
        <v>6.6766787037664515E-4</v>
      </c>
      <c r="V2315" s="34"/>
    </row>
    <row r="2316" spans="1:22" x14ac:dyDescent="0.3">
      <c r="A2316" s="2">
        <v>42055</v>
      </c>
      <c r="B2316" s="2" t="s">
        <v>2030</v>
      </c>
      <c r="C2316" s="47">
        <v>63.523859852137804</v>
      </c>
      <c r="D2316" s="40">
        <v>216.56510164695899</v>
      </c>
      <c r="E2316" s="40">
        <v>1.4206472724370485E-2</v>
      </c>
      <c r="F2316" s="40">
        <f t="shared" si="411"/>
        <v>18.576480299397517</v>
      </c>
      <c r="G2316" s="40">
        <f t="shared" si="412"/>
        <v>298.66544179849427</v>
      </c>
      <c r="H2316" s="84">
        <f t="shared" si="413"/>
        <v>1.2439850580190034E-2</v>
      </c>
      <c r="I2316" s="34"/>
      <c r="J2316" s="16">
        <v>13</v>
      </c>
      <c r="K2316" s="20">
        <f t="shared" si="414"/>
        <v>1.0851419031719533E-2</v>
      </c>
      <c r="L2316" s="13"/>
      <c r="M2316" s="24"/>
      <c r="N2316" s="33"/>
      <c r="O2316" s="29"/>
      <c r="P2316" s="29"/>
      <c r="Q2316" s="39"/>
      <c r="R2316" s="89">
        <f t="shared" si="415"/>
        <v>630.34274844148524</v>
      </c>
      <c r="S2316" s="7"/>
      <c r="T2316" s="37">
        <v>135754</v>
      </c>
      <c r="U2316" s="20">
        <f t="shared" si="416"/>
        <v>8.9928151676863851E-3</v>
      </c>
      <c r="V2316" s="34"/>
    </row>
    <row r="2317" spans="1:22" x14ac:dyDescent="0.3">
      <c r="A2317" s="2">
        <v>42057</v>
      </c>
      <c r="B2317" s="2" t="s">
        <v>2031</v>
      </c>
      <c r="C2317" s="47">
        <v>6.0867010631070633</v>
      </c>
      <c r="D2317" s="40">
        <v>40.146136020505878</v>
      </c>
      <c r="E2317" s="40">
        <v>1.0375513787461591E-3</v>
      </c>
      <c r="F2317" s="40">
        <f t="shared" si="411"/>
        <v>1.3567092353492569</v>
      </c>
      <c r="G2317" s="40">
        <f t="shared" si="412"/>
        <v>47.589546318962199</v>
      </c>
      <c r="H2317" s="84">
        <f t="shared" si="413"/>
        <v>1.9821739061003977E-3</v>
      </c>
      <c r="I2317" s="34"/>
      <c r="J2317" s="16">
        <v>3</v>
      </c>
      <c r="K2317" s="20">
        <f t="shared" si="414"/>
        <v>2.5041736227045075E-3</v>
      </c>
      <c r="L2317" s="13"/>
      <c r="M2317" s="24"/>
      <c r="N2317" s="33"/>
      <c r="O2317" s="29"/>
      <c r="P2317" s="29"/>
      <c r="Q2317" s="39"/>
      <c r="R2317" s="89">
        <f t="shared" si="415"/>
        <v>145.46371117880426</v>
      </c>
      <c r="S2317" s="7"/>
      <c r="T2317" s="37">
        <v>20854</v>
      </c>
      <c r="U2317" s="20">
        <f t="shared" si="416"/>
        <v>1.3814411914708361E-3</v>
      </c>
      <c r="V2317" s="34"/>
    </row>
    <row r="2318" spans="1:22" x14ac:dyDescent="0.3">
      <c r="A2318" s="2">
        <v>42059</v>
      </c>
      <c r="B2318" s="2" t="s">
        <v>2032</v>
      </c>
      <c r="C2318" s="47">
        <v>14.528213955772131</v>
      </c>
      <c r="D2318" s="40">
        <v>40.146136020505878</v>
      </c>
      <c r="E2318" s="40">
        <v>2.6337842691248653E-3</v>
      </c>
      <c r="F2318" s="40">
        <f t="shared" si="411"/>
        <v>3.4439542128096523</v>
      </c>
      <c r="G2318" s="40">
        <f t="shared" si="412"/>
        <v>58.118304189087659</v>
      </c>
      <c r="H2318" s="84">
        <f t="shared" si="413"/>
        <v>2.4207120038148584E-3</v>
      </c>
      <c r="I2318" s="34"/>
      <c r="J2318" s="16">
        <v>5</v>
      </c>
      <c r="K2318" s="20">
        <f t="shared" si="414"/>
        <v>4.1736227045075123E-3</v>
      </c>
      <c r="L2318" s="13"/>
      <c r="M2318" s="24"/>
      <c r="N2318" s="33"/>
      <c r="O2318" s="29"/>
      <c r="P2318" s="29"/>
      <c r="Q2318" s="39"/>
      <c r="R2318" s="89">
        <f t="shared" si="415"/>
        <v>242.43951863134043</v>
      </c>
      <c r="S2318" s="7"/>
      <c r="T2318" s="37">
        <v>18389</v>
      </c>
      <c r="U2318" s="20">
        <f t="shared" si="416"/>
        <v>1.218151053512861E-3</v>
      </c>
      <c r="V2318" s="34"/>
    </row>
    <row r="2319" spans="1:22" x14ac:dyDescent="0.3">
      <c r="A2319" s="2">
        <v>42061</v>
      </c>
      <c r="B2319" s="2" t="s">
        <v>2033</v>
      </c>
      <c r="C2319" s="47">
        <v>15.216752657767659</v>
      </c>
      <c r="D2319" s="40">
        <v>6.6910226700843127</v>
      </c>
      <c r="E2319" s="40">
        <v>2.5938784468653975E-3</v>
      </c>
      <c r="F2319" s="40">
        <f t="shared" si="411"/>
        <v>3.3917730883731418</v>
      </c>
      <c r="G2319" s="40">
        <f t="shared" si="412"/>
        <v>25.299548416225115</v>
      </c>
      <c r="H2319" s="84">
        <f t="shared" si="413"/>
        <v>1.0537630338111335E-3</v>
      </c>
      <c r="I2319" s="34"/>
      <c r="J2319" s="16">
        <v>11</v>
      </c>
      <c r="K2319" s="20">
        <f t="shared" si="414"/>
        <v>9.1819699499165273E-3</v>
      </c>
      <c r="L2319" s="13"/>
      <c r="M2319" s="24"/>
      <c r="N2319" s="33"/>
      <c r="O2319" s="29"/>
      <c r="P2319" s="29"/>
      <c r="Q2319" s="39"/>
      <c r="R2319" s="89">
        <f t="shared" si="415"/>
        <v>533.36694098894895</v>
      </c>
      <c r="S2319" s="7"/>
      <c r="T2319" s="37">
        <v>49799</v>
      </c>
      <c r="U2319" s="20">
        <f t="shared" si="416"/>
        <v>3.2988582475331433E-3</v>
      </c>
      <c r="V2319" s="34"/>
    </row>
    <row r="2320" spans="1:22" x14ac:dyDescent="0.3">
      <c r="A2320" s="2">
        <v>42063</v>
      </c>
      <c r="B2320" s="2" t="s">
        <v>2034</v>
      </c>
      <c r="C2320" s="47">
        <v>12.641609900299287</v>
      </c>
      <c r="D2320" s="40">
        <v>51.527558667724733</v>
      </c>
      <c r="E2320" s="40">
        <v>2.1549144020112532E-3</v>
      </c>
      <c r="F2320" s="40">
        <f t="shared" si="411"/>
        <v>2.8177807195715334</v>
      </c>
      <c r="G2320" s="40">
        <f t="shared" si="412"/>
        <v>66.98694928759555</v>
      </c>
      <c r="H2320" s="84">
        <f t="shared" si="413"/>
        <v>2.7901039870648235E-3</v>
      </c>
      <c r="I2320" s="34"/>
      <c r="J2320" s="16">
        <v>7</v>
      </c>
      <c r="K2320" s="20">
        <f t="shared" si="414"/>
        <v>5.8430717863105176E-3</v>
      </c>
      <c r="L2320" s="13"/>
      <c r="M2320" s="24"/>
      <c r="N2320" s="33"/>
      <c r="O2320" s="29"/>
      <c r="P2320" s="29"/>
      <c r="Q2320" s="39"/>
      <c r="R2320" s="89">
        <f t="shared" si="415"/>
        <v>339.41532608387666</v>
      </c>
      <c r="S2320" s="7"/>
      <c r="T2320" s="37">
        <v>81425</v>
      </c>
      <c r="U2320" s="20">
        <f t="shared" si="416"/>
        <v>5.3938740297071464E-3</v>
      </c>
      <c r="V2320" s="34"/>
    </row>
    <row r="2321" spans="1:22" x14ac:dyDescent="0.3">
      <c r="A2321" s="2">
        <v>42065</v>
      </c>
      <c r="B2321" s="2" t="s">
        <v>2035</v>
      </c>
      <c r="C2321" s="47">
        <v>17.323687641150872</v>
      </c>
      <c r="D2321" s="40">
        <v>6.6910226700843127</v>
      </c>
      <c r="E2321" s="40">
        <v>2.9530308472006067E-3</v>
      </c>
      <c r="F2321" s="40">
        <f t="shared" si="411"/>
        <v>3.8614032083017311</v>
      </c>
      <c r="G2321" s="40">
        <f t="shared" si="412"/>
        <v>27.876113519536915</v>
      </c>
      <c r="H2321" s="84">
        <f t="shared" si="413"/>
        <v>1.1610807224674456E-3</v>
      </c>
      <c r="I2321" s="34"/>
      <c r="J2321" s="16">
        <v>4</v>
      </c>
      <c r="K2321" s="20">
        <f t="shared" si="414"/>
        <v>3.3388981636060101E-3</v>
      </c>
      <c r="L2321" s="13"/>
      <c r="M2321" s="24"/>
      <c r="N2321" s="33"/>
      <c r="O2321" s="29"/>
      <c r="P2321" s="29"/>
      <c r="Q2321" s="39"/>
      <c r="R2321" s="89">
        <f t="shared" si="415"/>
        <v>193.95161490507238</v>
      </c>
      <c r="S2321" s="7"/>
      <c r="T2321" s="37">
        <v>44478</v>
      </c>
      <c r="U2321" s="20">
        <f t="shared" si="416"/>
        <v>2.9463767773204108E-3</v>
      </c>
      <c r="V2321" s="34"/>
    </row>
    <row r="2322" spans="1:22" x14ac:dyDescent="0.3">
      <c r="A2322" s="2">
        <v>42067</v>
      </c>
      <c r="B2322" s="2" t="s">
        <v>2036</v>
      </c>
      <c r="C2322" s="47">
        <v>7.9595321594476989</v>
      </c>
      <c r="D2322" s="40">
        <v>40.146136020505878</v>
      </c>
      <c r="E2322" s="40">
        <v>1.3567979568219002E-3</v>
      </c>
      <c r="F2322" s="40">
        <f t="shared" si="411"/>
        <v>1.7741582308413357</v>
      </c>
      <c r="G2322" s="40">
        <f t="shared" si="412"/>
        <v>49.879826410794912</v>
      </c>
      <c r="H2322" s="84">
        <f t="shared" si="413"/>
        <v>2.0775674071282306E-3</v>
      </c>
      <c r="I2322" s="34"/>
      <c r="J2322" s="16">
        <v>3</v>
      </c>
      <c r="K2322" s="20">
        <f t="shared" si="414"/>
        <v>2.5041736227045075E-3</v>
      </c>
      <c r="L2322" s="13"/>
      <c r="M2322" s="24"/>
      <c r="N2322" s="33"/>
      <c r="O2322" s="29"/>
      <c r="P2322" s="29"/>
      <c r="Q2322" s="39"/>
      <c r="R2322" s="89">
        <f t="shared" si="415"/>
        <v>145.46371117880426</v>
      </c>
      <c r="S2322" s="7"/>
      <c r="T2322" s="37">
        <v>10244</v>
      </c>
      <c r="U2322" s="20">
        <f t="shared" si="416"/>
        <v>6.7859804188295987E-4</v>
      </c>
      <c r="V2322" s="34"/>
    </row>
    <row r="2323" spans="1:22" x14ac:dyDescent="0.3">
      <c r="A2323" s="2">
        <v>42069</v>
      </c>
      <c r="B2323" s="2" t="s">
        <v>2037</v>
      </c>
      <c r="C2323" s="47">
        <v>444.26953785558209</v>
      </c>
      <c r="D2323" s="40">
        <v>210.59089194635325</v>
      </c>
      <c r="E2323" s="40">
        <v>8.0170796919270523E-2</v>
      </c>
      <c r="F2323" s="40">
        <f t="shared" si="411"/>
        <v>104.83187899294835</v>
      </c>
      <c r="G2323" s="40">
        <f t="shared" si="412"/>
        <v>759.69230879488373</v>
      </c>
      <c r="H2323" s="84">
        <f t="shared" si="413"/>
        <v>3.1642290957465527E-2</v>
      </c>
      <c r="I2323" s="34"/>
      <c r="J2323" s="16">
        <v>29</v>
      </c>
      <c r="K2323" s="20">
        <f t="shared" si="414"/>
        <v>2.4207011686143573E-2</v>
      </c>
      <c r="L2323" s="13"/>
      <c r="M2323" s="24"/>
      <c r="N2323" s="33"/>
      <c r="O2323" s="29"/>
      <c r="P2323" s="29"/>
      <c r="Q2323" s="39"/>
      <c r="R2323" s="89">
        <f t="shared" si="415"/>
        <v>1406.1492080617747</v>
      </c>
      <c r="S2323" s="7"/>
      <c r="T2323" s="37">
        <v>99846</v>
      </c>
      <c r="U2323" s="20">
        <f t="shared" si="416"/>
        <v>6.614144874057596E-3</v>
      </c>
      <c r="V2323" s="34"/>
    </row>
    <row r="2324" spans="1:22" x14ac:dyDescent="0.3">
      <c r="A2324" s="2">
        <v>42071</v>
      </c>
      <c r="B2324" s="2" t="s">
        <v>2038</v>
      </c>
      <c r="C2324" s="47">
        <v>233.21495849302596</v>
      </c>
      <c r="D2324" s="40">
        <v>1344.1971826362974</v>
      </c>
      <c r="E2324" s="40">
        <v>4.4255556885749628E-2</v>
      </c>
      <c r="F2324" s="40">
        <f t="shared" si="411"/>
        <v>57.868867000089452</v>
      </c>
      <c r="G2324" s="40">
        <f t="shared" si="412"/>
        <v>1635.2810081294128</v>
      </c>
      <c r="H2324" s="84">
        <f t="shared" si="413"/>
        <v>6.8111835354146347E-2</v>
      </c>
      <c r="I2324" s="34"/>
      <c r="J2324" s="16">
        <v>42</v>
      </c>
      <c r="K2324" s="20">
        <f t="shared" si="414"/>
        <v>3.5058430717863104E-2</v>
      </c>
      <c r="L2324" s="13"/>
      <c r="M2324" s="24"/>
      <c r="N2324" s="33"/>
      <c r="O2324" s="29"/>
      <c r="P2324" s="29"/>
      <c r="Q2324" s="39"/>
      <c r="R2324" s="89">
        <f t="shared" si="415"/>
        <v>2036.4919565032596</v>
      </c>
      <c r="S2324" s="7"/>
      <c r="T2324" s="37">
        <v>653665</v>
      </c>
      <c r="U2324" s="20">
        <f t="shared" si="416"/>
        <v>4.330103368288022E-2</v>
      </c>
      <c r="V2324" s="34"/>
    </row>
    <row r="2325" spans="1:22" x14ac:dyDescent="0.3">
      <c r="A2325" s="2">
        <v>42073</v>
      </c>
      <c r="B2325" s="2" t="s">
        <v>2039</v>
      </c>
      <c r="C2325" s="47">
        <v>9.5982593687457527</v>
      </c>
      <c r="D2325" s="40">
        <v>110.52287946120666</v>
      </c>
      <c r="E2325" s="40">
        <v>1.6361387126381738E-3</v>
      </c>
      <c r="F2325" s="40">
        <f t="shared" si="411"/>
        <v>2.139426101896905</v>
      </c>
      <c r="G2325" s="40">
        <f t="shared" si="412"/>
        <v>122.26056493184932</v>
      </c>
      <c r="H2325" s="84">
        <f t="shared" si="413"/>
        <v>5.0923305704312482E-3</v>
      </c>
      <c r="I2325" s="34"/>
      <c r="J2325" s="16">
        <v>16</v>
      </c>
      <c r="K2325" s="20">
        <f t="shared" si="414"/>
        <v>1.335559265442404E-2</v>
      </c>
      <c r="L2325" s="13"/>
      <c r="M2325" s="24"/>
      <c r="N2325" s="33"/>
      <c r="O2325" s="29"/>
      <c r="P2325" s="29"/>
      <c r="Q2325" s="39"/>
      <c r="R2325" s="89">
        <f t="shared" si="415"/>
        <v>775.8064596202895</v>
      </c>
      <c r="S2325" s="7"/>
      <c r="T2325" s="37">
        <v>72553</v>
      </c>
      <c r="U2325" s="20">
        <f t="shared" si="416"/>
        <v>4.8061620199857857E-3</v>
      </c>
      <c r="V2325" s="34"/>
    </row>
    <row r="2326" spans="1:22" x14ac:dyDescent="0.3">
      <c r="A2326" s="2">
        <v>42075</v>
      </c>
      <c r="B2326" s="2" t="s">
        <v>2040</v>
      </c>
      <c r="C2326" s="47">
        <v>69.86140075709659</v>
      </c>
      <c r="D2326" s="40">
        <v>117.09289672647547</v>
      </c>
      <c r="E2326" s="40">
        <v>1.3887226146294744E-2</v>
      </c>
      <c r="F2326" s="40">
        <f t="shared" si="411"/>
        <v>18.15903130390544</v>
      </c>
      <c r="G2326" s="40">
        <f t="shared" si="412"/>
        <v>205.11332878747751</v>
      </c>
      <c r="H2326" s="84">
        <f t="shared" si="413"/>
        <v>8.5432688387266746E-3</v>
      </c>
      <c r="I2326" s="34"/>
      <c r="J2326" s="16">
        <v>12</v>
      </c>
      <c r="K2326" s="20">
        <f t="shared" si="414"/>
        <v>1.001669449081803E-2</v>
      </c>
      <c r="L2326" s="13"/>
      <c r="M2326" s="24"/>
      <c r="N2326" s="33"/>
      <c r="O2326" s="29"/>
      <c r="P2326" s="29"/>
      <c r="Q2326" s="39"/>
      <c r="R2326" s="89">
        <f t="shared" si="415"/>
        <v>581.85484471521704</v>
      </c>
      <c r="S2326" s="7"/>
      <c r="T2326" s="37">
        <v>257833</v>
      </c>
      <c r="U2326" s="20">
        <f t="shared" si="416"/>
        <v>1.7079750969622137E-2</v>
      </c>
      <c r="V2326" s="34"/>
    </row>
    <row r="2327" spans="1:22" x14ac:dyDescent="0.3">
      <c r="A2327" s="2">
        <v>42077</v>
      </c>
      <c r="B2327" s="2" t="s">
        <v>2041</v>
      </c>
      <c r="C2327" s="47">
        <v>105.59462601533551</v>
      </c>
      <c r="D2327" s="40">
        <v>427.902769805888</v>
      </c>
      <c r="E2327" s="40">
        <v>3.0847200606568499E-2</v>
      </c>
      <c r="F2327" s="40">
        <f t="shared" si="411"/>
        <v>40.336009189422136</v>
      </c>
      <c r="G2327" s="40">
        <f t="shared" si="412"/>
        <v>573.83340501064572</v>
      </c>
      <c r="H2327" s="84">
        <f t="shared" si="413"/>
        <v>2.3900996959234044E-2</v>
      </c>
      <c r="I2327" s="34"/>
      <c r="J2327" s="16">
        <v>21</v>
      </c>
      <c r="K2327" s="20">
        <f t="shared" si="414"/>
        <v>1.7529215358931552E-2</v>
      </c>
      <c r="L2327" s="13"/>
      <c r="M2327" s="24"/>
      <c r="N2327" s="33"/>
      <c r="O2327" s="29"/>
      <c r="P2327" s="29"/>
      <c r="Q2327" s="39"/>
      <c r="R2327" s="89">
        <f t="shared" si="415"/>
        <v>1018.2459782516298</v>
      </c>
      <c r="S2327" s="7"/>
      <c r="T2327" s="37">
        <v>508019</v>
      </c>
      <c r="U2327" s="20">
        <f t="shared" si="416"/>
        <v>3.3652938172524342E-2</v>
      </c>
      <c r="V2327" s="34"/>
    </row>
    <row r="2328" spans="1:22" x14ac:dyDescent="0.3">
      <c r="A2328" s="2">
        <v>42079</v>
      </c>
      <c r="B2328" s="2" t="s">
        <v>2042</v>
      </c>
      <c r="C2328" s="47">
        <v>50.537914334577913</v>
      </c>
      <c r="D2328" s="40">
        <v>456.28026588376537</v>
      </c>
      <c r="E2328" s="40">
        <v>1.005626720938585E-2</v>
      </c>
      <c r="F2328" s="40">
        <f t="shared" si="411"/>
        <v>13.149643358000491</v>
      </c>
      <c r="G2328" s="40">
        <f t="shared" si="412"/>
        <v>519.96782357634379</v>
      </c>
      <c r="H2328" s="84">
        <f t="shared" si="413"/>
        <v>2.1657417051151245E-2</v>
      </c>
      <c r="I2328" s="34"/>
      <c r="J2328" s="16">
        <v>28</v>
      </c>
      <c r="K2328" s="20">
        <f t="shared" si="414"/>
        <v>2.337228714524207E-2</v>
      </c>
      <c r="L2328" s="13"/>
      <c r="M2328" s="24"/>
      <c r="N2328" s="33"/>
      <c r="O2328" s="29"/>
      <c r="P2328" s="29"/>
      <c r="Q2328" s="39"/>
      <c r="R2328" s="89">
        <f t="shared" si="415"/>
        <v>1357.6613043355067</v>
      </c>
      <c r="S2328" s="7"/>
      <c r="T2328" s="37">
        <v>234212</v>
      </c>
      <c r="U2328" s="20">
        <f t="shared" si="416"/>
        <v>1.5515014114163587E-2</v>
      </c>
      <c r="V2328" s="34"/>
    </row>
    <row r="2329" spans="1:22" x14ac:dyDescent="0.3">
      <c r="A2329" s="2">
        <v>42081</v>
      </c>
      <c r="B2329" s="2" t="s">
        <v>2043</v>
      </c>
      <c r="C2329" s="47">
        <v>26.512894481305239</v>
      </c>
      <c r="D2329" s="40">
        <v>165.0375429792343</v>
      </c>
      <c r="E2329" s="40">
        <v>8.5398459635260791E-3</v>
      </c>
      <c r="F2329" s="40">
        <f t="shared" si="411"/>
        <v>11.166760629413115</v>
      </c>
      <c r="G2329" s="40">
        <f t="shared" si="412"/>
        <v>202.71719808995266</v>
      </c>
      <c r="H2329" s="84">
        <f t="shared" si="413"/>
        <v>8.443466505827623E-3</v>
      </c>
      <c r="I2329" s="34"/>
      <c r="J2329" s="16">
        <v>14</v>
      </c>
      <c r="K2329" s="20">
        <f t="shared" si="414"/>
        <v>1.1686143572621035E-2</v>
      </c>
      <c r="L2329" s="13"/>
      <c r="M2329" s="24"/>
      <c r="N2329" s="33"/>
      <c r="O2329" s="29"/>
      <c r="P2329" s="29"/>
      <c r="Q2329" s="39"/>
      <c r="R2329" s="89">
        <f t="shared" si="415"/>
        <v>678.83065216775333</v>
      </c>
      <c r="S2329" s="7"/>
      <c r="T2329" s="37">
        <v>91557</v>
      </c>
      <c r="U2329" s="20">
        <f t="shared" si="416"/>
        <v>6.0650528036585473E-3</v>
      </c>
      <c r="V2329" s="34"/>
    </row>
    <row r="2330" spans="1:22" x14ac:dyDescent="0.3">
      <c r="A2330" s="2">
        <v>42083</v>
      </c>
      <c r="B2330" s="2" t="s">
        <v>2044</v>
      </c>
      <c r="C2330" s="47">
        <v>6.1700039133261484</v>
      </c>
      <c r="D2330" s="40">
        <v>40.146136020505878</v>
      </c>
      <c r="E2330" s="40">
        <v>1.1173630232650944E-3</v>
      </c>
      <c r="F2330" s="40">
        <f t="shared" si="411"/>
        <v>1.4610714842222767</v>
      </c>
      <c r="G2330" s="40">
        <f t="shared" si="412"/>
        <v>47.7772114180543</v>
      </c>
      <c r="H2330" s="84">
        <f t="shared" si="413"/>
        <v>1.9899904307634601E-3</v>
      </c>
      <c r="I2330" s="34"/>
      <c r="J2330" s="16">
        <v>4</v>
      </c>
      <c r="K2330" s="20">
        <f t="shared" si="414"/>
        <v>3.3388981636060101E-3</v>
      </c>
      <c r="L2330" s="13"/>
      <c r="M2330" s="24"/>
      <c r="N2330" s="33"/>
      <c r="O2330" s="29"/>
      <c r="P2330" s="29"/>
      <c r="Q2330" s="39"/>
      <c r="R2330" s="89">
        <f t="shared" si="415"/>
        <v>193.95161490507238</v>
      </c>
      <c r="S2330" s="7"/>
      <c r="T2330" s="37">
        <v>15344</v>
      </c>
      <c r="U2330" s="20">
        <f t="shared" si="416"/>
        <v>1.0164397066235978E-3</v>
      </c>
      <c r="V2330" s="34"/>
    </row>
    <row r="2331" spans="1:22" x14ac:dyDescent="0.3">
      <c r="A2331" s="2">
        <v>42085</v>
      </c>
      <c r="B2331" s="2" t="s">
        <v>2045</v>
      </c>
      <c r="C2331" s="47">
        <v>18.742083922538558</v>
      </c>
      <c r="D2331" s="40">
        <v>74.677621257572085</v>
      </c>
      <c r="E2331" s="40">
        <v>3.591524003352089E-3</v>
      </c>
      <c r="F2331" s="40">
        <f t="shared" si="411"/>
        <v>4.6963011992858892</v>
      </c>
      <c r="G2331" s="40">
        <f t="shared" si="412"/>
        <v>98.116006379396524</v>
      </c>
      <c r="H2331" s="84">
        <f t="shared" si="413"/>
        <v>4.0866745463914549E-3</v>
      </c>
      <c r="I2331" s="34"/>
      <c r="J2331" s="16">
        <v>17</v>
      </c>
      <c r="K2331" s="20">
        <f t="shared" si="414"/>
        <v>1.4190317195325543E-2</v>
      </c>
      <c r="L2331" s="13"/>
      <c r="M2331" s="24"/>
      <c r="N2331" s="33"/>
      <c r="O2331" s="29"/>
      <c r="P2331" s="29"/>
      <c r="Q2331" s="39"/>
      <c r="R2331" s="89">
        <f t="shared" si="415"/>
        <v>824.29436334655759</v>
      </c>
      <c r="S2331" s="7"/>
      <c r="T2331" s="37">
        <v>162694</v>
      </c>
      <c r="U2331" s="20">
        <f t="shared" si="416"/>
        <v>1.077741407908105E-2</v>
      </c>
      <c r="V2331" s="34"/>
    </row>
    <row r="2332" spans="1:22" x14ac:dyDescent="0.3">
      <c r="A2332" s="2">
        <v>42087</v>
      </c>
      <c r="B2332" s="2" t="s">
        <v>2046</v>
      </c>
      <c r="C2332" s="47">
        <v>13.109817674384445</v>
      </c>
      <c r="D2332" s="40">
        <v>36.592034416210318</v>
      </c>
      <c r="E2332" s="40">
        <v>2.2347260465301888E-3</v>
      </c>
      <c r="F2332" s="40">
        <f t="shared" si="411"/>
        <v>2.9221429684445535</v>
      </c>
      <c r="G2332" s="40">
        <f t="shared" si="412"/>
        <v>52.623995059039316</v>
      </c>
      <c r="H2332" s="84">
        <f t="shared" si="413"/>
        <v>2.191866027502376E-3</v>
      </c>
      <c r="I2332" s="34"/>
      <c r="J2332" s="16">
        <v>1</v>
      </c>
      <c r="K2332" s="20">
        <f t="shared" si="414"/>
        <v>8.3472454090150253E-4</v>
      </c>
      <c r="L2332" s="13"/>
      <c r="M2332" s="24"/>
      <c r="N2332" s="33"/>
      <c r="O2332" s="29"/>
      <c r="P2332" s="29"/>
      <c r="Q2332" s="39"/>
      <c r="R2332" s="89">
        <f t="shared" si="415"/>
        <v>48.487903726268094</v>
      </c>
      <c r="S2332" s="7"/>
      <c r="T2332" s="37">
        <v>48333</v>
      </c>
      <c r="U2332" s="20">
        <f t="shared" si="416"/>
        <v>3.2017453297861283E-3</v>
      </c>
      <c r="V2332" s="34"/>
    </row>
    <row r="2333" spans="1:22" x14ac:dyDescent="0.3">
      <c r="A2333" s="2">
        <v>42089</v>
      </c>
      <c r="B2333" s="2" t="s">
        <v>2047</v>
      </c>
      <c r="C2333" s="47">
        <v>35.81789471751464</v>
      </c>
      <c r="D2333" s="40">
        <v>34.351705778483158</v>
      </c>
      <c r="E2333" s="40">
        <v>6.1055908056985514E-3</v>
      </c>
      <c r="F2333" s="40">
        <f t="shared" si="411"/>
        <v>7.9837120387860114</v>
      </c>
      <c r="G2333" s="40">
        <f t="shared" si="412"/>
        <v>78.153312534783808</v>
      </c>
      <c r="H2333" s="84">
        <f t="shared" si="413"/>
        <v>3.2551992772419406E-3</v>
      </c>
      <c r="I2333" s="34"/>
      <c r="J2333" s="16">
        <v>12</v>
      </c>
      <c r="K2333" s="20">
        <f t="shared" si="414"/>
        <v>1.001669449081803E-2</v>
      </c>
      <c r="L2333" s="13"/>
      <c r="M2333" s="24"/>
      <c r="N2333" s="33"/>
      <c r="O2333" s="29"/>
      <c r="P2333" s="29"/>
      <c r="Q2333" s="39"/>
      <c r="R2333" s="89">
        <f t="shared" si="415"/>
        <v>581.85484471521704</v>
      </c>
      <c r="S2333" s="7"/>
      <c r="T2333" s="37">
        <v>387404</v>
      </c>
      <c r="U2333" s="20">
        <f t="shared" si="416"/>
        <v>2.5662982801408257E-2</v>
      </c>
      <c r="V2333" s="34"/>
    </row>
    <row r="2334" spans="1:22" x14ac:dyDescent="0.3">
      <c r="A2334" s="2">
        <v>42091</v>
      </c>
      <c r="B2334" s="2" t="s">
        <v>2048</v>
      </c>
      <c r="C2334" s="47">
        <v>222.24163977038867</v>
      </c>
      <c r="D2334" s="40">
        <v>1624.2382623521928</v>
      </c>
      <c r="E2334" s="40">
        <v>6.9915000598587337E-2</v>
      </c>
      <c r="F2334" s="40">
        <f t="shared" si="411"/>
        <v>91.42133001276531</v>
      </c>
      <c r="G2334" s="40">
        <f t="shared" si="412"/>
        <v>1937.9012321353468</v>
      </c>
      <c r="H2334" s="84">
        <f t="shared" si="413"/>
        <v>8.0716408372397824E-2</v>
      </c>
      <c r="I2334" s="34"/>
      <c r="J2334" s="16">
        <v>92</v>
      </c>
      <c r="K2334" s="20">
        <f t="shared" si="414"/>
        <v>7.6794657762938229E-2</v>
      </c>
      <c r="L2334" s="13"/>
      <c r="M2334" s="24"/>
      <c r="N2334" s="33"/>
      <c r="O2334" s="29"/>
      <c r="P2334" s="29"/>
      <c r="Q2334" s="39"/>
      <c r="R2334" s="89">
        <f t="shared" si="415"/>
        <v>4460.887142816664</v>
      </c>
      <c r="S2334" s="7"/>
      <c r="T2334" s="37">
        <v>1055428</v>
      </c>
      <c r="U2334" s="20">
        <f t="shared" si="416"/>
        <v>6.991520637919256E-2</v>
      </c>
      <c r="V2334" s="34"/>
    </row>
    <row r="2335" spans="1:22" x14ac:dyDescent="0.3">
      <c r="A2335" s="2">
        <v>42093</v>
      </c>
      <c r="B2335" s="2" t="s">
        <v>2049</v>
      </c>
      <c r="C2335" s="47">
        <v>6.869969617042436</v>
      </c>
      <c r="D2335" s="40">
        <v>40.146136020505878</v>
      </c>
      <c r="E2335" s="40">
        <v>1.3567979568219002E-3</v>
      </c>
      <c r="F2335" s="40">
        <f t="shared" si="411"/>
        <v>1.7741582308413357</v>
      </c>
      <c r="G2335" s="40">
        <f t="shared" si="412"/>
        <v>48.790263868389651</v>
      </c>
      <c r="H2335" s="84">
        <f t="shared" si="413"/>
        <v>2.032185540569869E-3</v>
      </c>
      <c r="I2335" s="34"/>
      <c r="J2335" s="16">
        <v>3</v>
      </c>
      <c r="K2335" s="20">
        <f t="shared" si="414"/>
        <v>2.5041736227045075E-3</v>
      </c>
      <c r="L2335" s="13"/>
      <c r="M2335" s="24"/>
      <c r="N2335" s="33"/>
      <c r="O2335" s="29"/>
      <c r="P2335" s="29"/>
      <c r="Q2335" s="39"/>
      <c r="R2335" s="89">
        <f t="shared" si="415"/>
        <v>145.46371117880426</v>
      </c>
      <c r="S2335" s="7"/>
      <c r="T2335" s="37">
        <v>18086</v>
      </c>
      <c r="U2335" s="20">
        <f t="shared" si="416"/>
        <v>1.1980792840194467E-3</v>
      </c>
      <c r="V2335" s="34"/>
    </row>
    <row r="2336" spans="1:22" x14ac:dyDescent="0.3">
      <c r="A2336" s="2">
        <v>42095</v>
      </c>
      <c r="B2336" s="2" t="s">
        <v>2050</v>
      </c>
      <c r="C2336" s="47">
        <v>98.273667782676696</v>
      </c>
      <c r="D2336" s="40">
        <v>229.26029726074626</v>
      </c>
      <c r="E2336" s="40">
        <v>2.8492757093259907E-2</v>
      </c>
      <c r="F2336" s="40">
        <f t="shared" si="411"/>
        <v>37.257322847668057</v>
      </c>
      <c r="G2336" s="40">
        <f t="shared" si="412"/>
        <v>364.79128789109097</v>
      </c>
      <c r="H2336" s="84">
        <f t="shared" si="413"/>
        <v>1.5194088365208164E-2</v>
      </c>
      <c r="I2336" s="34"/>
      <c r="J2336" s="16">
        <v>32</v>
      </c>
      <c r="K2336" s="20">
        <f t="shared" si="414"/>
        <v>2.6711185308848081E-2</v>
      </c>
      <c r="L2336" s="13"/>
      <c r="M2336" s="24"/>
      <c r="N2336" s="33"/>
      <c r="O2336" s="29"/>
      <c r="P2336" s="29"/>
      <c r="Q2336" s="39"/>
      <c r="R2336" s="89">
        <f t="shared" si="415"/>
        <v>1551.612919240579</v>
      </c>
      <c r="S2336" s="7"/>
      <c r="T2336" s="37">
        <v>427680</v>
      </c>
      <c r="U2336" s="20">
        <f t="shared" si="416"/>
        <v>2.8331004544367853E-2</v>
      </c>
      <c r="V2336" s="34"/>
    </row>
    <row r="2337" spans="1:22" x14ac:dyDescent="0.3">
      <c r="A2337" s="2">
        <v>42097</v>
      </c>
      <c r="B2337" s="2" t="s">
        <v>2051</v>
      </c>
      <c r="C2337" s="47">
        <v>15.534159395029324</v>
      </c>
      <c r="D2337" s="40">
        <v>171.01175267984007</v>
      </c>
      <c r="E2337" s="40">
        <v>2.7135959136438004E-3</v>
      </c>
      <c r="F2337" s="40">
        <f t="shared" si="411"/>
        <v>3.5483164616826715</v>
      </c>
      <c r="G2337" s="40">
        <f t="shared" si="412"/>
        <v>190.09422853655207</v>
      </c>
      <c r="H2337" s="84">
        <f t="shared" si="413"/>
        <v>7.9177014418248849E-3</v>
      </c>
      <c r="I2337" s="34"/>
      <c r="J2337" s="16">
        <v>6</v>
      </c>
      <c r="K2337" s="20">
        <f t="shared" si="414"/>
        <v>5.008347245409015E-3</v>
      </c>
      <c r="L2337" s="13"/>
      <c r="M2337" s="24"/>
      <c r="N2337" s="33"/>
      <c r="O2337" s="29"/>
      <c r="P2337" s="29"/>
      <c r="Q2337" s="39"/>
      <c r="R2337" s="89">
        <f t="shared" si="415"/>
        <v>290.92742235760852</v>
      </c>
      <c r="S2337" s="7"/>
      <c r="T2337" s="37">
        <v>74957</v>
      </c>
      <c r="U2337" s="20">
        <f t="shared" si="416"/>
        <v>4.9654113066596077E-3</v>
      </c>
      <c r="V2337" s="34"/>
    </row>
    <row r="2338" spans="1:22" x14ac:dyDescent="0.3">
      <c r="A2338" s="2">
        <v>42099</v>
      </c>
      <c r="B2338" s="2" t="s">
        <v>2052</v>
      </c>
      <c r="C2338" s="47">
        <v>16.855479867065714</v>
      </c>
      <c r="D2338" s="40">
        <v>14.935524251514416</v>
      </c>
      <c r="E2338" s="40">
        <v>2.8732192026816711E-3</v>
      </c>
      <c r="F2338" s="40">
        <f t="shared" si="411"/>
        <v>3.7570409594287111</v>
      </c>
      <c r="G2338" s="40">
        <f t="shared" si="412"/>
        <v>35.54804507800884</v>
      </c>
      <c r="H2338" s="84">
        <f t="shared" si="413"/>
        <v>1.4806278440699034E-3</v>
      </c>
      <c r="I2338" s="34"/>
      <c r="J2338" s="16">
        <v>3</v>
      </c>
      <c r="K2338" s="20">
        <f t="shared" si="414"/>
        <v>2.5041736227045075E-3</v>
      </c>
      <c r="L2338" s="13"/>
      <c r="M2338" s="24"/>
      <c r="N2338" s="33"/>
      <c r="O2338" s="29"/>
      <c r="P2338" s="29"/>
      <c r="Q2338" s="39"/>
      <c r="R2338" s="89">
        <f t="shared" si="415"/>
        <v>145.46371117880426</v>
      </c>
      <c r="S2338" s="7"/>
      <c r="T2338" s="37">
        <v>19667</v>
      </c>
      <c r="U2338" s="20">
        <f t="shared" si="416"/>
        <v>1.3028102000890445E-3</v>
      </c>
      <c r="V2338" s="34"/>
    </row>
    <row r="2339" spans="1:22" x14ac:dyDescent="0.3">
      <c r="A2339" s="2">
        <v>42101</v>
      </c>
      <c r="B2339" s="2" t="s">
        <v>2053</v>
      </c>
      <c r="C2339" s="47">
        <v>243.638794389601</v>
      </c>
      <c r="D2339" s="40">
        <v>1128.3788572019141</v>
      </c>
      <c r="E2339" s="40">
        <v>0.15854583183686499</v>
      </c>
      <c r="F2339" s="40">
        <f t="shared" si="411"/>
        <v>207.31560738625376</v>
      </c>
      <c r="G2339" s="40">
        <f t="shared" si="412"/>
        <v>1579.3332589777688</v>
      </c>
      <c r="H2339" s="84">
        <f t="shared" si="413"/>
        <v>6.5781530128495316E-2</v>
      </c>
      <c r="I2339" s="34"/>
      <c r="J2339" s="16">
        <v>27</v>
      </c>
      <c r="K2339" s="20">
        <f t="shared" si="414"/>
        <v>2.2537562604340568E-2</v>
      </c>
      <c r="L2339" s="13"/>
      <c r="M2339" s="24"/>
      <c r="N2339" s="33"/>
      <c r="O2339" s="29"/>
      <c r="P2339" s="29"/>
      <c r="Q2339" s="39"/>
      <c r="R2339" s="89">
        <f t="shared" si="415"/>
        <v>1309.1734006092386</v>
      </c>
      <c r="S2339" s="7"/>
      <c r="T2339" s="37">
        <v>1109319</v>
      </c>
      <c r="U2339" s="20">
        <f t="shared" si="416"/>
        <v>7.3485132880082307E-2</v>
      </c>
      <c r="V2339" s="34"/>
    </row>
    <row r="2340" spans="1:22" x14ac:dyDescent="0.3">
      <c r="A2340" s="2">
        <v>42103</v>
      </c>
      <c r="B2340" s="2" t="s">
        <v>2054</v>
      </c>
      <c r="C2340" s="47">
        <v>19.898830398619246</v>
      </c>
      <c r="D2340" s="40">
        <v>6.6910226700843127</v>
      </c>
      <c r="E2340" s="40">
        <v>3.391994892054751E-3</v>
      </c>
      <c r="F2340" s="40">
        <f t="shared" si="411"/>
        <v>4.43539557710334</v>
      </c>
      <c r="G2340" s="40">
        <f t="shared" si="412"/>
        <v>31.025248645806897</v>
      </c>
      <c r="H2340" s="84">
        <f t="shared" si="413"/>
        <v>1.2922467863807161E-3</v>
      </c>
      <c r="I2340" s="34"/>
      <c r="J2340" s="16">
        <v>6</v>
      </c>
      <c r="K2340" s="20">
        <f t="shared" si="414"/>
        <v>5.008347245409015E-3</v>
      </c>
      <c r="L2340" s="13"/>
      <c r="M2340" s="24"/>
      <c r="N2340" s="33"/>
      <c r="O2340" s="29"/>
      <c r="P2340" s="29"/>
      <c r="Q2340" s="39"/>
      <c r="R2340" s="89">
        <f t="shared" si="415"/>
        <v>290.92742235760852</v>
      </c>
      <c r="S2340" s="7"/>
      <c r="T2340" s="37">
        <v>190424</v>
      </c>
      <c r="U2340" s="20">
        <f t="shared" si="416"/>
        <v>1.2614345326778674E-2</v>
      </c>
      <c r="V2340" s="34"/>
    </row>
    <row r="2341" spans="1:22" x14ac:dyDescent="0.3">
      <c r="A2341" s="2">
        <v>42105</v>
      </c>
      <c r="B2341" s="2" t="s">
        <v>3066</v>
      </c>
      <c r="C2341" s="47">
        <v>2.3410388704257938</v>
      </c>
      <c r="D2341" s="40">
        <v>6.6910226700843127</v>
      </c>
      <c r="E2341" s="40">
        <v>3.9905822259467656E-4</v>
      </c>
      <c r="F2341" s="40">
        <f t="shared" si="411"/>
        <v>0.52181124436509885</v>
      </c>
      <c r="G2341" s="40">
        <f t="shared" si="412"/>
        <v>9.5538727848752067</v>
      </c>
      <c r="H2341" s="84">
        <f t="shared" si="413"/>
        <v>3.9793271424478141E-4</v>
      </c>
      <c r="I2341" s="34"/>
      <c r="J2341" s="16">
        <v>0</v>
      </c>
      <c r="K2341" s="20">
        <f t="shared" si="414"/>
        <v>0</v>
      </c>
      <c r="L2341" s="13"/>
      <c r="M2341" s="24"/>
      <c r="N2341" s="33"/>
      <c r="O2341" s="29"/>
      <c r="P2341" s="29"/>
      <c r="Q2341" s="39"/>
      <c r="R2341" s="89">
        <f t="shared" si="415"/>
        <v>0</v>
      </c>
      <c r="S2341" s="7"/>
      <c r="T2341" s="37">
        <v>32160</v>
      </c>
      <c r="U2341" s="20">
        <f t="shared" si="416"/>
        <v>2.1303897917762582E-3</v>
      </c>
      <c r="V2341" s="34"/>
    </row>
    <row r="2342" spans="1:22" x14ac:dyDescent="0.3">
      <c r="A2342" s="2">
        <v>42107</v>
      </c>
      <c r="B2342" s="2" t="s">
        <v>2055</v>
      </c>
      <c r="C2342" s="47">
        <v>31.369920863705637</v>
      </c>
      <c r="D2342" s="40">
        <v>226.27319241044341</v>
      </c>
      <c r="E2342" s="40">
        <v>5.3473801827686662E-3</v>
      </c>
      <c r="F2342" s="40">
        <f t="shared" si="411"/>
        <v>6.9922706744923246</v>
      </c>
      <c r="G2342" s="40">
        <f t="shared" si="412"/>
        <v>264.63538394864139</v>
      </c>
      <c r="H2342" s="84">
        <f t="shared" si="413"/>
        <v>1.1022449114730206E-2</v>
      </c>
      <c r="I2342" s="34"/>
      <c r="J2342" s="16">
        <v>14</v>
      </c>
      <c r="K2342" s="20">
        <f t="shared" si="414"/>
        <v>1.1686143572621035E-2</v>
      </c>
      <c r="L2342" s="13"/>
      <c r="M2342" s="24"/>
      <c r="N2342" s="33"/>
      <c r="O2342" s="29"/>
      <c r="P2342" s="29"/>
      <c r="Q2342" s="39"/>
      <c r="R2342" s="89">
        <f t="shared" si="415"/>
        <v>678.83065216775333</v>
      </c>
      <c r="S2342" s="7"/>
      <c r="T2342" s="37">
        <v>71529</v>
      </c>
      <c r="U2342" s="20">
        <f t="shared" si="416"/>
        <v>4.7383287131829597E-3</v>
      </c>
      <c r="V2342" s="34"/>
    </row>
    <row r="2343" spans="1:22" x14ac:dyDescent="0.3">
      <c r="A2343" s="2">
        <v>42109</v>
      </c>
      <c r="B2343" s="2" t="s">
        <v>2056</v>
      </c>
      <c r="C2343" s="47">
        <v>11.554393315305475</v>
      </c>
      <c r="D2343" s="40">
        <v>32.858153353331716</v>
      </c>
      <c r="E2343" s="40">
        <v>2.0351969352328503E-3</v>
      </c>
      <c r="F2343" s="40">
        <f t="shared" si="411"/>
        <v>2.6612373462620038</v>
      </c>
      <c r="G2343" s="40">
        <f t="shared" si="412"/>
        <v>47.073784014899196</v>
      </c>
      <c r="H2343" s="84">
        <f t="shared" si="413"/>
        <v>1.9606916550612332E-3</v>
      </c>
      <c r="I2343" s="34"/>
      <c r="J2343" s="16">
        <v>1</v>
      </c>
      <c r="K2343" s="20">
        <f t="shared" si="414"/>
        <v>8.3472454090150253E-4</v>
      </c>
      <c r="L2343" s="13"/>
      <c r="M2343" s="24"/>
      <c r="N2343" s="33"/>
      <c r="O2343" s="29"/>
      <c r="P2343" s="29"/>
      <c r="Q2343" s="39"/>
      <c r="R2343" s="89">
        <f t="shared" si="415"/>
        <v>48.487903726268094</v>
      </c>
      <c r="S2343" s="7"/>
      <c r="T2343" s="37">
        <v>21820</v>
      </c>
      <c r="U2343" s="20">
        <f t="shared" si="416"/>
        <v>1.4454323773805335E-3</v>
      </c>
      <c r="V2343" s="34"/>
    </row>
    <row r="2344" spans="1:22" x14ac:dyDescent="0.3">
      <c r="A2344" s="2">
        <v>42111</v>
      </c>
      <c r="B2344" s="2" t="s">
        <v>2057</v>
      </c>
      <c r="C2344" s="47">
        <v>12.95901663756095</v>
      </c>
      <c r="D2344" s="40">
        <v>117.09289672647547</v>
      </c>
      <c r="E2344" s="40">
        <v>2.2746318687896566E-3</v>
      </c>
      <c r="F2344" s="40">
        <f t="shared" si="411"/>
        <v>2.9743240928810635</v>
      </c>
      <c r="G2344" s="40">
        <f t="shared" si="412"/>
        <v>133.0262374569175</v>
      </c>
      <c r="H2344" s="84">
        <f t="shared" si="413"/>
        <v>5.5407365085292414E-3</v>
      </c>
      <c r="I2344" s="34"/>
      <c r="J2344" s="16">
        <v>10</v>
      </c>
      <c r="K2344" s="20">
        <f t="shared" si="414"/>
        <v>8.3472454090150246E-3</v>
      </c>
      <c r="L2344" s="13"/>
      <c r="M2344" s="24"/>
      <c r="N2344" s="33"/>
      <c r="O2344" s="29"/>
      <c r="P2344" s="29"/>
      <c r="Q2344" s="39"/>
      <c r="R2344" s="89">
        <f t="shared" si="415"/>
        <v>484.87903726268087</v>
      </c>
      <c r="S2344" s="7"/>
      <c r="T2344" s="37">
        <v>81952</v>
      </c>
      <c r="U2344" s="20">
        <f t="shared" si="416"/>
        <v>5.4287843350636789E-3</v>
      </c>
      <c r="V2344" s="34"/>
    </row>
    <row r="2345" spans="1:22" x14ac:dyDescent="0.3">
      <c r="A2345" s="2">
        <v>42113</v>
      </c>
      <c r="B2345" s="2" t="s">
        <v>2058</v>
      </c>
      <c r="C2345" s="47">
        <v>3.9797660797238494</v>
      </c>
      <c r="D2345" s="40">
        <v>6.6910226700843127</v>
      </c>
      <c r="E2345" s="40">
        <v>6.7839897841095011E-4</v>
      </c>
      <c r="F2345" s="40">
        <f t="shared" si="411"/>
        <v>0.88707911542066786</v>
      </c>
      <c r="G2345" s="40">
        <f t="shared" si="412"/>
        <v>11.557867865228829</v>
      </c>
      <c r="H2345" s="84">
        <f t="shared" si="413"/>
        <v>4.8140202764413521E-4</v>
      </c>
      <c r="I2345" s="34"/>
      <c r="J2345" s="16">
        <v>1</v>
      </c>
      <c r="K2345" s="20">
        <f t="shared" si="414"/>
        <v>8.3472454090150253E-4</v>
      </c>
      <c r="L2345" s="13"/>
      <c r="M2345" s="24"/>
      <c r="N2345" s="33"/>
      <c r="O2345" s="29"/>
      <c r="P2345" s="29"/>
      <c r="Q2345" s="39"/>
      <c r="R2345" s="89">
        <f t="shared" si="415"/>
        <v>48.487903726268094</v>
      </c>
      <c r="S2345" s="7"/>
      <c r="T2345" s="37">
        <v>6260</v>
      </c>
      <c r="U2345" s="20">
        <f t="shared" si="416"/>
        <v>4.1468408260321443E-4</v>
      </c>
      <c r="V2345" s="34"/>
    </row>
    <row r="2346" spans="1:22" x14ac:dyDescent="0.3">
      <c r="A2346" s="2">
        <v>42115</v>
      </c>
      <c r="B2346" s="2" t="s">
        <v>2059</v>
      </c>
      <c r="C2346" s="47">
        <v>13.343921561427024</v>
      </c>
      <c r="D2346" s="40">
        <v>40.146136020505878</v>
      </c>
      <c r="E2346" s="40">
        <v>2.2746318687896566E-3</v>
      </c>
      <c r="F2346" s="40">
        <f t="shared" si="411"/>
        <v>2.9743240928810635</v>
      </c>
      <c r="G2346" s="40">
        <f t="shared" si="412"/>
        <v>56.464381674813964</v>
      </c>
      <c r="H2346" s="84">
        <f t="shared" si="413"/>
        <v>2.3518237225832509E-3</v>
      </c>
      <c r="I2346" s="34"/>
      <c r="J2346" s="16">
        <v>5</v>
      </c>
      <c r="K2346" s="20">
        <f t="shared" si="414"/>
        <v>4.1736227045075123E-3</v>
      </c>
      <c r="L2346" s="13"/>
      <c r="M2346" s="24"/>
      <c r="N2346" s="33"/>
      <c r="O2346" s="29"/>
      <c r="P2346" s="29"/>
      <c r="Q2346" s="39"/>
      <c r="R2346" s="89">
        <f t="shared" si="415"/>
        <v>242.43951863134043</v>
      </c>
      <c r="S2346" s="7"/>
      <c r="T2346" s="37">
        <v>33898</v>
      </c>
      <c r="U2346" s="20">
        <f t="shared" si="416"/>
        <v>2.2455209316427738E-3</v>
      </c>
      <c r="V2346" s="34"/>
    </row>
    <row r="2347" spans="1:22" x14ac:dyDescent="0.3">
      <c r="A2347" s="2">
        <v>42117</v>
      </c>
      <c r="B2347" s="2" t="s">
        <v>2060</v>
      </c>
      <c r="C2347" s="47">
        <v>18.494207076363772</v>
      </c>
      <c r="D2347" s="40">
        <v>6.6910226700843127</v>
      </c>
      <c r="E2347" s="40">
        <v>3.1525599584979447E-3</v>
      </c>
      <c r="F2347" s="40">
        <f t="shared" si="411"/>
        <v>4.1223088304842808</v>
      </c>
      <c r="G2347" s="40">
        <f t="shared" si="412"/>
        <v>29.307538576932366</v>
      </c>
      <c r="H2347" s="84">
        <f t="shared" si="413"/>
        <v>1.2207016606098414E-3</v>
      </c>
      <c r="I2347" s="34"/>
      <c r="J2347" s="16">
        <v>5</v>
      </c>
      <c r="K2347" s="20">
        <f t="shared" si="414"/>
        <v>4.1736227045075123E-3</v>
      </c>
      <c r="L2347" s="13"/>
      <c r="M2347" s="24"/>
      <c r="N2347" s="33"/>
      <c r="O2347" s="29"/>
      <c r="P2347" s="29"/>
      <c r="Q2347" s="39"/>
      <c r="R2347" s="89">
        <f t="shared" si="415"/>
        <v>242.43951863134043</v>
      </c>
      <c r="S2347" s="7"/>
      <c r="T2347" s="37">
        <v>72324</v>
      </c>
      <c r="U2347" s="20">
        <f t="shared" si="416"/>
        <v>4.7909922668042939E-3</v>
      </c>
      <c r="V2347" s="34"/>
    </row>
    <row r="2348" spans="1:22" x14ac:dyDescent="0.3">
      <c r="A2348" s="2">
        <v>42119</v>
      </c>
      <c r="B2348" s="2" t="s">
        <v>2061</v>
      </c>
      <c r="C2348" s="47">
        <v>13.343921561427024</v>
      </c>
      <c r="D2348" s="40">
        <v>40.146136020505878</v>
      </c>
      <c r="E2348" s="40">
        <v>2.2746318687896566E-3</v>
      </c>
      <c r="F2348" s="40">
        <f t="shared" si="411"/>
        <v>2.9743240928810635</v>
      </c>
      <c r="G2348" s="40">
        <f t="shared" si="412"/>
        <v>56.464381674813964</v>
      </c>
      <c r="H2348" s="84">
        <f t="shared" si="413"/>
        <v>2.3518237225832509E-3</v>
      </c>
      <c r="I2348" s="34"/>
      <c r="J2348" s="16">
        <v>3</v>
      </c>
      <c r="K2348" s="20">
        <f t="shared" si="414"/>
        <v>2.5041736227045075E-3</v>
      </c>
      <c r="L2348" s="13"/>
      <c r="M2348" s="24"/>
      <c r="N2348" s="33"/>
      <c r="O2348" s="29"/>
      <c r="P2348" s="29"/>
      <c r="Q2348" s="39"/>
      <c r="R2348" s="89">
        <f t="shared" si="415"/>
        <v>145.46371117880426</v>
      </c>
      <c r="S2348" s="7"/>
      <c r="T2348" s="37">
        <v>29713</v>
      </c>
      <c r="U2348" s="20">
        <f t="shared" si="416"/>
        <v>1.9682920361644264E-3</v>
      </c>
      <c r="V2348" s="34"/>
    </row>
    <row r="2349" spans="1:22" x14ac:dyDescent="0.3">
      <c r="A2349" s="2">
        <v>42121</v>
      </c>
      <c r="B2349" s="2" t="s">
        <v>2062</v>
      </c>
      <c r="C2349" s="47">
        <v>9.5982593687457527</v>
      </c>
      <c r="D2349" s="40">
        <v>23.896838802423066</v>
      </c>
      <c r="E2349" s="40">
        <v>1.6361387126381738E-3</v>
      </c>
      <c r="F2349" s="40">
        <f t="shared" si="411"/>
        <v>2.139426101896905</v>
      </c>
      <c r="G2349" s="40">
        <f t="shared" si="412"/>
        <v>35.634524273065722</v>
      </c>
      <c r="H2349" s="84">
        <f t="shared" si="413"/>
        <v>1.484229828478694E-3</v>
      </c>
      <c r="I2349" s="34"/>
      <c r="J2349" s="16">
        <v>7</v>
      </c>
      <c r="K2349" s="20">
        <f t="shared" si="414"/>
        <v>5.8430717863105176E-3</v>
      </c>
      <c r="L2349" s="13"/>
      <c r="M2349" s="24"/>
      <c r="N2349" s="33"/>
      <c r="O2349" s="29"/>
      <c r="P2349" s="29"/>
      <c r="Q2349" s="39"/>
      <c r="R2349" s="89">
        <f t="shared" si="415"/>
        <v>339.41532608387666</v>
      </c>
      <c r="S2349" s="7"/>
      <c r="T2349" s="37">
        <v>34655</v>
      </c>
      <c r="U2349" s="20">
        <f t="shared" si="416"/>
        <v>2.2956672336444722E-3</v>
      </c>
      <c r="V2349" s="34"/>
    </row>
    <row r="2350" spans="1:22" x14ac:dyDescent="0.3">
      <c r="A2350" s="2">
        <v>42123</v>
      </c>
      <c r="B2350" s="2" t="s">
        <v>2063</v>
      </c>
      <c r="C2350" s="47">
        <v>4.4479738538090077</v>
      </c>
      <c r="D2350" s="40">
        <v>14.935524251514416</v>
      </c>
      <c r="E2350" s="40">
        <v>7.5821062292988546E-4</v>
      </c>
      <c r="F2350" s="40">
        <f t="shared" si="411"/>
        <v>0.99144136429368768</v>
      </c>
      <c r="G2350" s="40">
        <f t="shared" si="412"/>
        <v>20.374939469617111</v>
      </c>
      <c r="H2350" s="84">
        <f t="shared" si="413"/>
        <v>8.4864589976050946E-4</v>
      </c>
      <c r="I2350" s="34"/>
      <c r="J2350" s="16">
        <v>2</v>
      </c>
      <c r="K2350" s="20">
        <f t="shared" si="414"/>
        <v>1.6694490818030051E-3</v>
      </c>
      <c r="L2350" s="13"/>
      <c r="M2350" s="24"/>
      <c r="N2350" s="33"/>
      <c r="O2350" s="29"/>
      <c r="P2350" s="29"/>
      <c r="Q2350" s="39"/>
      <c r="R2350" s="89">
        <f t="shared" si="415"/>
        <v>96.975807452536188</v>
      </c>
      <c r="S2350" s="7"/>
      <c r="T2350" s="37">
        <v>53529</v>
      </c>
      <c r="U2350" s="20">
        <f t="shared" si="416"/>
        <v>3.5459463670395311E-3</v>
      </c>
      <c r="V2350" s="34"/>
    </row>
    <row r="2351" spans="1:22" x14ac:dyDescent="0.3">
      <c r="A2351" s="2">
        <v>42125</v>
      </c>
      <c r="B2351" s="2" t="s">
        <v>2064</v>
      </c>
      <c r="C2351" s="47">
        <v>101.36902626151182</v>
      </c>
      <c r="D2351" s="40">
        <v>1170.9289672647546</v>
      </c>
      <c r="E2351" s="40">
        <v>1.8077337483538847E-2</v>
      </c>
      <c r="F2351" s="40">
        <f t="shared" si="411"/>
        <v>23.638049369738972</v>
      </c>
      <c r="G2351" s="40">
        <f t="shared" si="412"/>
        <v>1295.9360428960056</v>
      </c>
      <c r="H2351" s="84">
        <f t="shared" si="413"/>
        <v>5.3977623383644945E-2</v>
      </c>
      <c r="I2351" s="34"/>
      <c r="J2351" s="16">
        <v>42</v>
      </c>
      <c r="K2351" s="20">
        <f t="shared" si="414"/>
        <v>3.5058430717863104E-2</v>
      </c>
      <c r="L2351" s="13"/>
      <c r="M2351" s="24"/>
      <c r="N2351" s="33"/>
      <c r="O2351" s="29"/>
      <c r="P2351" s="29"/>
      <c r="Q2351" s="39"/>
      <c r="R2351" s="89">
        <f t="shared" si="415"/>
        <v>2036.4919565032596</v>
      </c>
      <c r="S2351" s="7"/>
      <c r="T2351" s="37">
        <v>304473</v>
      </c>
      <c r="U2351" s="20">
        <f t="shared" si="416"/>
        <v>2.0169346115407109E-2</v>
      </c>
      <c r="V2351" s="34"/>
    </row>
    <row r="2352" spans="1:22" x14ac:dyDescent="0.3">
      <c r="A2352" s="2">
        <v>42127</v>
      </c>
      <c r="B2352" s="2" t="s">
        <v>2065</v>
      </c>
      <c r="C2352" s="47">
        <v>25.751427574683731</v>
      </c>
      <c r="D2352" s="40">
        <v>40.146136020505878</v>
      </c>
      <c r="E2352" s="40">
        <v>4.389640448541442E-3</v>
      </c>
      <c r="F2352" s="40">
        <f t="shared" si="411"/>
        <v>5.7399236880160869</v>
      </c>
      <c r="G2352" s="40">
        <f t="shared" si="412"/>
        <v>71.637487283205701</v>
      </c>
      <c r="H2352" s="84">
        <f t="shared" si="413"/>
        <v>2.9838056668926448E-3</v>
      </c>
      <c r="I2352" s="34"/>
      <c r="J2352" s="16">
        <v>13</v>
      </c>
      <c r="K2352" s="20">
        <f t="shared" si="414"/>
        <v>1.0851419031719533E-2</v>
      </c>
      <c r="L2352" s="13"/>
      <c r="M2352" s="24"/>
      <c r="N2352" s="33"/>
      <c r="O2352" s="29"/>
      <c r="P2352" s="29"/>
      <c r="Q2352" s="39"/>
      <c r="R2352" s="89">
        <f t="shared" si="415"/>
        <v>630.34274844148524</v>
      </c>
      <c r="S2352" s="7"/>
      <c r="T2352" s="37">
        <v>117032</v>
      </c>
      <c r="U2352" s="20">
        <f t="shared" si="416"/>
        <v>7.7526050407698711E-3</v>
      </c>
      <c r="V2352" s="34"/>
    </row>
    <row r="2353" spans="1:22" x14ac:dyDescent="0.3">
      <c r="A2353" s="2">
        <v>42129</v>
      </c>
      <c r="B2353" s="2" t="s">
        <v>2066</v>
      </c>
      <c r="C2353" s="47">
        <v>87.750722824180755</v>
      </c>
      <c r="D2353" s="40">
        <v>281.53463214104676</v>
      </c>
      <c r="E2353" s="40">
        <v>1.5603176503451853E-2</v>
      </c>
      <c r="F2353" s="40">
        <f t="shared" si="411"/>
        <v>20.402819654675362</v>
      </c>
      <c r="G2353" s="40">
        <f t="shared" si="412"/>
        <v>389.68817461990284</v>
      </c>
      <c r="H2353" s="84">
        <f t="shared" si="413"/>
        <v>1.623107995336551E-2</v>
      </c>
      <c r="I2353" s="34"/>
      <c r="J2353" s="16">
        <v>57</v>
      </c>
      <c r="K2353" s="20">
        <f t="shared" si="414"/>
        <v>4.757929883138564E-2</v>
      </c>
      <c r="L2353" s="13"/>
      <c r="M2353" s="24"/>
      <c r="N2353" s="33"/>
      <c r="O2353" s="29"/>
      <c r="P2353" s="29"/>
      <c r="Q2353" s="39"/>
      <c r="R2353" s="89">
        <f t="shared" si="415"/>
        <v>2763.8105123972809</v>
      </c>
      <c r="S2353" s="7"/>
      <c r="T2353" s="37">
        <v>301984</v>
      </c>
      <c r="U2353" s="20">
        <f t="shared" si="416"/>
        <v>2.0004466134320945E-2</v>
      </c>
      <c r="V2353" s="34"/>
    </row>
    <row r="2354" spans="1:22" x14ac:dyDescent="0.3">
      <c r="A2354" s="2">
        <v>42131</v>
      </c>
      <c r="B2354" s="2" t="s">
        <v>2067</v>
      </c>
      <c r="C2354" s="47">
        <v>8.6594978631639865</v>
      </c>
      <c r="D2354" s="40">
        <v>40.146136020505878</v>
      </c>
      <c r="E2354" s="40">
        <v>1.5962328903787063E-3</v>
      </c>
      <c r="F2354" s="40">
        <f t="shared" ref="F2354:F2355" si="417">E2354*$F$2288</f>
        <v>2.0872449774603954</v>
      </c>
      <c r="G2354" s="40">
        <f t="shared" ref="G2354:G2355" si="418">SUM(F2354,D2354,C2354)</f>
        <v>50.892878861130256</v>
      </c>
      <c r="H2354" s="84">
        <f t="shared" ref="H2354:H2355" si="419">G2354/$G$2288</f>
        <v>2.1197625169346395E-3</v>
      </c>
      <c r="I2354" s="34"/>
      <c r="J2354" s="16">
        <v>7</v>
      </c>
      <c r="K2354" s="20">
        <f t="shared" ref="K2354:K2355" si="420">J2354/$J$2288</f>
        <v>5.8430717863105176E-3</v>
      </c>
      <c r="L2354" s="13"/>
      <c r="M2354" s="24"/>
      <c r="N2354" s="33"/>
      <c r="O2354" s="29"/>
      <c r="P2354" s="29"/>
      <c r="Q2354" s="39"/>
      <c r="R2354" s="89">
        <f t="shared" ref="R2354:R2355" si="421">P$2288*K2354</f>
        <v>339.41532608387666</v>
      </c>
      <c r="S2354" s="7"/>
      <c r="T2354" s="37">
        <v>12449</v>
      </c>
      <c r="U2354" s="20">
        <f t="shared" ref="U2354:U2355" si="422">T2354/$T$2288</f>
        <v>8.2466487928552982E-4</v>
      </c>
      <c r="V2354" s="34"/>
    </row>
    <row r="2355" spans="1:22" x14ac:dyDescent="0.3">
      <c r="A2355" s="2">
        <v>42133</v>
      </c>
      <c r="B2355" s="2" t="s">
        <v>2068</v>
      </c>
      <c r="C2355" s="47">
        <v>173.83780760916409</v>
      </c>
      <c r="D2355" s="40">
        <v>1341.2100777859944</v>
      </c>
      <c r="E2355" s="40">
        <v>3.2563150963725605E-2</v>
      </c>
      <c r="F2355" s="40">
        <f t="shared" si="417"/>
        <v>42.579797540192061</v>
      </c>
      <c r="G2355" s="40">
        <f t="shared" si="418"/>
        <v>1557.6276829353505</v>
      </c>
      <c r="H2355" s="84">
        <f t="shared" si="419"/>
        <v>6.4877461277748225E-2</v>
      </c>
      <c r="I2355" s="34"/>
      <c r="J2355" s="16">
        <v>33</v>
      </c>
      <c r="K2355" s="20">
        <f t="shared" si="420"/>
        <v>2.7545909849749584E-2</v>
      </c>
      <c r="L2355" s="13"/>
      <c r="M2355" s="24"/>
      <c r="N2355" s="33"/>
      <c r="O2355" s="29"/>
      <c r="P2355" s="29"/>
      <c r="Q2355" s="39"/>
      <c r="R2355" s="89">
        <f t="shared" si="421"/>
        <v>1600.1008229668471</v>
      </c>
      <c r="S2355" s="7"/>
      <c r="T2355" s="37">
        <v>786142</v>
      </c>
      <c r="U2355" s="20">
        <f t="shared" si="422"/>
        <v>5.2076769020104823E-2</v>
      </c>
      <c r="V2355" s="34"/>
    </row>
    <row r="2356" spans="1:22" s="4" customFormat="1" x14ac:dyDescent="0.3">
      <c r="A2356" s="4">
        <v>44000</v>
      </c>
      <c r="B2356" s="4" t="s">
        <v>3186</v>
      </c>
      <c r="C2356" s="45">
        <v>196.28101913856173</v>
      </c>
      <c r="D2356" s="46">
        <v>1553.2945221574992</v>
      </c>
      <c r="E2356" s="46"/>
      <c r="F2356" s="46">
        <v>39.092386046489565</v>
      </c>
      <c r="G2356" s="46">
        <v>1788.6679273425505</v>
      </c>
      <c r="H2356" s="46"/>
      <c r="I2356" s="12">
        <f t="shared" ref="I2356:I2362" si="423">G2356/$G$3203</f>
        <v>2.8487657982149538E-3</v>
      </c>
      <c r="J2356" s="15">
        <f>SUM(J2357:J2361)</f>
        <v>83</v>
      </c>
      <c r="K2356" s="19"/>
      <c r="L2356" s="12">
        <f t="shared" ref="L2356" si="424">J2356/$J$3203</f>
        <v>2.1688006271230729E-3</v>
      </c>
      <c r="M2356" s="25">
        <v>2455</v>
      </c>
      <c r="N2356" s="32">
        <f t="shared" ref="N2356:N2362" si="425">M2356/$M$3203</f>
        <v>1.124434862702152E-3</v>
      </c>
      <c r="O2356" s="30">
        <v>0.91433954238891602</v>
      </c>
      <c r="P2356" s="28">
        <f>M2356-(M2356*(O2356/100))</f>
        <v>2432.5529642343522</v>
      </c>
      <c r="Q2356" s="32">
        <f>P2356/$M$3203</f>
        <v>1.1141537101240599E-3</v>
      </c>
      <c r="R2356" s="88"/>
      <c r="S2356" s="6"/>
      <c r="T2356" s="15">
        <v>1152141</v>
      </c>
      <c r="U2356" s="19"/>
      <c r="V2356" s="12">
        <f>T2356/$T$3203</f>
        <v>2.1670869742882711E-3</v>
      </c>
    </row>
    <row r="2357" spans="1:22" x14ac:dyDescent="0.3">
      <c r="A2357" s="2">
        <v>44001</v>
      </c>
      <c r="B2357" s="2" t="s">
        <v>2069</v>
      </c>
      <c r="C2357" s="47">
        <v>7.0231166112773815</v>
      </c>
      <c r="D2357" s="40">
        <v>17.175852889241579</v>
      </c>
      <c r="E2357" s="40">
        <v>3.1512605042016806E-2</v>
      </c>
      <c r="F2357" s="40">
        <f>E2357*$F$2356</f>
        <v>1.2319029216330746</v>
      </c>
      <c r="G2357" s="40">
        <f>SUM(F2357,D2357,C2357)</f>
        <v>25.430872422152035</v>
      </c>
      <c r="H2357" s="84">
        <f>G2357/$G$2356</f>
        <v>1.4217771802916512E-2</v>
      </c>
      <c r="I2357" s="34"/>
      <c r="J2357" s="16">
        <v>3</v>
      </c>
      <c r="K2357" s="20">
        <f>J2357/$J$2356</f>
        <v>3.614457831325301E-2</v>
      </c>
      <c r="L2357" s="13"/>
      <c r="M2357" s="24"/>
      <c r="N2357" s="33"/>
      <c r="O2357" s="29"/>
      <c r="P2357" s="29"/>
      <c r="Q2357" s="39"/>
      <c r="R2357" s="89">
        <f>P$2356*K2357</f>
        <v>87.923601116904294</v>
      </c>
      <c r="S2357" s="7"/>
      <c r="T2357" s="37">
        <v>79825</v>
      </c>
      <c r="U2357" s="20">
        <f>T2357/$T$2356</f>
        <v>6.9284054642617526E-2</v>
      </c>
      <c r="V2357" s="34"/>
    </row>
    <row r="2358" spans="1:22" x14ac:dyDescent="0.3">
      <c r="A2358" s="2">
        <v>44003</v>
      </c>
      <c r="B2358" s="2" t="s">
        <v>2070</v>
      </c>
      <c r="C2358" s="47">
        <v>27.957167286564214</v>
      </c>
      <c r="D2358" s="40">
        <v>104.5486697606009</v>
      </c>
      <c r="E2358" s="40">
        <v>0.15126050420168066</v>
      </c>
      <c r="F2358" s="40">
        <f t="shared" ref="F2358:F2361" si="426">E2358*$F$2356</f>
        <v>5.9131340238387571</v>
      </c>
      <c r="G2358" s="40">
        <f t="shared" ref="G2358:G2361" si="427">SUM(F2358,D2358,C2358)</f>
        <v>138.41897107100385</v>
      </c>
      <c r="H2358" s="84">
        <f t="shared" ref="H2358:H2361" si="428">G2358/$G$2356</f>
        <v>7.7386623282643022E-2</v>
      </c>
      <c r="I2358" s="34"/>
      <c r="J2358" s="16">
        <v>17</v>
      </c>
      <c r="K2358" s="20">
        <f t="shared" ref="K2358:K2361" si="429">J2358/$J$2356</f>
        <v>0.20481927710843373</v>
      </c>
      <c r="L2358" s="13"/>
      <c r="M2358" s="24"/>
      <c r="N2358" s="33"/>
      <c r="O2358" s="29"/>
      <c r="P2358" s="29"/>
      <c r="Q2358" s="39"/>
      <c r="R2358" s="89">
        <f t="shared" ref="R2358:R2361" si="430">P$2356*K2358</f>
        <v>498.23373966245765</v>
      </c>
      <c r="S2358" s="7"/>
      <c r="T2358" s="37">
        <v>127962</v>
      </c>
      <c r="U2358" s="20">
        <f t="shared" ref="U2358:U2361" si="431">T2358/$T$2356</f>
        <v>0.11106453116415439</v>
      </c>
      <c r="V2358" s="34"/>
    </row>
    <row r="2359" spans="1:22" x14ac:dyDescent="0.3">
      <c r="A2359" s="2">
        <v>44005</v>
      </c>
      <c r="B2359" s="2" t="s">
        <v>2071</v>
      </c>
      <c r="C2359" s="47">
        <v>31.534882120363164</v>
      </c>
      <c r="D2359" s="40">
        <v>72.437292619844911</v>
      </c>
      <c r="E2359" s="40">
        <v>0.19432773109243698</v>
      </c>
      <c r="F2359" s="40">
        <f t="shared" si="426"/>
        <v>7.5967346834039597</v>
      </c>
      <c r="G2359" s="40">
        <f t="shared" si="427"/>
        <v>111.56890942361204</v>
      </c>
      <c r="H2359" s="84">
        <f t="shared" si="428"/>
        <v>6.237541788395097E-2</v>
      </c>
      <c r="I2359" s="34"/>
      <c r="J2359" s="16">
        <v>5</v>
      </c>
      <c r="K2359" s="20">
        <f t="shared" si="429"/>
        <v>6.0240963855421686E-2</v>
      </c>
      <c r="L2359" s="13"/>
      <c r="M2359" s="24"/>
      <c r="N2359" s="33"/>
      <c r="O2359" s="29"/>
      <c r="P2359" s="29"/>
      <c r="Q2359" s="39"/>
      <c r="R2359" s="89">
        <f t="shared" si="430"/>
        <v>146.5393351948405</v>
      </c>
      <c r="S2359" s="7"/>
      <c r="T2359" s="37">
        <v>135989</v>
      </c>
      <c r="U2359" s="20">
        <f t="shared" si="431"/>
        <v>0.11803156037325292</v>
      </c>
      <c r="V2359" s="34"/>
    </row>
    <row r="2360" spans="1:22" x14ac:dyDescent="0.3">
      <c r="A2360" s="2">
        <v>44007</v>
      </c>
      <c r="B2360" s="2" t="s">
        <v>2072</v>
      </c>
      <c r="C2360" s="47">
        <v>71.710435091208751</v>
      </c>
      <c r="D2360" s="40">
        <v>1324.7810011093286</v>
      </c>
      <c r="E2360" s="40">
        <v>0.3592436974789916</v>
      </c>
      <c r="F2360" s="40">
        <f t="shared" si="426"/>
        <v>14.043693306617049</v>
      </c>
      <c r="G2360" s="40">
        <f t="shared" si="427"/>
        <v>1410.5351295071546</v>
      </c>
      <c r="H2360" s="84">
        <f t="shared" si="428"/>
        <v>0.78859530488859764</v>
      </c>
      <c r="I2360" s="34"/>
      <c r="J2360" s="16">
        <v>43</v>
      </c>
      <c r="K2360" s="20">
        <f t="shared" si="429"/>
        <v>0.51807228915662651</v>
      </c>
      <c r="L2360" s="13"/>
      <c r="M2360" s="24"/>
      <c r="N2360" s="33"/>
      <c r="O2360" s="29"/>
      <c r="P2360" s="29"/>
      <c r="Q2360" s="39"/>
      <c r="R2360" s="89">
        <f t="shared" si="430"/>
        <v>1260.2382826756282</v>
      </c>
      <c r="S2360" s="7"/>
      <c r="T2360" s="37">
        <v>623617</v>
      </c>
      <c r="U2360" s="20">
        <f t="shared" si="431"/>
        <v>0.54126795244679249</v>
      </c>
      <c r="V2360" s="34"/>
    </row>
    <row r="2361" spans="1:22" x14ac:dyDescent="0.3">
      <c r="A2361" s="2">
        <v>44009</v>
      </c>
      <c r="B2361" s="2" t="s">
        <v>2073</v>
      </c>
      <c r="C2361" s="47">
        <v>58.055418029148228</v>
      </c>
      <c r="D2361" s="40">
        <v>34.351705778483158</v>
      </c>
      <c r="E2361" s="40">
        <v>0.26365546218487396</v>
      </c>
      <c r="F2361" s="40">
        <f t="shared" si="426"/>
        <v>10.306921110996724</v>
      </c>
      <c r="G2361" s="40">
        <f t="shared" si="427"/>
        <v>102.7140449186281</v>
      </c>
      <c r="H2361" s="84">
        <f t="shared" si="428"/>
        <v>5.7424882141891946E-2</v>
      </c>
      <c r="I2361" s="34"/>
      <c r="J2361" s="16">
        <v>15</v>
      </c>
      <c r="K2361" s="20">
        <f t="shared" si="429"/>
        <v>0.18072289156626506</v>
      </c>
      <c r="L2361" s="13"/>
      <c r="M2361" s="24"/>
      <c r="N2361" s="33"/>
      <c r="O2361" s="29"/>
      <c r="P2361" s="29"/>
      <c r="Q2361" s="39"/>
      <c r="R2361" s="89">
        <f t="shared" si="430"/>
        <v>439.61800558452148</v>
      </c>
      <c r="S2361" s="7"/>
      <c r="T2361" s="37">
        <v>184748</v>
      </c>
      <c r="U2361" s="20">
        <f t="shared" si="431"/>
        <v>0.16035190137318261</v>
      </c>
      <c r="V2361" s="34"/>
    </row>
    <row r="2362" spans="1:22" s="4" customFormat="1" x14ac:dyDescent="0.3">
      <c r="A2362" s="4">
        <v>45000</v>
      </c>
      <c r="B2362" s="4" t="s">
        <v>3187</v>
      </c>
      <c r="C2362" s="45">
        <v>5528.6452376386096</v>
      </c>
      <c r="D2362" s="46">
        <v>4908.5600452602121</v>
      </c>
      <c r="E2362" s="46"/>
      <c r="F2362" s="46">
        <v>687.03196097056775</v>
      </c>
      <c r="G2362" s="46">
        <v>11124.237243869389</v>
      </c>
      <c r="H2362" s="46"/>
      <c r="I2362" s="12">
        <f t="shared" si="423"/>
        <v>1.7717288998772902E-2</v>
      </c>
      <c r="J2362" s="15">
        <f>SUM(J2363:J2408)</f>
        <v>651</v>
      </c>
      <c r="K2362" s="19"/>
      <c r="L2362" s="12">
        <f t="shared" ref="L2362:L2409" si="432">J2362/$J$3203</f>
        <v>1.7010713352495429E-2</v>
      </c>
      <c r="M2362" s="25">
        <v>32107</v>
      </c>
      <c r="N2362" s="32">
        <f t="shared" si="425"/>
        <v>1.4705592723738491E-2</v>
      </c>
      <c r="O2362" s="30">
        <v>-0.15722812712192535</v>
      </c>
      <c r="P2362" s="28">
        <f>M2362-(M2362*(O2362/100))</f>
        <v>32157.481234775038</v>
      </c>
      <c r="Q2362" s="32">
        <f>P2362/$M$3203</f>
        <v>1.4728714051760204E-2</v>
      </c>
      <c r="R2362" s="88"/>
      <c r="S2362" s="6"/>
      <c r="T2362" s="15">
        <v>9889541</v>
      </c>
      <c r="U2362" s="19"/>
      <c r="V2362" s="12">
        <f>T2362/$T$3203</f>
        <v>1.8601451977483488E-2</v>
      </c>
    </row>
    <row r="2363" spans="1:22" x14ac:dyDescent="0.3">
      <c r="A2363" s="2">
        <v>45001</v>
      </c>
      <c r="B2363" s="2" t="s">
        <v>2074</v>
      </c>
      <c r="C2363" s="47">
        <v>10.323792674595806</v>
      </c>
      <c r="D2363" s="40">
        <v>6.7209859131814866</v>
      </c>
      <c r="E2363" s="40">
        <v>1.4889058357845807E-3</v>
      </c>
      <c r="F2363" s="40">
        <f>E2363*$F$2362</f>
        <v>1.0229258960596026</v>
      </c>
      <c r="G2363" s="40">
        <f>SUM(F2363,D2363,C2363)</f>
        <v>18.067704483836895</v>
      </c>
      <c r="H2363" s="84">
        <f>G2363/$G$2362</f>
        <v>1.6241746816208975E-3</v>
      </c>
      <c r="I2363" s="34"/>
      <c r="J2363" s="16">
        <v>3</v>
      </c>
      <c r="K2363" s="20">
        <f>J2363/$J$2362</f>
        <v>4.608294930875576E-3</v>
      </c>
      <c r="L2363" s="13"/>
      <c r="M2363" s="24"/>
      <c r="N2363" s="33"/>
      <c r="O2363" s="29"/>
      <c r="P2363" s="29"/>
      <c r="Q2363" s="39"/>
      <c r="R2363" s="89">
        <f>P$2362*K2363</f>
        <v>148.19115776394025</v>
      </c>
      <c r="S2363" s="7"/>
      <c r="T2363" s="37">
        <v>51181</v>
      </c>
      <c r="U2363" s="20">
        <f>T2363/$T$2362</f>
        <v>5.1752654647976076E-3</v>
      </c>
      <c r="V2363" s="34"/>
    </row>
    <row r="2364" spans="1:22" x14ac:dyDescent="0.3">
      <c r="A2364" s="2">
        <v>45003</v>
      </c>
      <c r="B2364" s="2" t="s">
        <v>2075</v>
      </c>
      <c r="C2364" s="47">
        <v>161.68661157489046</v>
      </c>
      <c r="D2364" s="40">
        <v>145.62136145226557</v>
      </c>
      <c r="E2364" s="40">
        <v>2.4621418455169408E-2</v>
      </c>
      <c r="F2364" s="40">
        <f t="shared" ref="F2364:F2408" si="433">E2364*$F$2362</f>
        <v>16.915701403131965</v>
      </c>
      <c r="G2364" s="40">
        <f t="shared" ref="G2364:G2408" si="434">SUM(F2364,D2364,C2364)</f>
        <v>324.22367443028804</v>
      </c>
      <c r="H2364" s="84">
        <f t="shared" ref="H2364:H2408" si="435">G2364/$G$2362</f>
        <v>2.9145699369992218E-2</v>
      </c>
      <c r="I2364" s="34"/>
      <c r="J2364" s="16">
        <v>28</v>
      </c>
      <c r="K2364" s="20">
        <f t="shared" ref="K2364:K2408" si="436">J2364/$J$2362</f>
        <v>4.3010752688172046E-2</v>
      </c>
      <c r="L2364" s="13"/>
      <c r="M2364" s="24"/>
      <c r="N2364" s="33"/>
      <c r="O2364" s="29"/>
      <c r="P2364" s="29"/>
      <c r="Q2364" s="39"/>
      <c r="R2364" s="89">
        <f t="shared" ref="R2364:R2408" si="437">P$2362*K2364</f>
        <v>1383.1174724634425</v>
      </c>
      <c r="S2364" s="7"/>
      <c r="T2364" s="37">
        <v>221925</v>
      </c>
      <c r="U2364" s="20">
        <f t="shared" ref="U2364:U2408" si="438">T2364/$T$2362</f>
        <v>2.244037412858696E-2</v>
      </c>
      <c r="V2364" s="34"/>
    </row>
    <row r="2365" spans="1:22" x14ac:dyDescent="0.3">
      <c r="A2365" s="2">
        <v>45005</v>
      </c>
      <c r="B2365" s="2" t="s">
        <v>3067</v>
      </c>
      <c r="C2365" s="47">
        <v>0.43606086503620289</v>
      </c>
      <c r="D2365" s="40">
        <v>5.9026622790416257</v>
      </c>
      <c r="E2365" s="40">
        <v>9.8049896502887019E-4</v>
      </c>
      <c r="F2365" s="40">
        <f t="shared" si="433"/>
        <v>0.67363412667339684</v>
      </c>
      <c r="G2365" s="40">
        <f t="shared" si="434"/>
        <v>7.0123572707512256</v>
      </c>
      <c r="H2365" s="84">
        <f t="shared" si="435"/>
        <v>6.3036746853055144E-4</v>
      </c>
      <c r="I2365" s="34"/>
      <c r="J2365" s="16">
        <v>0</v>
      </c>
      <c r="K2365" s="20">
        <f t="shared" si="436"/>
        <v>0</v>
      </c>
      <c r="L2365" s="13"/>
      <c r="M2365" s="24"/>
      <c r="N2365" s="33"/>
      <c r="O2365" s="29"/>
      <c r="P2365" s="29"/>
      <c r="Q2365" s="39"/>
      <c r="R2365" s="89">
        <f t="shared" si="437"/>
        <v>0</v>
      </c>
      <c r="S2365" s="7"/>
      <c r="T2365" s="37">
        <v>10123</v>
      </c>
      <c r="U2365" s="20">
        <f t="shared" si="438"/>
        <v>1.023606656770016E-3</v>
      </c>
      <c r="V2365" s="34"/>
    </row>
    <row r="2366" spans="1:22" x14ac:dyDescent="0.3">
      <c r="A2366" s="2">
        <v>45007</v>
      </c>
      <c r="B2366" s="2" t="s">
        <v>2076</v>
      </c>
      <c r="C2366" s="47">
        <v>174.83913922309503</v>
      </c>
      <c r="D2366" s="40">
        <v>176.98596238044581</v>
      </c>
      <c r="E2366" s="40">
        <v>3.1339652104441298E-2</v>
      </c>
      <c r="F2366" s="40">
        <f t="shared" si="433"/>
        <v>21.531342641449687</v>
      </c>
      <c r="G2366" s="40">
        <f t="shared" si="434"/>
        <v>373.35644424499054</v>
      </c>
      <c r="H2366" s="84">
        <f t="shared" si="435"/>
        <v>3.3562430938871672E-2</v>
      </c>
      <c r="I2366" s="34"/>
      <c r="J2366" s="16">
        <v>30</v>
      </c>
      <c r="K2366" s="20">
        <f t="shared" si="436"/>
        <v>4.6082949308755762E-2</v>
      </c>
      <c r="L2366" s="13"/>
      <c r="M2366" s="24"/>
      <c r="N2366" s="33"/>
      <c r="O2366" s="29"/>
      <c r="P2366" s="29"/>
      <c r="Q2366" s="39"/>
      <c r="R2366" s="89">
        <f t="shared" si="437"/>
        <v>1481.9115776394028</v>
      </c>
      <c r="S2366" s="7"/>
      <c r="T2366" s="37">
        <v>295398</v>
      </c>
      <c r="U2366" s="20">
        <f t="shared" si="438"/>
        <v>2.9869738140526441E-2</v>
      </c>
      <c r="V2366" s="34"/>
    </row>
    <row r="2367" spans="1:22" x14ac:dyDescent="0.3">
      <c r="A2367" s="2">
        <v>45009</v>
      </c>
      <c r="B2367" s="2" t="s">
        <v>2077</v>
      </c>
      <c r="C2367" s="47">
        <v>2.5179982133160506</v>
      </c>
      <c r="D2367" s="40">
        <v>5.9026622790416257</v>
      </c>
      <c r="E2367" s="40">
        <v>3.6314776482550748E-4</v>
      </c>
      <c r="F2367" s="40">
        <f t="shared" si="433"/>
        <v>0.24949412099014698</v>
      </c>
      <c r="G2367" s="40">
        <f t="shared" si="434"/>
        <v>8.6701546133478224</v>
      </c>
      <c r="H2367" s="84">
        <f t="shared" si="435"/>
        <v>7.7939317755255347E-4</v>
      </c>
      <c r="I2367" s="34"/>
      <c r="J2367" s="16">
        <v>1</v>
      </c>
      <c r="K2367" s="20">
        <f t="shared" si="436"/>
        <v>1.5360983102918587E-3</v>
      </c>
      <c r="L2367" s="13"/>
      <c r="M2367" s="24"/>
      <c r="N2367" s="33"/>
      <c r="O2367" s="29"/>
      <c r="P2367" s="29"/>
      <c r="Q2367" s="39"/>
      <c r="R2367" s="89">
        <f t="shared" si="437"/>
        <v>49.397052587980092</v>
      </c>
      <c r="S2367" s="7"/>
      <c r="T2367" s="37">
        <v>13786</v>
      </c>
      <c r="U2367" s="20">
        <f t="shared" si="438"/>
        <v>1.3939979620894438E-3</v>
      </c>
      <c r="V2367" s="34"/>
    </row>
    <row r="2368" spans="1:22" x14ac:dyDescent="0.3">
      <c r="A2368" s="2">
        <v>45011</v>
      </c>
      <c r="B2368" s="2" t="s">
        <v>2078</v>
      </c>
      <c r="C2368" s="47">
        <v>9.3165933892693857</v>
      </c>
      <c r="D2368" s="40">
        <v>103.29658988322844</v>
      </c>
      <c r="E2368" s="40">
        <v>1.3436467298543777E-3</v>
      </c>
      <c r="F2368" s="40">
        <f t="shared" si="433"/>
        <v>0.92312824766354373</v>
      </c>
      <c r="G2368" s="40">
        <f t="shared" si="434"/>
        <v>113.53631152016136</v>
      </c>
      <c r="H2368" s="84">
        <f t="shared" si="435"/>
        <v>1.0206210909672182E-2</v>
      </c>
      <c r="I2368" s="34"/>
      <c r="J2368" s="16">
        <v>4</v>
      </c>
      <c r="K2368" s="20">
        <f t="shared" si="436"/>
        <v>6.1443932411674347E-3</v>
      </c>
      <c r="L2368" s="13"/>
      <c r="M2368" s="24"/>
      <c r="N2368" s="33"/>
      <c r="O2368" s="29"/>
      <c r="P2368" s="29"/>
      <c r="Q2368" s="39"/>
      <c r="R2368" s="89">
        <f t="shared" si="437"/>
        <v>197.58821035192037</v>
      </c>
      <c r="S2368" s="7"/>
      <c r="T2368" s="37">
        <v>22391</v>
      </c>
      <c r="U2368" s="20">
        <f t="shared" si="438"/>
        <v>2.2641091229613185E-3</v>
      </c>
      <c r="V2368" s="34"/>
    </row>
    <row r="2369" spans="1:22" x14ac:dyDescent="0.3">
      <c r="A2369" s="2">
        <v>45013</v>
      </c>
      <c r="B2369" s="2" t="s">
        <v>2079</v>
      </c>
      <c r="C2369" s="47">
        <v>301.40438613393127</v>
      </c>
      <c r="D2369" s="40">
        <v>125.45840371272109</v>
      </c>
      <c r="E2369" s="40">
        <v>4.3468787449613244E-2</v>
      </c>
      <c r="F2369" s="40">
        <f t="shared" si="433"/>
        <v>29.864446282520593</v>
      </c>
      <c r="G2369" s="40">
        <f t="shared" si="434"/>
        <v>456.72723612917298</v>
      </c>
      <c r="H2369" s="84">
        <f t="shared" si="435"/>
        <v>4.1056948545472378E-2</v>
      </c>
      <c r="I2369" s="34"/>
      <c r="J2369" s="16">
        <v>33</v>
      </c>
      <c r="K2369" s="20">
        <f t="shared" si="436"/>
        <v>5.0691244239631339E-2</v>
      </c>
      <c r="L2369" s="13"/>
      <c r="M2369" s="24"/>
      <c r="N2369" s="33"/>
      <c r="O2369" s="29"/>
      <c r="P2369" s="29"/>
      <c r="Q2369" s="39"/>
      <c r="R2369" s="89">
        <f t="shared" si="437"/>
        <v>1630.1027354033431</v>
      </c>
      <c r="S2369" s="7"/>
      <c r="T2369" s="37">
        <v>830344</v>
      </c>
      <c r="U2369" s="20">
        <f t="shared" si="438"/>
        <v>8.3961834022428336E-2</v>
      </c>
      <c r="V2369" s="34"/>
    </row>
    <row r="2370" spans="1:22" x14ac:dyDescent="0.3">
      <c r="A2370" s="2">
        <v>45015</v>
      </c>
      <c r="B2370" s="2" t="s">
        <v>2080</v>
      </c>
      <c r="C2370" s="47">
        <v>321.25986144077518</v>
      </c>
      <c r="D2370" s="40">
        <v>415.95435040467646</v>
      </c>
      <c r="E2370" s="40">
        <v>7.179431310600283E-2</v>
      </c>
      <c r="F2370" s="40">
        <f t="shared" si="433"/>
        <v>49.324987719752059</v>
      </c>
      <c r="G2370" s="40">
        <f t="shared" si="434"/>
        <v>786.53919956520372</v>
      </c>
      <c r="H2370" s="84">
        <f t="shared" si="435"/>
        <v>7.0705000470811477E-2</v>
      </c>
      <c r="I2370" s="34"/>
      <c r="J2370" s="16">
        <v>20</v>
      </c>
      <c r="K2370" s="20">
        <f t="shared" si="436"/>
        <v>3.0721966205837174E-2</v>
      </c>
      <c r="L2370" s="13"/>
      <c r="M2370" s="24"/>
      <c r="N2370" s="33"/>
      <c r="O2370" s="29"/>
      <c r="P2370" s="29"/>
      <c r="Q2370" s="39"/>
      <c r="R2370" s="89">
        <f t="shared" si="437"/>
        <v>987.94105175960181</v>
      </c>
      <c r="S2370" s="7"/>
      <c r="T2370" s="37">
        <v>225707</v>
      </c>
      <c r="U2370" s="20">
        <f t="shared" si="438"/>
        <v>2.2822798348275213E-2</v>
      </c>
      <c r="V2370" s="34"/>
    </row>
    <row r="2371" spans="1:22" x14ac:dyDescent="0.3">
      <c r="A2371" s="2">
        <v>45017</v>
      </c>
      <c r="B2371" s="2" t="s">
        <v>2081</v>
      </c>
      <c r="C2371" s="47">
        <v>6.6457095623093156</v>
      </c>
      <c r="D2371" s="40">
        <v>5.9026622790416257</v>
      </c>
      <c r="E2371" s="40">
        <v>1.0168137415114209E-3</v>
      </c>
      <c r="F2371" s="40">
        <f t="shared" si="433"/>
        <v>0.69858353877241153</v>
      </c>
      <c r="G2371" s="40">
        <f t="shared" si="434"/>
        <v>13.246955380123353</v>
      </c>
      <c r="H2371" s="84">
        <f t="shared" si="435"/>
        <v>1.190819207620172E-3</v>
      </c>
      <c r="I2371" s="34"/>
      <c r="J2371" s="16">
        <v>7</v>
      </c>
      <c r="K2371" s="20">
        <f t="shared" si="436"/>
        <v>1.0752688172043012E-2</v>
      </c>
      <c r="L2371" s="13"/>
      <c r="M2371" s="24"/>
      <c r="N2371" s="33"/>
      <c r="O2371" s="29"/>
      <c r="P2371" s="29"/>
      <c r="Q2371" s="39"/>
      <c r="R2371" s="89">
        <f t="shared" si="437"/>
        <v>345.77936811586062</v>
      </c>
      <c r="S2371" s="7"/>
      <c r="T2371" s="37">
        <v>17375</v>
      </c>
      <c r="U2371" s="20">
        <f t="shared" si="438"/>
        <v>1.7569066147761559E-3</v>
      </c>
      <c r="V2371" s="34"/>
    </row>
    <row r="2372" spans="1:22" x14ac:dyDescent="0.3">
      <c r="A2372" s="2">
        <v>45019</v>
      </c>
      <c r="B2372" s="2" t="s">
        <v>2082</v>
      </c>
      <c r="C2372" s="47">
        <v>539.27591375651366</v>
      </c>
      <c r="D2372" s="40">
        <v>598.91452248572807</v>
      </c>
      <c r="E2372" s="40">
        <v>0.11341104695500599</v>
      </c>
      <c r="F2372" s="40">
        <f t="shared" si="433"/>
        <v>77.917013985222908</v>
      </c>
      <c r="G2372" s="40">
        <f t="shared" si="434"/>
        <v>1216.1074502274646</v>
      </c>
      <c r="H2372" s="84">
        <f t="shared" si="435"/>
        <v>0.10932052450586364</v>
      </c>
      <c r="I2372" s="34"/>
      <c r="J2372" s="16">
        <v>68</v>
      </c>
      <c r="K2372" s="20">
        <f t="shared" si="436"/>
        <v>0.10445468509984639</v>
      </c>
      <c r="L2372" s="13"/>
      <c r="M2372" s="24"/>
      <c r="N2372" s="33"/>
      <c r="O2372" s="29"/>
      <c r="P2372" s="29"/>
      <c r="Q2372" s="39"/>
      <c r="R2372" s="89">
        <f t="shared" si="437"/>
        <v>3358.9995759826461</v>
      </c>
      <c r="S2372" s="7"/>
      <c r="T2372" s="37">
        <v>1072063</v>
      </c>
      <c r="U2372" s="20">
        <f t="shared" si="438"/>
        <v>0.10840371661333928</v>
      </c>
      <c r="V2372" s="34"/>
    </row>
    <row r="2373" spans="1:22" x14ac:dyDescent="0.3">
      <c r="A2373" s="2">
        <v>45021</v>
      </c>
      <c r="B2373" s="2" t="s">
        <v>2083</v>
      </c>
      <c r="C2373" s="47">
        <v>22.643628630668029</v>
      </c>
      <c r="D2373" s="40">
        <v>35.415973674249749</v>
      </c>
      <c r="E2373" s="40">
        <v>5.1930130370047576E-3</v>
      </c>
      <c r="F2373" s="40">
        <f t="shared" si="433"/>
        <v>3.5677659301591023</v>
      </c>
      <c r="G2373" s="40">
        <f t="shared" si="434"/>
        <v>61.627368235076887</v>
      </c>
      <c r="H2373" s="84">
        <f t="shared" si="435"/>
        <v>5.5399185475876085E-3</v>
      </c>
      <c r="I2373" s="34"/>
      <c r="J2373" s="16">
        <v>6</v>
      </c>
      <c r="K2373" s="20">
        <f t="shared" si="436"/>
        <v>9.2165898617511521E-3</v>
      </c>
      <c r="L2373" s="13"/>
      <c r="M2373" s="24"/>
      <c r="N2373" s="33"/>
      <c r="O2373" s="29"/>
      <c r="P2373" s="29"/>
      <c r="Q2373" s="39"/>
      <c r="R2373" s="89">
        <f t="shared" si="437"/>
        <v>296.38231552788051</v>
      </c>
      <c r="S2373" s="7"/>
      <c r="T2373" s="37">
        <v>64259</v>
      </c>
      <c r="U2373" s="20">
        <f t="shared" si="438"/>
        <v>6.4976726422389065E-3</v>
      </c>
      <c r="V2373" s="34"/>
    </row>
    <row r="2374" spans="1:22" x14ac:dyDescent="0.3">
      <c r="A2374" s="2">
        <v>45023</v>
      </c>
      <c r="B2374" s="2" t="s">
        <v>2084</v>
      </c>
      <c r="C2374" s="47">
        <v>6.5467953546217306</v>
      </c>
      <c r="D2374" s="40">
        <v>20.162957739544463</v>
      </c>
      <c r="E2374" s="40">
        <v>9.4418418854631955E-4</v>
      </c>
      <c r="F2374" s="40">
        <f t="shared" si="433"/>
        <v>0.64868471457438215</v>
      </c>
      <c r="G2374" s="40">
        <f t="shared" si="434"/>
        <v>27.358437808740575</v>
      </c>
      <c r="H2374" s="84">
        <f t="shared" si="435"/>
        <v>2.4593540400999554E-3</v>
      </c>
      <c r="I2374" s="34"/>
      <c r="J2374" s="16">
        <v>7</v>
      </c>
      <c r="K2374" s="20">
        <f t="shared" si="436"/>
        <v>1.0752688172043012E-2</v>
      </c>
      <c r="L2374" s="13"/>
      <c r="M2374" s="24"/>
      <c r="N2374" s="33"/>
      <c r="O2374" s="29"/>
      <c r="P2374" s="29"/>
      <c r="Q2374" s="39"/>
      <c r="R2374" s="89">
        <f t="shared" si="437"/>
        <v>345.77936811586062</v>
      </c>
      <c r="S2374" s="7"/>
      <c r="T2374" s="37">
        <v>49472</v>
      </c>
      <c r="U2374" s="20">
        <f t="shared" si="438"/>
        <v>5.0024566357528624E-3</v>
      </c>
      <c r="V2374" s="34"/>
    </row>
    <row r="2375" spans="1:22" x14ac:dyDescent="0.3">
      <c r="A2375" s="2">
        <v>45025</v>
      </c>
      <c r="B2375" s="2" t="s">
        <v>2085</v>
      </c>
      <c r="C2375" s="47">
        <v>11.833419655774035</v>
      </c>
      <c r="D2375" s="40">
        <v>5.9026622790416257</v>
      </c>
      <c r="E2375" s="40">
        <v>1.8157388241275376E-3</v>
      </c>
      <c r="F2375" s="40">
        <f t="shared" si="433"/>
        <v>1.2474706049507349</v>
      </c>
      <c r="G2375" s="40">
        <f t="shared" si="434"/>
        <v>18.983552539766396</v>
      </c>
      <c r="H2375" s="84">
        <f t="shared" si="435"/>
        <v>1.7065037470527075E-3</v>
      </c>
      <c r="I2375" s="34"/>
      <c r="J2375" s="16">
        <v>3</v>
      </c>
      <c r="K2375" s="20">
        <f t="shared" si="436"/>
        <v>4.608294930875576E-3</v>
      </c>
      <c r="L2375" s="13"/>
      <c r="M2375" s="24"/>
      <c r="N2375" s="33"/>
      <c r="O2375" s="29"/>
      <c r="P2375" s="29"/>
      <c r="Q2375" s="39"/>
      <c r="R2375" s="89">
        <f t="shared" si="437"/>
        <v>148.19115776394025</v>
      </c>
      <c r="S2375" s="7"/>
      <c r="T2375" s="37">
        <v>28710</v>
      </c>
      <c r="U2375" s="20">
        <f t="shared" si="438"/>
        <v>2.9030669876387591E-3</v>
      </c>
      <c r="V2375" s="34"/>
    </row>
    <row r="2376" spans="1:22" x14ac:dyDescent="0.3">
      <c r="A2376" s="2">
        <v>45027</v>
      </c>
      <c r="B2376" s="2" t="s">
        <v>2086</v>
      </c>
      <c r="C2376" s="47">
        <v>12.50409699977682</v>
      </c>
      <c r="D2376" s="40">
        <v>5.9026622790416257</v>
      </c>
      <c r="E2376" s="40">
        <v>3.5225333188074227E-3</v>
      </c>
      <c r="F2376" s="40">
        <f t="shared" si="433"/>
        <v>2.4200929736044259</v>
      </c>
      <c r="G2376" s="40">
        <f t="shared" si="434"/>
        <v>20.826852252422871</v>
      </c>
      <c r="H2376" s="84">
        <f t="shared" si="435"/>
        <v>1.8722049697295544E-3</v>
      </c>
      <c r="I2376" s="34"/>
      <c r="J2376" s="16">
        <v>6</v>
      </c>
      <c r="K2376" s="20">
        <f t="shared" si="436"/>
        <v>9.2165898617511521E-3</v>
      </c>
      <c r="L2376" s="13"/>
      <c r="M2376" s="24"/>
      <c r="N2376" s="33"/>
      <c r="O2376" s="29"/>
      <c r="P2376" s="29"/>
      <c r="Q2376" s="39"/>
      <c r="R2376" s="89">
        <f t="shared" si="437"/>
        <v>296.38231552788051</v>
      </c>
      <c r="S2376" s="7"/>
      <c r="T2376" s="37">
        <v>55498</v>
      </c>
      <c r="U2376" s="20">
        <f t="shared" si="438"/>
        <v>5.6117872406818477E-3</v>
      </c>
      <c r="V2376" s="34"/>
    </row>
    <row r="2377" spans="1:22" x14ac:dyDescent="0.3">
      <c r="A2377" s="2">
        <v>45029</v>
      </c>
      <c r="B2377" s="2" t="s">
        <v>2087</v>
      </c>
      <c r="C2377" s="47">
        <v>9.3165933892693857</v>
      </c>
      <c r="D2377" s="40">
        <v>35.415973674249749</v>
      </c>
      <c r="E2377" s="40">
        <v>1.3436467298543777E-3</v>
      </c>
      <c r="F2377" s="40">
        <f t="shared" si="433"/>
        <v>0.92312824766354373</v>
      </c>
      <c r="G2377" s="40">
        <f t="shared" si="434"/>
        <v>45.655695311182676</v>
      </c>
      <c r="H2377" s="84">
        <f t="shared" si="435"/>
        <v>4.1041641157324033E-3</v>
      </c>
      <c r="I2377" s="34"/>
      <c r="J2377" s="16">
        <v>6</v>
      </c>
      <c r="K2377" s="20">
        <f t="shared" si="436"/>
        <v>9.2165898617511521E-3</v>
      </c>
      <c r="L2377" s="13"/>
      <c r="M2377" s="24"/>
      <c r="N2377" s="33"/>
      <c r="O2377" s="29"/>
      <c r="P2377" s="29"/>
      <c r="Q2377" s="39"/>
      <c r="R2377" s="89">
        <f t="shared" si="437"/>
        <v>296.38231552788051</v>
      </c>
      <c r="S2377" s="7"/>
      <c r="T2377" s="37">
        <v>40946</v>
      </c>
      <c r="U2377" s="20">
        <f t="shared" si="438"/>
        <v>4.1403337121510495E-3</v>
      </c>
      <c r="V2377" s="34"/>
    </row>
    <row r="2378" spans="1:22" x14ac:dyDescent="0.3">
      <c r="A2378" s="2">
        <v>45031</v>
      </c>
      <c r="B2378" s="2" t="s">
        <v>2088</v>
      </c>
      <c r="C2378" s="47">
        <v>24.549896606425794</v>
      </c>
      <c r="D2378" s="40">
        <v>35.415973674249749</v>
      </c>
      <c r="E2378" s="40">
        <v>3.5951628717725242E-3</v>
      </c>
      <c r="F2378" s="40">
        <f t="shared" si="433"/>
        <v>2.469991797802455</v>
      </c>
      <c r="G2378" s="40">
        <f t="shared" si="434"/>
        <v>62.435862078477996</v>
      </c>
      <c r="H2378" s="84">
        <f t="shared" si="435"/>
        <v>5.6125971345034591E-3</v>
      </c>
      <c r="I2378" s="34"/>
      <c r="J2378" s="16">
        <v>8</v>
      </c>
      <c r="K2378" s="20">
        <f t="shared" si="436"/>
        <v>1.2288786482334869E-2</v>
      </c>
      <c r="L2378" s="13"/>
      <c r="M2378" s="24"/>
      <c r="N2378" s="33"/>
      <c r="O2378" s="29"/>
      <c r="P2378" s="29"/>
      <c r="Q2378" s="39"/>
      <c r="R2378" s="89">
        <f t="shared" si="437"/>
        <v>395.17642070384073</v>
      </c>
      <c r="S2378" s="7"/>
      <c r="T2378" s="37">
        <v>30497</v>
      </c>
      <c r="U2378" s="20">
        <f t="shared" si="438"/>
        <v>3.0837629370260963E-3</v>
      </c>
      <c r="V2378" s="34"/>
    </row>
    <row r="2379" spans="1:22" x14ac:dyDescent="0.3">
      <c r="A2379" s="2">
        <v>45033</v>
      </c>
      <c r="B2379" s="2" t="s">
        <v>2089</v>
      </c>
      <c r="C2379" s="47">
        <v>4.7841966053004965</v>
      </c>
      <c r="D2379" s="40">
        <v>35.415973674249749</v>
      </c>
      <c r="E2379" s="40">
        <v>6.899807531684642E-4</v>
      </c>
      <c r="F2379" s="40">
        <f t="shared" si="433"/>
        <v>0.47403882988127927</v>
      </c>
      <c r="G2379" s="40">
        <f t="shared" si="434"/>
        <v>40.674209109431523</v>
      </c>
      <c r="H2379" s="84">
        <f t="shared" si="435"/>
        <v>3.656359372580555E-3</v>
      </c>
      <c r="I2379" s="34"/>
      <c r="J2379" s="16">
        <v>1</v>
      </c>
      <c r="K2379" s="20">
        <f t="shared" si="436"/>
        <v>1.5360983102918587E-3</v>
      </c>
      <c r="L2379" s="13"/>
      <c r="M2379" s="24"/>
      <c r="N2379" s="33"/>
      <c r="O2379" s="29"/>
      <c r="P2379" s="29"/>
      <c r="Q2379" s="39"/>
      <c r="R2379" s="89">
        <f t="shared" si="437"/>
        <v>49.397052587980092</v>
      </c>
      <c r="S2379" s="7"/>
      <c r="T2379" s="37">
        <v>19166</v>
      </c>
      <c r="U2379" s="20">
        <f t="shared" si="438"/>
        <v>1.9380070318733701E-3</v>
      </c>
      <c r="V2379" s="34"/>
    </row>
    <row r="2380" spans="1:22" x14ac:dyDescent="0.3">
      <c r="A2380" s="2">
        <v>45035</v>
      </c>
      <c r="B2380" s="2" t="s">
        <v>2090</v>
      </c>
      <c r="C2380" s="47">
        <v>205.16178851772887</v>
      </c>
      <c r="D2380" s="40">
        <v>58.995320793481945</v>
      </c>
      <c r="E2380" s="40">
        <v>3.8312089189091042E-2</v>
      </c>
      <c r="F2380" s="40">
        <f t="shared" si="433"/>
        <v>26.321629764460507</v>
      </c>
      <c r="G2380" s="40">
        <f t="shared" si="434"/>
        <v>290.47873907567134</v>
      </c>
      <c r="H2380" s="84">
        <f t="shared" si="435"/>
        <v>2.6112238772663297E-2</v>
      </c>
      <c r="I2380" s="34"/>
      <c r="J2380" s="16">
        <v>12</v>
      </c>
      <c r="K2380" s="20">
        <f t="shared" si="436"/>
        <v>1.8433179723502304E-2</v>
      </c>
      <c r="L2380" s="13"/>
      <c r="M2380" s="24"/>
      <c r="N2380" s="33"/>
      <c r="O2380" s="29"/>
      <c r="P2380" s="29"/>
      <c r="Q2380" s="39"/>
      <c r="R2380" s="89">
        <f t="shared" si="437"/>
        <v>592.76463105576101</v>
      </c>
      <c r="S2380" s="7"/>
      <c r="T2380" s="37">
        <v>224663</v>
      </c>
      <c r="U2380" s="20">
        <f t="shared" si="438"/>
        <v>2.2717232275997441E-2</v>
      </c>
      <c r="V2380" s="34"/>
    </row>
    <row r="2381" spans="1:22" x14ac:dyDescent="0.3">
      <c r="A2381" s="2">
        <v>45037</v>
      </c>
      <c r="B2381" s="2" t="s">
        <v>2091</v>
      </c>
      <c r="C2381" s="47">
        <v>17.877787314543959</v>
      </c>
      <c r="D2381" s="40">
        <v>5.9026622790416257</v>
      </c>
      <c r="E2381" s="40">
        <v>2.5783491302611033E-3</v>
      </c>
      <c r="F2381" s="40">
        <f t="shared" si="433"/>
        <v>1.7714082590300437</v>
      </c>
      <c r="G2381" s="40">
        <f t="shared" si="434"/>
        <v>25.551857852615626</v>
      </c>
      <c r="H2381" s="84">
        <f t="shared" si="435"/>
        <v>2.2969536960115943E-3</v>
      </c>
      <c r="I2381" s="34"/>
      <c r="J2381" s="16">
        <v>2</v>
      </c>
      <c r="K2381" s="20">
        <f t="shared" si="436"/>
        <v>3.0721966205837174E-3</v>
      </c>
      <c r="L2381" s="13"/>
      <c r="M2381" s="24"/>
      <c r="N2381" s="33"/>
      <c r="O2381" s="29"/>
      <c r="P2381" s="29"/>
      <c r="Q2381" s="39"/>
      <c r="R2381" s="89">
        <f t="shared" si="437"/>
        <v>98.794105175960183</v>
      </c>
      <c r="S2381" s="7"/>
      <c r="T2381" s="37">
        <v>28388</v>
      </c>
      <c r="U2381" s="20">
        <f t="shared" si="438"/>
        <v>2.8705073369936986E-3</v>
      </c>
      <c r="V2381" s="34"/>
    </row>
    <row r="2382" spans="1:22" x14ac:dyDescent="0.3">
      <c r="A2382" s="2">
        <v>45039</v>
      </c>
      <c r="B2382" s="2" t="s">
        <v>2092</v>
      </c>
      <c r="C2382" s="47">
        <v>16.115188565222724</v>
      </c>
      <c r="D2382" s="40">
        <v>5.9026622790416257</v>
      </c>
      <c r="E2382" s="40">
        <v>2.3241456948832478E-3</v>
      </c>
      <c r="F2382" s="40">
        <f t="shared" si="433"/>
        <v>1.5967623743369406</v>
      </c>
      <c r="G2382" s="40">
        <f t="shared" si="434"/>
        <v>23.614613218601292</v>
      </c>
      <c r="H2382" s="84">
        <f t="shared" si="435"/>
        <v>2.1228074070080982E-3</v>
      </c>
      <c r="I2382" s="34"/>
      <c r="J2382" s="16">
        <v>4</v>
      </c>
      <c r="K2382" s="20">
        <f t="shared" si="436"/>
        <v>6.1443932411674347E-3</v>
      </c>
      <c r="L2382" s="13"/>
      <c r="M2382" s="24"/>
      <c r="N2382" s="33"/>
      <c r="O2382" s="29"/>
      <c r="P2382" s="29"/>
      <c r="Q2382" s="39"/>
      <c r="R2382" s="89">
        <f t="shared" si="437"/>
        <v>197.58821035192037</v>
      </c>
      <c r="S2382" s="7"/>
      <c r="T2382" s="37">
        <v>21602</v>
      </c>
      <c r="U2382" s="20">
        <f t="shared" si="438"/>
        <v>2.1843278671881739E-3</v>
      </c>
      <c r="V2382" s="34"/>
    </row>
    <row r="2383" spans="1:22" x14ac:dyDescent="0.3">
      <c r="A2383" s="2">
        <v>45041</v>
      </c>
      <c r="B2383" s="2" t="s">
        <v>2093</v>
      </c>
      <c r="C2383" s="47">
        <v>61.041343463520704</v>
      </c>
      <c r="D2383" s="40">
        <v>52.274334880300451</v>
      </c>
      <c r="E2383" s="40">
        <v>1.0168137415114209E-2</v>
      </c>
      <c r="F2383" s="40">
        <f t="shared" si="433"/>
        <v>6.9858353877241148</v>
      </c>
      <c r="G2383" s="40">
        <f t="shared" si="434"/>
        <v>120.30151373154527</v>
      </c>
      <c r="H2383" s="84">
        <f t="shared" si="435"/>
        <v>1.0814360669792791E-2</v>
      </c>
      <c r="I2383" s="34"/>
      <c r="J2383" s="16">
        <v>16</v>
      </c>
      <c r="K2383" s="20">
        <f t="shared" si="436"/>
        <v>2.4577572964669739E-2</v>
      </c>
      <c r="L2383" s="13"/>
      <c r="M2383" s="24"/>
      <c r="N2383" s="33"/>
      <c r="O2383" s="29"/>
      <c r="P2383" s="29"/>
      <c r="Q2383" s="39"/>
      <c r="R2383" s="89">
        <f t="shared" si="437"/>
        <v>790.35284140768147</v>
      </c>
      <c r="S2383" s="7"/>
      <c r="T2383" s="37">
        <v>154908</v>
      </c>
      <c r="U2383" s="20">
        <f t="shared" si="438"/>
        <v>1.5663821000388187E-2</v>
      </c>
      <c r="V2383" s="34"/>
    </row>
    <row r="2384" spans="1:22" x14ac:dyDescent="0.3">
      <c r="A2384" s="2">
        <v>45043</v>
      </c>
      <c r="B2384" s="2" t="s">
        <v>2094</v>
      </c>
      <c r="C2384" s="47">
        <v>74.532747114155086</v>
      </c>
      <c r="D2384" s="40">
        <v>46.300125179694689</v>
      </c>
      <c r="E2384" s="40">
        <v>1.0749173838835021E-2</v>
      </c>
      <c r="F2384" s="40">
        <f t="shared" si="433"/>
        <v>7.3850259813083499</v>
      </c>
      <c r="G2384" s="40">
        <f t="shared" si="434"/>
        <v>128.21789827515812</v>
      </c>
      <c r="H2384" s="84">
        <f t="shared" si="435"/>
        <v>1.1525994588601525E-2</v>
      </c>
      <c r="I2384" s="34"/>
      <c r="J2384" s="16">
        <v>6</v>
      </c>
      <c r="K2384" s="20">
        <f t="shared" si="436"/>
        <v>9.2165898617511521E-3</v>
      </c>
      <c r="L2384" s="13"/>
      <c r="M2384" s="24"/>
      <c r="N2384" s="33"/>
      <c r="O2384" s="29"/>
      <c r="P2384" s="29"/>
      <c r="Q2384" s="39"/>
      <c r="R2384" s="89">
        <f t="shared" si="437"/>
        <v>296.38231552788051</v>
      </c>
      <c r="S2384" s="7"/>
      <c r="T2384" s="37">
        <v>157412</v>
      </c>
      <c r="U2384" s="20">
        <f t="shared" si="438"/>
        <v>1.5917017786770894E-2</v>
      </c>
      <c r="V2384" s="34"/>
    </row>
    <row r="2385" spans="1:22" x14ac:dyDescent="0.3">
      <c r="A2385" s="2">
        <v>45045</v>
      </c>
      <c r="B2385" s="2" t="s">
        <v>2095</v>
      </c>
      <c r="C2385" s="47">
        <v>576.81244242409934</v>
      </c>
      <c r="D2385" s="40">
        <v>698.98253497087467</v>
      </c>
      <c r="E2385" s="40">
        <v>0.11235791843701202</v>
      </c>
      <c r="F2385" s="40">
        <f t="shared" si="433"/>
        <v>77.193481034351478</v>
      </c>
      <c r="G2385" s="40">
        <f t="shared" si="434"/>
        <v>1352.9884584293254</v>
      </c>
      <c r="H2385" s="84">
        <f t="shared" si="435"/>
        <v>0.12162527899833875</v>
      </c>
      <c r="I2385" s="34"/>
      <c r="J2385" s="16">
        <v>57</v>
      </c>
      <c r="K2385" s="20">
        <f t="shared" si="436"/>
        <v>8.755760368663594E-2</v>
      </c>
      <c r="L2385" s="13"/>
      <c r="M2385" s="24"/>
      <c r="N2385" s="33"/>
      <c r="O2385" s="29"/>
      <c r="P2385" s="29"/>
      <c r="Q2385" s="39"/>
      <c r="R2385" s="89">
        <f t="shared" si="437"/>
        <v>2815.6319975148649</v>
      </c>
      <c r="S2385" s="7"/>
      <c r="T2385" s="37">
        <v>1076001</v>
      </c>
      <c r="U2385" s="20">
        <f t="shared" si="438"/>
        <v>0.10880191507371273</v>
      </c>
      <c r="V2385" s="34"/>
    </row>
    <row r="2386" spans="1:22" x14ac:dyDescent="0.3">
      <c r="A2386" s="2">
        <v>45047</v>
      </c>
      <c r="B2386" s="2" t="s">
        <v>2096</v>
      </c>
      <c r="C2386" s="47">
        <v>26.546127670884413</v>
      </c>
      <c r="D2386" s="40">
        <v>32.111377140755991</v>
      </c>
      <c r="E2386" s="40">
        <v>5.8829937901732215E-3</v>
      </c>
      <c r="F2386" s="40">
        <f t="shared" si="433"/>
        <v>4.0418047600403808</v>
      </c>
      <c r="G2386" s="40">
        <f t="shared" si="434"/>
        <v>62.699309571680786</v>
      </c>
      <c r="H2386" s="84">
        <f t="shared" si="435"/>
        <v>5.636279431763703E-3</v>
      </c>
      <c r="I2386" s="34"/>
      <c r="J2386" s="16">
        <v>9</v>
      </c>
      <c r="K2386" s="20">
        <f t="shared" si="436"/>
        <v>1.3824884792626729E-2</v>
      </c>
      <c r="L2386" s="13"/>
      <c r="M2386" s="24"/>
      <c r="N2386" s="33"/>
      <c r="O2386" s="29"/>
      <c r="P2386" s="29"/>
      <c r="Q2386" s="39"/>
      <c r="R2386" s="89">
        <f t="shared" si="437"/>
        <v>444.57347329182085</v>
      </c>
      <c r="S2386" s="7"/>
      <c r="T2386" s="37">
        <v>79571</v>
      </c>
      <c r="U2386" s="20">
        <f t="shared" si="438"/>
        <v>8.045975035646245E-3</v>
      </c>
      <c r="V2386" s="34"/>
    </row>
    <row r="2387" spans="1:22" x14ac:dyDescent="0.3">
      <c r="A2387" s="2">
        <v>45049</v>
      </c>
      <c r="B2387" s="2" t="s">
        <v>2097</v>
      </c>
      <c r="C2387" s="47">
        <v>1.6097131356772143</v>
      </c>
      <c r="D2387" s="40">
        <v>5.9026622790416257</v>
      </c>
      <c r="E2387" s="40">
        <v>3.2683298834295673E-4</v>
      </c>
      <c r="F2387" s="40">
        <f t="shared" si="433"/>
        <v>0.22454470889113226</v>
      </c>
      <c r="G2387" s="40">
        <f t="shared" si="434"/>
        <v>7.7369201236099725</v>
      </c>
      <c r="H2387" s="84">
        <f t="shared" si="435"/>
        <v>6.955011794515457E-4</v>
      </c>
      <c r="I2387" s="34"/>
      <c r="J2387" s="16">
        <v>2</v>
      </c>
      <c r="K2387" s="20">
        <f t="shared" si="436"/>
        <v>3.0721966205837174E-3</v>
      </c>
      <c r="L2387" s="13"/>
      <c r="M2387" s="24"/>
      <c r="N2387" s="33"/>
      <c r="O2387" s="29"/>
      <c r="P2387" s="29"/>
      <c r="Q2387" s="39"/>
      <c r="R2387" s="89">
        <f t="shared" si="437"/>
        <v>98.794105175960183</v>
      </c>
      <c r="S2387" s="7"/>
      <c r="T2387" s="37">
        <v>12720</v>
      </c>
      <c r="U2387" s="20">
        <f t="shared" si="438"/>
        <v>1.2862073174073499E-3</v>
      </c>
      <c r="V2387" s="34"/>
    </row>
    <row r="2388" spans="1:22" x14ac:dyDescent="0.3">
      <c r="A2388" s="2">
        <v>45051</v>
      </c>
      <c r="B2388" s="2" t="s">
        <v>2098</v>
      </c>
      <c r="C2388" s="47">
        <v>785.10022952476766</v>
      </c>
      <c r="D2388" s="40">
        <v>210.59089194635325</v>
      </c>
      <c r="E2388" s="40">
        <v>0.12612121872389875</v>
      </c>
      <c r="F2388" s="40">
        <f t="shared" si="433"/>
        <v>86.649308219878051</v>
      </c>
      <c r="G2388" s="40">
        <f t="shared" si="434"/>
        <v>1082.3404296909989</v>
      </c>
      <c r="H2388" s="84">
        <f t="shared" si="435"/>
        <v>9.7295698209554179E-2</v>
      </c>
      <c r="I2388" s="34"/>
      <c r="J2388" s="16">
        <v>55</v>
      </c>
      <c r="K2388" s="20">
        <f t="shared" si="436"/>
        <v>8.4485407066052232E-2</v>
      </c>
      <c r="L2388" s="13"/>
      <c r="M2388" s="24"/>
      <c r="N2388" s="33"/>
      <c r="O2388" s="29"/>
      <c r="P2388" s="29"/>
      <c r="Q2388" s="39"/>
      <c r="R2388" s="89">
        <f t="shared" si="437"/>
        <v>2716.837892338905</v>
      </c>
      <c r="S2388" s="7"/>
      <c r="T2388" s="37">
        <v>1113838</v>
      </c>
      <c r="U2388" s="20">
        <f t="shared" si="438"/>
        <v>0.11262787625836225</v>
      </c>
      <c r="V2388" s="34"/>
    </row>
    <row r="2389" spans="1:22" x14ac:dyDescent="0.3">
      <c r="A2389" s="2">
        <v>45053</v>
      </c>
      <c r="B2389" s="2" t="s">
        <v>2099</v>
      </c>
      <c r="C2389" s="47">
        <v>57.662159084937556</v>
      </c>
      <c r="D2389" s="40">
        <v>35.415973674249749</v>
      </c>
      <c r="E2389" s="40">
        <v>8.3160838145041223E-3</v>
      </c>
      <c r="F2389" s="40">
        <f t="shared" si="433"/>
        <v>5.7134153706743662</v>
      </c>
      <c r="G2389" s="40">
        <f t="shared" si="434"/>
        <v>98.791548129861667</v>
      </c>
      <c r="H2389" s="84">
        <f t="shared" si="435"/>
        <v>8.8807480426854497E-3</v>
      </c>
      <c r="I2389" s="34"/>
      <c r="J2389" s="16">
        <v>8</v>
      </c>
      <c r="K2389" s="20">
        <f t="shared" si="436"/>
        <v>1.2288786482334869E-2</v>
      </c>
      <c r="L2389" s="13"/>
      <c r="M2389" s="24"/>
      <c r="N2389" s="33"/>
      <c r="O2389" s="29"/>
      <c r="P2389" s="29"/>
      <c r="Q2389" s="39"/>
      <c r="R2389" s="89">
        <f t="shared" si="437"/>
        <v>395.17642070384073</v>
      </c>
      <c r="S2389" s="7"/>
      <c r="T2389" s="37">
        <v>44357</v>
      </c>
      <c r="U2389" s="20">
        <f t="shared" si="438"/>
        <v>4.4852435517482563E-3</v>
      </c>
      <c r="V2389" s="34"/>
    </row>
    <row r="2390" spans="1:22" x14ac:dyDescent="0.3">
      <c r="A2390" s="2">
        <v>45055</v>
      </c>
      <c r="B2390" s="2" t="s">
        <v>2100</v>
      </c>
      <c r="C2390" s="47">
        <v>65.97155318888052</v>
      </c>
      <c r="D2390" s="40">
        <v>5.9026622790416257</v>
      </c>
      <c r="E2390" s="40">
        <v>9.5144714384282972E-3</v>
      </c>
      <c r="F2390" s="40">
        <f t="shared" si="433"/>
        <v>6.5367459699418511</v>
      </c>
      <c r="G2390" s="40">
        <f t="shared" si="434"/>
        <v>78.410961437863989</v>
      </c>
      <c r="H2390" s="84">
        <f t="shared" si="435"/>
        <v>7.0486595816784273E-3</v>
      </c>
      <c r="I2390" s="34"/>
      <c r="J2390" s="16">
        <v>11</v>
      </c>
      <c r="K2390" s="20">
        <f t="shared" si="436"/>
        <v>1.6897081413210446E-2</v>
      </c>
      <c r="L2390" s="13"/>
      <c r="M2390" s="24"/>
      <c r="N2390" s="33"/>
      <c r="O2390" s="29"/>
      <c r="P2390" s="29"/>
      <c r="Q2390" s="39"/>
      <c r="R2390" s="89">
        <f t="shared" si="437"/>
        <v>543.36757846778096</v>
      </c>
      <c r="S2390" s="7"/>
      <c r="T2390" s="37">
        <v>69138</v>
      </c>
      <c r="U2390" s="20">
        <f t="shared" si="438"/>
        <v>6.9910221313607985E-3</v>
      </c>
      <c r="V2390" s="34"/>
    </row>
    <row r="2391" spans="1:22" x14ac:dyDescent="0.3">
      <c r="A2391" s="2">
        <v>45057</v>
      </c>
      <c r="B2391" s="2" t="s">
        <v>2101</v>
      </c>
      <c r="C2391" s="47">
        <v>267.66321007549618</v>
      </c>
      <c r="D2391" s="40">
        <v>17.922629101817297</v>
      </c>
      <c r="E2391" s="40">
        <v>3.860260740095145E-2</v>
      </c>
      <c r="F2391" s="40">
        <f t="shared" si="433"/>
        <v>26.521225061252625</v>
      </c>
      <c r="G2391" s="40">
        <f t="shared" si="434"/>
        <v>312.10706423856612</v>
      </c>
      <c r="H2391" s="84">
        <f t="shared" si="435"/>
        <v>2.8056491190941613E-2</v>
      </c>
      <c r="I2391" s="34"/>
      <c r="J2391" s="16">
        <v>2</v>
      </c>
      <c r="K2391" s="20">
        <f t="shared" si="436"/>
        <v>3.0721966205837174E-3</v>
      </c>
      <c r="L2391" s="13"/>
      <c r="M2391" s="24"/>
      <c r="N2391" s="33"/>
      <c r="O2391" s="29"/>
      <c r="P2391" s="29"/>
      <c r="Q2391" s="39"/>
      <c r="R2391" s="89">
        <f t="shared" si="437"/>
        <v>98.794105175960183</v>
      </c>
      <c r="S2391" s="7"/>
      <c r="T2391" s="37">
        <v>76098</v>
      </c>
      <c r="U2391" s="20">
        <f t="shared" si="438"/>
        <v>7.6947959465459518E-3</v>
      </c>
      <c r="V2391" s="34"/>
    </row>
    <row r="2392" spans="1:22" x14ac:dyDescent="0.3">
      <c r="A2392" s="2">
        <v>45059</v>
      </c>
      <c r="B2392" s="2" t="s">
        <v>2102</v>
      </c>
      <c r="C2392" s="47">
        <v>22.158384277181245</v>
      </c>
      <c r="D2392" s="40">
        <v>35.415973674249749</v>
      </c>
      <c r="E2392" s="40">
        <v>3.1957003304644658E-3</v>
      </c>
      <c r="F2392" s="40">
        <f t="shared" si="433"/>
        <v>2.1955482647132931</v>
      </c>
      <c r="G2392" s="40">
        <f t="shared" si="434"/>
        <v>59.769906216144292</v>
      </c>
      <c r="H2392" s="84">
        <f t="shared" si="435"/>
        <v>5.3729442213293075E-3</v>
      </c>
      <c r="I2392" s="34"/>
      <c r="J2392" s="16">
        <v>5</v>
      </c>
      <c r="K2392" s="20">
        <f t="shared" si="436"/>
        <v>7.6804915514592934E-3</v>
      </c>
      <c r="L2392" s="13"/>
      <c r="M2392" s="24"/>
      <c r="N2392" s="33"/>
      <c r="O2392" s="29"/>
      <c r="P2392" s="29"/>
      <c r="Q2392" s="39"/>
      <c r="R2392" s="89">
        <f t="shared" si="437"/>
        <v>246.98526293990045</v>
      </c>
      <c r="S2392" s="7"/>
      <c r="T2392" s="37">
        <v>63712</v>
      </c>
      <c r="U2392" s="20">
        <f t="shared" si="438"/>
        <v>6.4423616829132916E-3</v>
      </c>
      <c r="V2392" s="34"/>
    </row>
    <row r="2393" spans="1:22" x14ac:dyDescent="0.3">
      <c r="A2393" s="2">
        <v>45061</v>
      </c>
      <c r="B2393" s="2" t="s">
        <v>2103</v>
      </c>
      <c r="C2393" s="47">
        <v>2.2661983919844455</v>
      </c>
      <c r="D2393" s="40">
        <v>0</v>
      </c>
      <c r="E2393" s="40">
        <v>3.2683298834295673E-4</v>
      </c>
      <c r="F2393" s="40">
        <f t="shared" si="433"/>
        <v>0.22454470889113226</v>
      </c>
      <c r="G2393" s="40">
        <f t="shared" si="434"/>
        <v>2.4907431008755778</v>
      </c>
      <c r="H2393" s="84">
        <f t="shared" si="435"/>
        <v>2.2390237157592411E-4</v>
      </c>
      <c r="I2393" s="34"/>
      <c r="J2393" s="16">
        <v>1</v>
      </c>
      <c r="K2393" s="20">
        <f t="shared" si="436"/>
        <v>1.5360983102918587E-3</v>
      </c>
      <c r="L2393" s="13"/>
      <c r="M2393" s="24"/>
      <c r="N2393" s="33"/>
      <c r="O2393" s="29"/>
      <c r="P2393" s="29"/>
      <c r="Q2393" s="39"/>
      <c r="R2393" s="89">
        <f t="shared" si="437"/>
        <v>49.397052587980092</v>
      </c>
      <c r="S2393" s="7"/>
      <c r="T2393" s="37">
        <v>11002</v>
      </c>
      <c r="U2393" s="20">
        <f t="shared" si="438"/>
        <v>1.1124884360153822E-3</v>
      </c>
      <c r="V2393" s="34"/>
    </row>
    <row r="2394" spans="1:22" x14ac:dyDescent="0.3">
      <c r="A2394" s="2">
        <v>45063</v>
      </c>
      <c r="B2394" s="2" t="s">
        <v>2104</v>
      </c>
      <c r="C2394" s="47">
        <v>355.54134772022627</v>
      </c>
      <c r="D2394" s="40">
        <v>318.87344276983276</v>
      </c>
      <c r="E2394" s="40">
        <v>5.1276464393361657E-2</v>
      </c>
      <c r="F2394" s="40">
        <f t="shared" si="433"/>
        <v>35.228569883808753</v>
      </c>
      <c r="G2394" s="40">
        <f t="shared" si="434"/>
        <v>709.64336037386784</v>
      </c>
      <c r="H2394" s="84">
        <f t="shared" si="435"/>
        <v>6.3792540991064808E-2</v>
      </c>
      <c r="I2394" s="34"/>
      <c r="J2394" s="16">
        <v>46</v>
      </c>
      <c r="K2394" s="20">
        <f t="shared" si="436"/>
        <v>7.0660522273425494E-2</v>
      </c>
      <c r="L2394" s="13"/>
      <c r="M2394" s="24"/>
      <c r="N2394" s="33"/>
      <c r="O2394" s="29"/>
      <c r="P2394" s="29"/>
      <c r="Q2394" s="39"/>
      <c r="R2394" s="89">
        <f t="shared" si="437"/>
        <v>2272.2644190470837</v>
      </c>
      <c r="S2394" s="7"/>
      <c r="T2394" s="37">
        <v>474955</v>
      </c>
      <c r="U2394" s="20">
        <f t="shared" si="438"/>
        <v>4.8025990286101244E-2</v>
      </c>
      <c r="V2394" s="34"/>
    </row>
    <row r="2395" spans="1:22" x14ac:dyDescent="0.3">
      <c r="A2395" s="2">
        <v>45065</v>
      </c>
      <c r="B2395" s="2" t="s">
        <v>3068</v>
      </c>
      <c r="C2395" s="47">
        <v>6.0431957119585213</v>
      </c>
      <c r="D2395" s="40">
        <v>35.415973674249749</v>
      </c>
      <c r="E2395" s="40">
        <v>8.7155463558121805E-4</v>
      </c>
      <c r="F2395" s="40">
        <f t="shared" si="433"/>
        <v>0.59878589037635277</v>
      </c>
      <c r="G2395" s="40">
        <f t="shared" si="434"/>
        <v>42.057955276584622</v>
      </c>
      <c r="H2395" s="84">
        <f t="shared" si="435"/>
        <v>3.7807495790116242E-3</v>
      </c>
      <c r="I2395" s="34"/>
      <c r="J2395" s="16">
        <v>0</v>
      </c>
      <c r="K2395" s="20">
        <f t="shared" si="436"/>
        <v>0</v>
      </c>
      <c r="L2395" s="13"/>
      <c r="M2395" s="24"/>
      <c r="N2395" s="33"/>
      <c r="O2395" s="29"/>
      <c r="P2395" s="29"/>
      <c r="Q2395" s="39"/>
      <c r="R2395" s="89">
        <f t="shared" si="437"/>
        <v>0</v>
      </c>
      <c r="S2395" s="7"/>
      <c r="T2395" s="37">
        <v>42219</v>
      </c>
      <c r="U2395" s="20">
        <f t="shared" si="438"/>
        <v>4.2690555608192538E-3</v>
      </c>
      <c r="V2395" s="34"/>
    </row>
    <row r="2396" spans="1:22" x14ac:dyDescent="0.3">
      <c r="A2396" s="2">
        <v>45067</v>
      </c>
      <c r="B2396" s="2" t="s">
        <v>2105</v>
      </c>
      <c r="C2396" s="47">
        <v>3.7769973199740758</v>
      </c>
      <c r="D2396" s="40">
        <v>35.415973674249749</v>
      </c>
      <c r="E2396" s="40">
        <v>5.4472164723826121E-4</v>
      </c>
      <c r="F2396" s="40">
        <f t="shared" si="433"/>
        <v>0.37424118148522045</v>
      </c>
      <c r="G2396" s="40">
        <f t="shared" si="434"/>
        <v>39.567212175709045</v>
      </c>
      <c r="H2396" s="84">
        <f t="shared" si="435"/>
        <v>3.5568472074356998E-3</v>
      </c>
      <c r="I2396" s="34"/>
      <c r="J2396" s="16">
        <v>5</v>
      </c>
      <c r="K2396" s="20">
        <f t="shared" si="436"/>
        <v>7.6804915514592934E-3</v>
      </c>
      <c r="L2396" s="13"/>
      <c r="M2396" s="24"/>
      <c r="N2396" s="33"/>
      <c r="O2396" s="29"/>
      <c r="P2396" s="29"/>
      <c r="Q2396" s="39"/>
      <c r="R2396" s="89">
        <f t="shared" si="437"/>
        <v>246.98526293990045</v>
      </c>
      <c r="S2396" s="7"/>
      <c r="T2396" s="37">
        <v>13932</v>
      </c>
      <c r="U2396" s="20">
        <f t="shared" si="438"/>
        <v>1.4087610334999369E-3</v>
      </c>
      <c r="V2396" s="34"/>
    </row>
    <row r="2397" spans="1:22" x14ac:dyDescent="0.3">
      <c r="A2397" s="2">
        <v>45069</v>
      </c>
      <c r="B2397" s="2" t="s">
        <v>2106</v>
      </c>
      <c r="C2397" s="47">
        <v>2.2661983919844455</v>
      </c>
      <c r="D2397" s="40">
        <v>5.9026622790416257</v>
      </c>
      <c r="E2397" s="40">
        <v>3.2683298834295673E-4</v>
      </c>
      <c r="F2397" s="40">
        <f t="shared" si="433"/>
        <v>0.22454470889113226</v>
      </c>
      <c r="G2397" s="40">
        <f t="shared" si="434"/>
        <v>8.393405379917203</v>
      </c>
      <c r="H2397" s="84">
        <f t="shared" si="435"/>
        <v>7.5451513626633967E-4</v>
      </c>
      <c r="I2397" s="34"/>
      <c r="J2397" s="16">
        <v>1</v>
      </c>
      <c r="K2397" s="20">
        <f t="shared" si="436"/>
        <v>1.5360983102918587E-3</v>
      </c>
      <c r="L2397" s="13"/>
      <c r="M2397" s="24"/>
      <c r="N2397" s="33"/>
      <c r="O2397" s="29"/>
      <c r="P2397" s="29"/>
      <c r="Q2397" s="39"/>
      <c r="R2397" s="89">
        <f t="shared" si="437"/>
        <v>49.397052587980092</v>
      </c>
      <c r="S2397" s="7"/>
      <c r="T2397" s="37">
        <v>12685</v>
      </c>
      <c r="U2397" s="20">
        <f t="shared" si="438"/>
        <v>1.2826682249459302E-3</v>
      </c>
      <c r="V2397" s="34"/>
    </row>
    <row r="2398" spans="1:22" x14ac:dyDescent="0.3">
      <c r="A2398" s="2">
        <v>45071</v>
      </c>
      <c r="B2398" s="2" t="s">
        <v>2107</v>
      </c>
      <c r="C2398" s="47">
        <v>14.856189458564698</v>
      </c>
      <c r="D2398" s="40">
        <v>50.780782455149009</v>
      </c>
      <c r="E2398" s="40">
        <v>2.1425718124704943E-3</v>
      </c>
      <c r="F2398" s="40">
        <f t="shared" si="433"/>
        <v>1.4720153138418672</v>
      </c>
      <c r="G2398" s="40">
        <f t="shared" si="434"/>
        <v>67.108987227555573</v>
      </c>
      <c r="H2398" s="84">
        <f t="shared" si="435"/>
        <v>6.0326821296929458E-3</v>
      </c>
      <c r="I2398" s="34"/>
      <c r="J2398" s="16">
        <v>12</v>
      </c>
      <c r="K2398" s="20">
        <f t="shared" si="436"/>
        <v>1.8433179723502304E-2</v>
      </c>
      <c r="L2398" s="13"/>
      <c r="M2398" s="24"/>
      <c r="N2398" s="33"/>
      <c r="O2398" s="29"/>
      <c r="P2398" s="29"/>
      <c r="Q2398" s="39"/>
      <c r="R2398" s="89">
        <f t="shared" si="437"/>
        <v>592.76463105576101</v>
      </c>
      <c r="S2398" s="7"/>
      <c r="T2398" s="37">
        <v>69272</v>
      </c>
      <c r="U2398" s="20">
        <f t="shared" si="438"/>
        <v>7.0045717996416621E-3</v>
      </c>
      <c r="V2398" s="34"/>
    </row>
    <row r="2399" spans="1:22" x14ac:dyDescent="0.3">
      <c r="A2399" s="2">
        <v>45073</v>
      </c>
      <c r="B2399" s="2" t="s">
        <v>2108</v>
      </c>
      <c r="C2399" s="47">
        <v>61.187356583580026</v>
      </c>
      <c r="D2399" s="40">
        <v>61.235649431209104</v>
      </c>
      <c r="E2399" s="40">
        <v>8.8244906852598323E-3</v>
      </c>
      <c r="F2399" s="40">
        <f t="shared" si="433"/>
        <v>6.0627071400605717</v>
      </c>
      <c r="G2399" s="40">
        <f t="shared" si="434"/>
        <v>128.48571315484969</v>
      </c>
      <c r="H2399" s="84">
        <f t="shared" si="435"/>
        <v>1.1550069486845822E-2</v>
      </c>
      <c r="I2399" s="34"/>
      <c r="J2399" s="16">
        <v>21</v>
      </c>
      <c r="K2399" s="20">
        <f t="shared" si="436"/>
        <v>3.2258064516129031E-2</v>
      </c>
      <c r="L2399" s="13"/>
      <c r="M2399" s="24"/>
      <c r="N2399" s="33"/>
      <c r="O2399" s="29"/>
      <c r="P2399" s="29"/>
      <c r="Q2399" s="39"/>
      <c r="R2399" s="89">
        <f t="shared" si="437"/>
        <v>1037.3381043475817</v>
      </c>
      <c r="S2399" s="7"/>
      <c r="T2399" s="37">
        <v>170840</v>
      </c>
      <c r="U2399" s="20">
        <f t="shared" si="438"/>
        <v>1.7274815888826386E-2</v>
      </c>
      <c r="V2399" s="34"/>
    </row>
    <row r="2400" spans="1:22" x14ac:dyDescent="0.3">
      <c r="A2400" s="2">
        <v>45075</v>
      </c>
      <c r="B2400" s="2" t="s">
        <v>2109</v>
      </c>
      <c r="C2400" s="47">
        <v>10.323792674595806</v>
      </c>
      <c r="D2400" s="40">
        <v>35.415973674249749</v>
      </c>
      <c r="E2400" s="40">
        <v>1.4889058357845807E-3</v>
      </c>
      <c r="F2400" s="40">
        <f t="shared" si="433"/>
        <v>1.0229258960596026</v>
      </c>
      <c r="G2400" s="40">
        <f t="shared" si="434"/>
        <v>46.762692244905161</v>
      </c>
      <c r="H2400" s="84">
        <f t="shared" si="435"/>
        <v>4.2036762808772589E-3</v>
      </c>
      <c r="I2400" s="34"/>
      <c r="J2400" s="16">
        <v>9</v>
      </c>
      <c r="K2400" s="20">
        <f t="shared" si="436"/>
        <v>1.3824884792626729E-2</v>
      </c>
      <c r="L2400" s="13"/>
      <c r="M2400" s="24"/>
      <c r="N2400" s="33"/>
      <c r="O2400" s="29"/>
      <c r="P2400" s="29"/>
      <c r="Q2400" s="39"/>
      <c r="R2400" s="89">
        <f t="shared" si="437"/>
        <v>444.57347329182085</v>
      </c>
      <c r="S2400" s="7"/>
      <c r="T2400" s="37">
        <v>77312</v>
      </c>
      <c r="U2400" s="20">
        <f t="shared" si="438"/>
        <v>7.8175518964934774E-3</v>
      </c>
      <c r="V2400" s="34"/>
    </row>
    <row r="2401" spans="1:22" x14ac:dyDescent="0.3">
      <c r="A2401" s="2">
        <v>45077</v>
      </c>
      <c r="B2401" s="2" t="s">
        <v>2110</v>
      </c>
      <c r="C2401" s="47">
        <v>80.683089257179489</v>
      </c>
      <c r="D2401" s="40">
        <v>70.943740194693476</v>
      </c>
      <c r="E2401" s="40">
        <v>1.5760612993427025E-2</v>
      </c>
      <c r="F2401" s="40">
        <f t="shared" si="433"/>
        <v>10.828044850972379</v>
      </c>
      <c r="G2401" s="40">
        <f t="shared" si="434"/>
        <v>162.45487430284533</v>
      </c>
      <c r="H2401" s="84">
        <f t="shared" si="435"/>
        <v>1.4603686593647115E-2</v>
      </c>
      <c r="I2401" s="34"/>
      <c r="J2401" s="16">
        <v>16</v>
      </c>
      <c r="K2401" s="20">
        <f t="shared" si="436"/>
        <v>2.4577572964669739E-2</v>
      </c>
      <c r="L2401" s="13"/>
      <c r="M2401" s="24"/>
      <c r="N2401" s="33"/>
      <c r="O2401" s="29"/>
      <c r="P2401" s="29"/>
      <c r="Q2401" s="39"/>
      <c r="R2401" s="89">
        <f t="shared" si="437"/>
        <v>790.35284140768147</v>
      </c>
      <c r="S2401" s="7"/>
      <c r="T2401" s="37">
        <v>227690</v>
      </c>
      <c r="U2401" s="20">
        <f t="shared" si="438"/>
        <v>2.3023313215446501E-2</v>
      </c>
      <c r="V2401" s="34"/>
    </row>
    <row r="2402" spans="1:22" x14ac:dyDescent="0.3">
      <c r="A2402" s="2">
        <v>45079</v>
      </c>
      <c r="B2402" s="2" t="s">
        <v>2111</v>
      </c>
      <c r="C2402" s="47">
        <v>396.41834904787868</v>
      </c>
      <c r="D2402" s="40">
        <v>641.48076660254412</v>
      </c>
      <c r="E2402" s="40">
        <v>8.2616116497802955E-2</v>
      </c>
      <c r="F2402" s="40">
        <f t="shared" si="433"/>
        <v>56.759912525258436</v>
      </c>
      <c r="G2402" s="40">
        <f t="shared" si="434"/>
        <v>1094.6590281756812</v>
      </c>
      <c r="H2402" s="84">
        <f t="shared" si="435"/>
        <v>9.8403063884577979E-2</v>
      </c>
      <c r="I2402" s="34"/>
      <c r="J2402" s="16">
        <v>34</v>
      </c>
      <c r="K2402" s="20">
        <f t="shared" si="436"/>
        <v>5.2227342549923193E-2</v>
      </c>
      <c r="L2402" s="13"/>
      <c r="M2402" s="24"/>
      <c r="N2402" s="33"/>
      <c r="O2402" s="29"/>
      <c r="P2402" s="29"/>
      <c r="Q2402" s="39"/>
      <c r="R2402" s="89">
        <f t="shared" si="437"/>
        <v>1679.499787991323</v>
      </c>
      <c r="S2402" s="7"/>
      <c r="T2402" s="37">
        <v>1141866</v>
      </c>
      <c r="U2402" s="20">
        <f t="shared" si="438"/>
        <v>0.11546198150146705</v>
      </c>
      <c r="V2402" s="34"/>
    </row>
    <row r="2403" spans="1:22" x14ac:dyDescent="0.3">
      <c r="A2403" s="2">
        <v>45081</v>
      </c>
      <c r="B2403" s="2" t="s">
        <v>3069</v>
      </c>
      <c r="C2403" s="47">
        <v>6.5467953546217306</v>
      </c>
      <c r="D2403" s="40">
        <v>5.9026622790416257</v>
      </c>
      <c r="E2403" s="40">
        <v>9.4418418854631955E-4</v>
      </c>
      <c r="F2403" s="40">
        <f t="shared" si="433"/>
        <v>0.64868471457438215</v>
      </c>
      <c r="G2403" s="40">
        <f t="shared" si="434"/>
        <v>13.098142348237738</v>
      </c>
      <c r="H2403" s="84">
        <f t="shared" si="435"/>
        <v>1.177441838131974E-3</v>
      </c>
      <c r="I2403" s="34"/>
      <c r="J2403" s="16">
        <v>0</v>
      </c>
      <c r="K2403" s="20">
        <f t="shared" si="436"/>
        <v>0</v>
      </c>
      <c r="L2403" s="13"/>
      <c r="M2403" s="24"/>
      <c r="N2403" s="33"/>
      <c r="O2403" s="29"/>
      <c r="P2403" s="29"/>
      <c r="Q2403" s="39"/>
      <c r="R2403" s="89">
        <f t="shared" si="437"/>
        <v>0</v>
      </c>
      <c r="S2403" s="7"/>
      <c r="T2403" s="37">
        <v>15495</v>
      </c>
      <c r="U2403" s="20">
        <f t="shared" si="438"/>
        <v>1.5668067911341892E-3</v>
      </c>
      <c r="V2403" s="34"/>
    </row>
    <row r="2404" spans="1:22" x14ac:dyDescent="0.3">
      <c r="A2404" s="2">
        <v>45083</v>
      </c>
      <c r="B2404" s="2" t="s">
        <v>2112</v>
      </c>
      <c r="C2404" s="47">
        <v>270.67894819741838</v>
      </c>
      <c r="D2404" s="40">
        <v>211.33766815892898</v>
      </c>
      <c r="E2404" s="40">
        <v>3.9583106365980315E-2</v>
      </c>
      <c r="F2404" s="40">
        <f t="shared" si="433"/>
        <v>27.194859187926021</v>
      </c>
      <c r="G2404" s="40">
        <f t="shared" si="434"/>
        <v>509.21147554427341</v>
      </c>
      <c r="H2404" s="84">
        <f t="shared" si="435"/>
        <v>4.5774956464983869E-2</v>
      </c>
      <c r="I2404" s="34"/>
      <c r="J2404" s="16">
        <v>31</v>
      </c>
      <c r="K2404" s="20">
        <f t="shared" si="436"/>
        <v>4.7619047619047616E-2</v>
      </c>
      <c r="L2404" s="13"/>
      <c r="M2404" s="24"/>
      <c r="N2404" s="33"/>
      <c r="O2404" s="29"/>
      <c r="P2404" s="29"/>
      <c r="Q2404" s="39"/>
      <c r="R2404" s="89">
        <f t="shared" si="437"/>
        <v>1531.3086302273828</v>
      </c>
      <c r="S2404" s="7"/>
      <c r="T2404" s="37">
        <v>568778</v>
      </c>
      <c r="U2404" s="20">
        <f t="shared" si="438"/>
        <v>5.7513083772037552E-2</v>
      </c>
      <c r="V2404" s="34"/>
    </row>
    <row r="2405" spans="1:22" x14ac:dyDescent="0.3">
      <c r="A2405" s="2">
        <v>45085</v>
      </c>
      <c r="B2405" s="2" t="s">
        <v>2113</v>
      </c>
      <c r="C2405" s="47">
        <v>68.170212803237959</v>
      </c>
      <c r="D2405" s="40">
        <v>343.51705778483159</v>
      </c>
      <c r="E2405" s="40">
        <v>1.0494970403457166E-2</v>
      </c>
      <c r="F2405" s="40">
        <f t="shared" si="433"/>
        <v>7.2103800966152471</v>
      </c>
      <c r="G2405" s="40">
        <f t="shared" si="434"/>
        <v>418.89765068468483</v>
      </c>
      <c r="H2405" s="84">
        <f t="shared" si="435"/>
        <v>3.7656303214455532E-2</v>
      </c>
      <c r="I2405" s="34"/>
      <c r="J2405" s="16">
        <v>16</v>
      </c>
      <c r="K2405" s="20">
        <f t="shared" si="436"/>
        <v>2.4577572964669739E-2</v>
      </c>
      <c r="L2405" s="13"/>
      <c r="M2405" s="24"/>
      <c r="N2405" s="33"/>
      <c r="O2405" s="29"/>
      <c r="P2405" s="29"/>
      <c r="Q2405" s="39"/>
      <c r="R2405" s="89">
        <f t="shared" si="437"/>
        <v>790.35284140768147</v>
      </c>
      <c r="S2405" s="7"/>
      <c r="T2405" s="37">
        <v>139653</v>
      </c>
      <c r="U2405" s="20">
        <f t="shared" si="438"/>
        <v>1.4121282271846591E-2</v>
      </c>
      <c r="V2405" s="34"/>
    </row>
    <row r="2406" spans="1:22" x14ac:dyDescent="0.3">
      <c r="A2406" s="2">
        <v>45087</v>
      </c>
      <c r="B2406" s="2" t="s">
        <v>2114</v>
      </c>
      <c r="C2406" s="47">
        <v>3.5251974986424708</v>
      </c>
      <c r="D2406" s="40">
        <v>5.9026622790416257</v>
      </c>
      <c r="E2406" s="40">
        <v>5.0840687075571047E-4</v>
      </c>
      <c r="F2406" s="40">
        <f t="shared" si="433"/>
        <v>0.34929176938620576</v>
      </c>
      <c r="G2406" s="40">
        <f t="shared" si="434"/>
        <v>9.7771515470703019</v>
      </c>
      <c r="H2406" s="84">
        <f t="shared" si="435"/>
        <v>8.7890534269740867E-4</v>
      </c>
      <c r="I2406" s="34"/>
      <c r="J2406" s="16">
        <v>2</v>
      </c>
      <c r="K2406" s="20">
        <f t="shared" si="436"/>
        <v>3.0721966205837174E-3</v>
      </c>
      <c r="L2406" s="13"/>
      <c r="M2406" s="24"/>
      <c r="N2406" s="33"/>
      <c r="O2406" s="29"/>
      <c r="P2406" s="29"/>
      <c r="Q2406" s="39"/>
      <c r="R2406" s="89">
        <f t="shared" si="437"/>
        <v>98.794105175960183</v>
      </c>
      <c r="S2406" s="7"/>
      <c r="T2406" s="37">
        <v>15847</v>
      </c>
      <c r="U2406" s="20">
        <f t="shared" si="438"/>
        <v>1.6023999496033233E-3</v>
      </c>
      <c r="V2406" s="34"/>
    </row>
    <row r="2407" spans="1:22" x14ac:dyDescent="0.3">
      <c r="A2407" s="2">
        <v>45089</v>
      </c>
      <c r="B2407" s="2" t="s">
        <v>2115</v>
      </c>
      <c r="C2407" s="47">
        <v>4.2805969626372855</v>
      </c>
      <c r="D2407" s="40">
        <v>0</v>
      </c>
      <c r="E2407" s="40">
        <v>6.1735120020336271E-4</v>
      </c>
      <c r="F2407" s="40">
        <f t="shared" si="433"/>
        <v>0.42414000568324983</v>
      </c>
      <c r="G2407" s="40">
        <f t="shared" si="434"/>
        <v>4.7047369683205353</v>
      </c>
      <c r="H2407" s="84">
        <f t="shared" si="435"/>
        <v>4.2292670186563436E-4</v>
      </c>
      <c r="I2407" s="34"/>
      <c r="J2407" s="16">
        <v>3</v>
      </c>
      <c r="K2407" s="20">
        <f t="shared" si="436"/>
        <v>4.608294930875576E-3</v>
      </c>
      <c r="L2407" s="13"/>
      <c r="M2407" s="24"/>
      <c r="N2407" s="33"/>
      <c r="O2407" s="29"/>
      <c r="P2407" s="29"/>
      <c r="Q2407" s="39"/>
      <c r="R2407" s="89">
        <f t="shared" si="437"/>
        <v>148.19115776394025</v>
      </c>
      <c r="S2407" s="7"/>
      <c r="T2407" s="37">
        <v>40175</v>
      </c>
      <c r="U2407" s="20">
        <f t="shared" si="438"/>
        <v>4.062372561072349E-3</v>
      </c>
      <c r="V2407" s="34"/>
    </row>
    <row r="2408" spans="1:22" x14ac:dyDescent="0.3">
      <c r="A2408" s="2">
        <v>45091</v>
      </c>
      <c r="B2408" s="2" t="s">
        <v>2116</v>
      </c>
      <c r="C2408" s="47">
        <v>443.94340383146329</v>
      </c>
      <c r="D2408" s="40">
        <v>110.52287946120666</v>
      </c>
      <c r="E2408" s="40">
        <v>0.10829066347096633</v>
      </c>
      <c r="F2408" s="40">
        <f t="shared" si="433"/>
        <v>74.399146879261821</v>
      </c>
      <c r="G2408" s="40">
        <f t="shared" si="434"/>
        <v>628.86543017193173</v>
      </c>
      <c r="H2408" s="84">
        <f t="shared" si="435"/>
        <v>5.6531105583756042E-2</v>
      </c>
      <c r="I2408" s="34"/>
      <c r="J2408" s="16">
        <v>34</v>
      </c>
      <c r="K2408" s="20">
        <f t="shared" si="436"/>
        <v>5.2227342549923193E-2</v>
      </c>
      <c r="L2408" s="13"/>
      <c r="M2408" s="24"/>
      <c r="N2408" s="33"/>
      <c r="O2408" s="29"/>
      <c r="P2408" s="29"/>
      <c r="Q2408" s="39"/>
      <c r="R2408" s="89">
        <f t="shared" si="437"/>
        <v>1679.499787991323</v>
      </c>
      <c r="S2408" s="7"/>
      <c r="T2408" s="37">
        <v>696568</v>
      </c>
      <c r="U2408" s="20">
        <f t="shared" si="438"/>
        <v>7.0434815933317838E-2</v>
      </c>
      <c r="V2408" s="34"/>
    </row>
    <row r="2409" spans="1:22" s="4" customFormat="1" x14ac:dyDescent="0.3">
      <c r="A2409" s="4">
        <v>46000</v>
      </c>
      <c r="B2409" s="4" t="s">
        <v>3188</v>
      </c>
      <c r="C2409" s="45">
        <v>865.09193903416269</v>
      </c>
      <c r="D2409" s="46">
        <v>1745.9627850020347</v>
      </c>
      <c r="E2409" s="46"/>
      <c r="F2409" s="46">
        <v>52.07716965327554</v>
      </c>
      <c r="G2409" s="46">
        <v>2663.1318936894731</v>
      </c>
      <c r="H2409" s="46"/>
      <c r="I2409" s="12">
        <f t="shared" ref="I2409" si="439">G2409/$G$3203</f>
        <v>4.2415022592536622E-3</v>
      </c>
      <c r="J2409" s="15">
        <f>SUM(J2410:J2475)</f>
        <v>252</v>
      </c>
      <c r="K2409" s="19"/>
      <c r="L2409" s="12">
        <f t="shared" si="432"/>
        <v>6.5847922654821006E-3</v>
      </c>
      <c r="M2409" s="25">
        <v>6488</v>
      </c>
      <c r="N2409" s="32">
        <f t="shared" ref="N2409" si="440">M2409/$M$3203</f>
        <v>2.9716225617969706E-3</v>
      </c>
      <c r="O2409" s="30">
        <v>1.6630135476589203E-2</v>
      </c>
      <c r="P2409" s="28">
        <f>M2409-(M2409*(O2409/100))</f>
        <v>6486.9210368102786</v>
      </c>
      <c r="Q2409" s="32">
        <f>P2409/$M$3203</f>
        <v>2.9711283769390906E-3</v>
      </c>
      <c r="R2409" s="88"/>
      <c r="S2409" s="6"/>
      <c r="T2409" s="15">
        <v>1215618</v>
      </c>
      <c r="U2409" s="19"/>
      <c r="V2409" s="12">
        <f>T2409/$T$3203</f>
        <v>2.2864822391620116E-3</v>
      </c>
    </row>
    <row r="2410" spans="1:22" x14ac:dyDescent="0.3">
      <c r="A2410" s="2">
        <v>46003</v>
      </c>
      <c r="B2410" s="2" t="s">
        <v>2117</v>
      </c>
      <c r="C2410" s="47">
        <v>0.863155587219817</v>
      </c>
      <c r="D2410" s="40">
        <v>4.940211867808614</v>
      </c>
      <c r="E2410" s="40">
        <v>6.3532401524777639E-4</v>
      </c>
      <c r="F2410" s="40">
        <f>E2410*$F$2409</f>
        <v>3.3085876526858668E-2</v>
      </c>
      <c r="G2410" s="40">
        <f>SUM(F2410,D2410,C2410)</f>
        <v>5.8364533315552896</v>
      </c>
      <c r="H2410" s="84">
        <f>G2410/$G$2409</f>
        <v>2.191575019391748E-3</v>
      </c>
      <c r="I2410" s="34"/>
      <c r="J2410" s="16">
        <v>1</v>
      </c>
      <c r="K2410" s="20">
        <f>J2410/$J$2409</f>
        <v>3.968253968253968E-3</v>
      </c>
      <c r="L2410" s="13"/>
      <c r="M2410" s="24"/>
      <c r="N2410" s="33"/>
      <c r="O2410" s="29"/>
      <c r="P2410" s="29"/>
      <c r="Q2410" s="39"/>
      <c r="R2410" s="89">
        <f>P$2409*K2410</f>
        <v>25.741750146072533</v>
      </c>
      <c r="S2410" s="7"/>
      <c r="T2410" s="37">
        <v>2797</v>
      </c>
      <c r="U2410" s="20">
        <f>T2410/$T$2409</f>
        <v>2.3008872853149593E-3</v>
      </c>
      <c r="V2410" s="34"/>
    </row>
    <row r="2411" spans="1:22" x14ac:dyDescent="0.3">
      <c r="A2411" s="2">
        <v>46005</v>
      </c>
      <c r="B2411" s="2" t="s">
        <v>2118</v>
      </c>
      <c r="C2411" s="47">
        <v>6.6175261686852638</v>
      </c>
      <c r="D2411" s="40">
        <v>9.7080907634843694</v>
      </c>
      <c r="E2411" s="40">
        <v>4.870817450232952E-3</v>
      </c>
      <c r="F2411" s="40">
        <f t="shared" ref="F2411:F2474" si="441">E2411*$F$2409</f>
        <v>0.25365838670591645</v>
      </c>
      <c r="G2411" s="40">
        <f t="shared" ref="G2411:G2474" si="442">SUM(F2411,D2411,C2411)</f>
        <v>16.579275318875549</v>
      </c>
      <c r="H2411" s="84">
        <f t="shared" ref="H2411:H2474" si="443">G2411/$G$2409</f>
        <v>6.2254803669925659E-3</v>
      </c>
      <c r="I2411" s="34"/>
      <c r="J2411" s="16">
        <v>9</v>
      </c>
      <c r="K2411" s="20">
        <f t="shared" ref="K2411:K2474" si="444">J2411/$J$2409</f>
        <v>3.5714285714285712E-2</v>
      </c>
      <c r="L2411" s="13"/>
      <c r="M2411" s="24"/>
      <c r="N2411" s="33"/>
      <c r="O2411" s="29"/>
      <c r="P2411" s="29"/>
      <c r="Q2411" s="39"/>
      <c r="R2411" s="89">
        <f t="shared" ref="R2411:R2474" si="445">P$2409*K2411</f>
        <v>231.67575131465279</v>
      </c>
      <c r="S2411" s="7"/>
      <c r="T2411" s="37">
        <v>9322</v>
      </c>
      <c r="U2411" s="20">
        <f t="shared" ref="U2411:U2474" si="446">T2411/$T$2409</f>
        <v>7.6685274485899357E-3</v>
      </c>
      <c r="V2411" s="34"/>
    </row>
    <row r="2412" spans="1:22" x14ac:dyDescent="0.3">
      <c r="A2412" s="2">
        <v>46007</v>
      </c>
      <c r="B2412" s="2" t="s">
        <v>3070</v>
      </c>
      <c r="C2412" s="47">
        <v>0.28771852907327228</v>
      </c>
      <c r="D2412" s="40">
        <v>0</v>
      </c>
      <c r="E2412" s="40">
        <v>2.1177467174925878E-4</v>
      </c>
      <c r="F2412" s="40">
        <f t="shared" si="441"/>
        <v>1.1028625508952889E-2</v>
      </c>
      <c r="G2412" s="40">
        <f t="shared" si="442"/>
        <v>0.29874715458222517</v>
      </c>
      <c r="H2412" s="84">
        <f t="shared" si="443"/>
        <v>1.1217888054667252E-4</v>
      </c>
      <c r="I2412" s="34"/>
      <c r="J2412" s="16">
        <v>0</v>
      </c>
      <c r="K2412" s="20">
        <f t="shared" si="444"/>
        <v>0</v>
      </c>
      <c r="L2412" s="13"/>
      <c r="M2412" s="24"/>
      <c r="N2412" s="33"/>
      <c r="O2412" s="29"/>
      <c r="P2412" s="29"/>
      <c r="Q2412" s="39"/>
      <c r="R2412" s="89">
        <f t="shared" si="445"/>
        <v>0</v>
      </c>
      <c r="S2412" s="7"/>
      <c r="T2412" s="37">
        <v>3842</v>
      </c>
      <c r="U2412" s="20">
        <f t="shared" si="446"/>
        <v>3.1605323382839015E-3</v>
      </c>
      <c r="V2412" s="34"/>
    </row>
    <row r="2413" spans="1:22" x14ac:dyDescent="0.3">
      <c r="A2413" s="2">
        <v>46009</v>
      </c>
      <c r="B2413" s="2" t="s">
        <v>2119</v>
      </c>
      <c r="C2413" s="47">
        <v>5.7543705814654462</v>
      </c>
      <c r="D2413" s="40">
        <v>0</v>
      </c>
      <c r="E2413" s="40">
        <v>4.2354934349851754E-3</v>
      </c>
      <c r="F2413" s="40">
        <f t="shared" si="441"/>
        <v>0.22057251017905774</v>
      </c>
      <c r="G2413" s="40">
        <f t="shared" si="442"/>
        <v>5.9749430916445041</v>
      </c>
      <c r="H2413" s="84">
        <f t="shared" si="443"/>
        <v>2.2435776109334506E-3</v>
      </c>
      <c r="I2413" s="34"/>
      <c r="J2413" s="16">
        <v>2</v>
      </c>
      <c r="K2413" s="20">
        <f t="shared" si="444"/>
        <v>7.9365079365079361E-3</v>
      </c>
      <c r="L2413" s="13"/>
      <c r="M2413" s="24"/>
      <c r="N2413" s="33"/>
      <c r="O2413" s="29"/>
      <c r="P2413" s="29"/>
      <c r="Q2413" s="39"/>
      <c r="R2413" s="89">
        <f t="shared" si="445"/>
        <v>51.483500292145067</v>
      </c>
      <c r="S2413" s="7"/>
      <c r="T2413" s="37">
        <v>4074</v>
      </c>
      <c r="U2413" s="20">
        <f t="shared" si="446"/>
        <v>3.3513817663114562E-3</v>
      </c>
      <c r="V2413" s="34"/>
    </row>
    <row r="2414" spans="1:22" x14ac:dyDescent="0.3">
      <c r="A2414" s="2">
        <v>46011</v>
      </c>
      <c r="B2414" s="2" t="s">
        <v>2120</v>
      </c>
      <c r="C2414" s="47">
        <v>39.45037393022524</v>
      </c>
      <c r="D2414" s="40">
        <v>71.690516407269186</v>
      </c>
      <c r="E2414" s="40">
        <v>4.3413807708598054E-2</v>
      </c>
      <c r="F2414" s="40">
        <f t="shared" si="441"/>
        <v>2.2608682293353421</v>
      </c>
      <c r="G2414" s="40">
        <f t="shared" si="442"/>
        <v>113.40175856682977</v>
      </c>
      <c r="H2414" s="84">
        <f t="shared" si="443"/>
        <v>4.2582103738663966E-2</v>
      </c>
      <c r="I2414" s="34"/>
      <c r="J2414" s="16">
        <v>7</v>
      </c>
      <c r="K2414" s="20">
        <f t="shared" si="444"/>
        <v>2.7777777777777776E-2</v>
      </c>
      <c r="L2414" s="13"/>
      <c r="M2414" s="24"/>
      <c r="N2414" s="33"/>
      <c r="O2414" s="29"/>
      <c r="P2414" s="29"/>
      <c r="Q2414" s="39"/>
      <c r="R2414" s="89">
        <f t="shared" si="445"/>
        <v>180.19225102250772</v>
      </c>
      <c r="S2414" s="7"/>
      <c r="T2414" s="37">
        <v>19532</v>
      </c>
      <c r="U2414" s="20">
        <f t="shared" si="446"/>
        <v>1.6067547535492235E-2</v>
      </c>
      <c r="V2414" s="34"/>
    </row>
    <row r="2415" spans="1:22" x14ac:dyDescent="0.3">
      <c r="A2415" s="2">
        <v>46013</v>
      </c>
      <c r="B2415" s="2" t="s">
        <v>2121</v>
      </c>
      <c r="C2415" s="47">
        <v>24.892718372194661</v>
      </c>
      <c r="D2415" s="40">
        <v>106.78899839832806</v>
      </c>
      <c r="E2415" s="40">
        <v>3.0707327403642525E-2</v>
      </c>
      <c r="F2415" s="40">
        <f t="shared" si="441"/>
        <v>1.599150698798169</v>
      </c>
      <c r="G2415" s="40">
        <f t="shared" si="442"/>
        <v>133.2808674693209</v>
      </c>
      <c r="H2415" s="84">
        <f t="shared" si="443"/>
        <v>5.0046664149508223E-2</v>
      </c>
      <c r="I2415" s="34"/>
      <c r="J2415" s="16">
        <v>8</v>
      </c>
      <c r="K2415" s="20">
        <f t="shared" si="444"/>
        <v>3.1746031746031744E-2</v>
      </c>
      <c r="L2415" s="13"/>
      <c r="M2415" s="24"/>
      <c r="N2415" s="33"/>
      <c r="O2415" s="29"/>
      <c r="P2415" s="29"/>
      <c r="Q2415" s="39"/>
      <c r="R2415" s="89">
        <f t="shared" si="445"/>
        <v>205.93400116858027</v>
      </c>
      <c r="S2415" s="7"/>
      <c r="T2415" s="37">
        <v>45242</v>
      </c>
      <c r="U2415" s="20">
        <f t="shared" si="446"/>
        <v>3.7217283719063063E-2</v>
      </c>
      <c r="V2415" s="34"/>
    </row>
    <row r="2416" spans="1:22" x14ac:dyDescent="0.3">
      <c r="A2416" s="2">
        <v>46015</v>
      </c>
      <c r="B2416" s="2" t="s">
        <v>3071</v>
      </c>
      <c r="C2416" s="47">
        <v>8.3438373431248962</v>
      </c>
      <c r="D2416" s="40">
        <v>4.940211867808614</v>
      </c>
      <c r="E2416" s="40">
        <v>6.1414654807285052E-3</v>
      </c>
      <c r="F2416" s="40">
        <f t="shared" si="441"/>
        <v>0.31983013975963381</v>
      </c>
      <c r="G2416" s="40">
        <f t="shared" si="442"/>
        <v>13.603879350693145</v>
      </c>
      <c r="H2416" s="84">
        <f t="shared" si="443"/>
        <v>5.1082259136052332E-3</v>
      </c>
      <c r="I2416" s="34"/>
      <c r="J2416" s="16">
        <v>0</v>
      </c>
      <c r="K2416" s="20">
        <f t="shared" si="444"/>
        <v>0</v>
      </c>
      <c r="L2416" s="13"/>
      <c r="M2416" s="24"/>
      <c r="N2416" s="33"/>
      <c r="O2416" s="29"/>
      <c r="P2416" s="29"/>
      <c r="Q2416" s="39"/>
      <c r="R2416" s="89">
        <f t="shared" si="445"/>
        <v>0</v>
      </c>
      <c r="S2416" s="7"/>
      <c r="T2416" s="37">
        <v>3649</v>
      </c>
      <c r="U2416" s="20">
        <f t="shared" si="446"/>
        <v>3.0017653572092548E-3</v>
      </c>
      <c r="V2416" s="34"/>
    </row>
    <row r="2417" spans="1:22" x14ac:dyDescent="0.3">
      <c r="A2417" s="2">
        <v>46017</v>
      </c>
      <c r="B2417" s="2" t="s">
        <v>3072</v>
      </c>
      <c r="C2417" s="47">
        <v>0</v>
      </c>
      <c r="D2417" s="40">
        <v>0</v>
      </c>
      <c r="E2417" s="40">
        <v>0</v>
      </c>
      <c r="F2417" s="40">
        <f t="shared" si="441"/>
        <v>0</v>
      </c>
      <c r="G2417" s="40">
        <f t="shared" si="442"/>
        <v>0</v>
      </c>
      <c r="H2417" s="84">
        <f t="shared" si="443"/>
        <v>0</v>
      </c>
      <c r="I2417" s="34"/>
      <c r="J2417" s="16">
        <v>0</v>
      </c>
      <c r="K2417" s="20">
        <f t="shared" si="444"/>
        <v>0</v>
      </c>
      <c r="L2417" s="13"/>
      <c r="M2417" s="24"/>
      <c r="N2417" s="33"/>
      <c r="O2417" s="29"/>
      <c r="P2417" s="29"/>
      <c r="Q2417" s="39"/>
      <c r="R2417" s="89">
        <f t="shared" si="445"/>
        <v>0</v>
      </c>
      <c r="S2417" s="7"/>
      <c r="T2417" s="37">
        <v>1963</v>
      </c>
      <c r="U2417" s="20">
        <f t="shared" si="446"/>
        <v>1.6148164966296979E-3</v>
      </c>
      <c r="V2417" s="34"/>
    </row>
    <row r="2418" spans="1:22" x14ac:dyDescent="0.3">
      <c r="A2418" s="2">
        <v>46019</v>
      </c>
      <c r="B2418" s="2" t="s">
        <v>2122</v>
      </c>
      <c r="C2418" s="47">
        <v>5.8490273269465769</v>
      </c>
      <c r="D2418" s="40">
        <v>0</v>
      </c>
      <c r="E2418" s="40">
        <v>4.6590427784836937E-3</v>
      </c>
      <c r="F2418" s="40">
        <f t="shared" si="441"/>
        <v>0.24262976119696356</v>
      </c>
      <c r="G2418" s="40">
        <f t="shared" si="442"/>
        <v>6.0916570881435401</v>
      </c>
      <c r="H2418" s="84">
        <f t="shared" si="443"/>
        <v>2.2874034525207938E-3</v>
      </c>
      <c r="I2418" s="34"/>
      <c r="J2418" s="16">
        <v>5</v>
      </c>
      <c r="K2418" s="20">
        <f t="shared" si="444"/>
        <v>1.984126984126984E-2</v>
      </c>
      <c r="L2418" s="13"/>
      <c r="M2418" s="24"/>
      <c r="N2418" s="33"/>
      <c r="O2418" s="29"/>
      <c r="P2418" s="29"/>
      <c r="Q2418" s="39"/>
      <c r="R2418" s="89">
        <f t="shared" si="445"/>
        <v>128.70875073036265</v>
      </c>
      <c r="S2418" s="7"/>
      <c r="T2418" s="37">
        <v>5018</v>
      </c>
      <c r="U2418" s="20">
        <f t="shared" si="446"/>
        <v>4.1279415079408166E-3</v>
      </c>
      <c r="V2418" s="34"/>
    </row>
    <row r="2419" spans="1:22" x14ac:dyDescent="0.3">
      <c r="A2419" s="2">
        <v>46021</v>
      </c>
      <c r="B2419" s="2" t="s">
        <v>3073</v>
      </c>
      <c r="C2419" s="47">
        <v>0.57543705814654456</v>
      </c>
      <c r="D2419" s="40">
        <v>0</v>
      </c>
      <c r="E2419" s="40">
        <v>4.2354934349851756E-4</v>
      </c>
      <c r="F2419" s="40">
        <f t="shared" si="441"/>
        <v>2.2057251017905777E-2</v>
      </c>
      <c r="G2419" s="40">
        <f t="shared" si="442"/>
        <v>0.59749430916445034</v>
      </c>
      <c r="H2419" s="84">
        <f t="shared" si="443"/>
        <v>2.2435776109334504E-4</v>
      </c>
      <c r="I2419" s="34"/>
      <c r="J2419" s="16">
        <v>0</v>
      </c>
      <c r="K2419" s="20">
        <f t="shared" si="444"/>
        <v>0</v>
      </c>
      <c r="L2419" s="13"/>
      <c r="M2419" s="24"/>
      <c r="N2419" s="33"/>
      <c r="O2419" s="29"/>
      <c r="P2419" s="29"/>
      <c r="Q2419" s="39"/>
      <c r="R2419" s="89">
        <f t="shared" si="445"/>
        <v>0</v>
      </c>
      <c r="S2419" s="7"/>
      <c r="T2419" s="37">
        <v>1136</v>
      </c>
      <c r="U2419" s="20">
        <f t="shared" si="446"/>
        <v>9.3450409585906099E-4</v>
      </c>
      <c r="V2419" s="34"/>
    </row>
    <row r="2420" spans="1:22" x14ac:dyDescent="0.3">
      <c r="A2420" s="2">
        <v>46023</v>
      </c>
      <c r="B2420" s="2" t="s">
        <v>2123</v>
      </c>
      <c r="C2420" s="47">
        <v>1.726311174439634</v>
      </c>
      <c r="D2420" s="40">
        <v>29.641271206851687</v>
      </c>
      <c r="E2420" s="40">
        <v>1.2706480304955528E-3</v>
      </c>
      <c r="F2420" s="40">
        <f t="shared" si="441"/>
        <v>6.6171753053717336E-2</v>
      </c>
      <c r="G2420" s="40">
        <f t="shared" si="442"/>
        <v>31.433754134345037</v>
      </c>
      <c r="H2420" s="84">
        <f t="shared" si="443"/>
        <v>1.1803303549790417E-2</v>
      </c>
      <c r="I2420" s="34"/>
      <c r="J2420" s="16">
        <v>1</v>
      </c>
      <c r="K2420" s="20">
        <f t="shared" si="444"/>
        <v>3.968253968253968E-3</v>
      </c>
      <c r="L2420" s="13"/>
      <c r="M2420" s="24"/>
      <c r="N2420" s="33"/>
      <c r="O2420" s="29"/>
      <c r="P2420" s="29"/>
      <c r="Q2420" s="39"/>
      <c r="R2420" s="89">
        <f t="shared" si="445"/>
        <v>25.741750146072533</v>
      </c>
      <c r="S2420" s="7"/>
      <c r="T2420" s="37">
        <v>5295</v>
      </c>
      <c r="U2420" s="20">
        <f t="shared" si="446"/>
        <v>4.3558091439909576E-3</v>
      </c>
      <c r="V2420" s="34"/>
    </row>
    <row r="2421" spans="1:22" x14ac:dyDescent="0.3">
      <c r="A2421" s="2">
        <v>46025</v>
      </c>
      <c r="B2421" s="2" t="s">
        <v>2124</v>
      </c>
      <c r="C2421" s="47">
        <v>3.7403408779525407</v>
      </c>
      <c r="D2421" s="40">
        <v>4.940211867808614</v>
      </c>
      <c r="E2421" s="40">
        <v>2.7530707327403643E-3</v>
      </c>
      <c r="F2421" s="40">
        <f t="shared" si="441"/>
        <v>0.14337213161638757</v>
      </c>
      <c r="G2421" s="40">
        <f t="shared" si="442"/>
        <v>8.8239248773775429</v>
      </c>
      <c r="H2421" s="84">
        <f t="shared" si="443"/>
        <v>3.3133638248584738E-3</v>
      </c>
      <c r="I2421" s="34"/>
      <c r="J2421" s="16">
        <v>1</v>
      </c>
      <c r="K2421" s="20">
        <f t="shared" si="444"/>
        <v>3.968253968253968E-3</v>
      </c>
      <c r="L2421" s="13"/>
      <c r="M2421" s="24"/>
      <c r="N2421" s="33"/>
      <c r="O2421" s="29"/>
      <c r="P2421" s="29"/>
      <c r="Q2421" s="39"/>
      <c r="R2421" s="89">
        <f t="shared" si="445"/>
        <v>25.741750146072533</v>
      </c>
      <c r="S2421" s="7"/>
      <c r="T2421" s="37">
        <v>3171</v>
      </c>
      <c r="U2421" s="20">
        <f t="shared" si="446"/>
        <v>2.6085497253248964E-3</v>
      </c>
      <c r="V2421" s="34"/>
    </row>
    <row r="2422" spans="1:22" x14ac:dyDescent="0.3">
      <c r="A2422" s="2">
        <v>46027</v>
      </c>
      <c r="B2422" s="2" t="s">
        <v>2125</v>
      </c>
      <c r="C2422" s="47">
        <v>8.6675255420795523</v>
      </c>
      <c r="D2422" s="40">
        <v>0</v>
      </c>
      <c r="E2422" s="40">
        <v>1.0165184243964422E-2</v>
      </c>
      <c r="F2422" s="40">
        <f t="shared" si="441"/>
        <v>0.52937402442973869</v>
      </c>
      <c r="G2422" s="40">
        <f t="shared" si="442"/>
        <v>9.1968995665092912</v>
      </c>
      <c r="H2422" s="84">
        <f t="shared" si="443"/>
        <v>3.4534149766679446E-3</v>
      </c>
      <c r="I2422" s="34"/>
      <c r="J2422" s="16">
        <v>1</v>
      </c>
      <c r="K2422" s="20">
        <f t="shared" si="444"/>
        <v>3.968253968253968E-3</v>
      </c>
      <c r="L2422" s="13"/>
      <c r="M2422" s="24"/>
      <c r="N2422" s="33"/>
      <c r="O2422" s="29"/>
      <c r="P2422" s="29"/>
      <c r="Q2422" s="39"/>
      <c r="R2422" s="89">
        <f t="shared" si="445"/>
        <v>25.741750146072533</v>
      </c>
      <c r="S2422" s="7"/>
      <c r="T2422" s="37">
        <v>30610</v>
      </c>
      <c r="U2422" s="20">
        <f t="shared" si="446"/>
        <v>2.5180607723807973E-2</v>
      </c>
      <c r="V2422" s="34"/>
    </row>
    <row r="2423" spans="1:22" x14ac:dyDescent="0.3">
      <c r="A2423" s="2">
        <v>46029</v>
      </c>
      <c r="B2423" s="2" t="s">
        <v>2126</v>
      </c>
      <c r="C2423" s="47">
        <v>24.53314733011398</v>
      </c>
      <c r="D2423" s="40">
        <v>68.703411556966316</v>
      </c>
      <c r="E2423" s="40">
        <v>3.1554426090639562E-2</v>
      </c>
      <c r="F2423" s="40">
        <f t="shared" si="441"/>
        <v>1.6432652008339805</v>
      </c>
      <c r="G2423" s="40">
        <f t="shared" si="442"/>
        <v>94.879824087914272</v>
      </c>
      <c r="H2423" s="84">
        <f t="shared" si="443"/>
        <v>3.5627159252885829E-2</v>
      </c>
      <c r="I2423" s="34"/>
      <c r="J2423" s="16">
        <v>10</v>
      </c>
      <c r="K2423" s="20">
        <f t="shared" si="444"/>
        <v>3.968253968253968E-2</v>
      </c>
      <c r="L2423" s="13"/>
      <c r="M2423" s="24"/>
      <c r="N2423" s="33"/>
      <c r="O2423" s="29"/>
      <c r="P2423" s="29"/>
      <c r="Q2423" s="39"/>
      <c r="R2423" s="89">
        <f t="shared" si="445"/>
        <v>257.4175014607253</v>
      </c>
      <c r="S2423" s="7"/>
      <c r="T2423" s="37">
        <v>38593</v>
      </c>
      <c r="U2423" s="20">
        <f t="shared" si="446"/>
        <v>3.1747637827014737E-2</v>
      </c>
      <c r="V2423" s="34"/>
    </row>
    <row r="2424" spans="1:22" x14ac:dyDescent="0.3">
      <c r="A2424" s="2">
        <v>46031</v>
      </c>
      <c r="B2424" s="2" t="s">
        <v>3074</v>
      </c>
      <c r="C2424" s="47">
        <v>0</v>
      </c>
      <c r="D2424" s="40">
        <v>0</v>
      </c>
      <c r="E2424" s="40">
        <v>0</v>
      </c>
      <c r="F2424" s="40">
        <f t="shared" si="441"/>
        <v>0</v>
      </c>
      <c r="G2424" s="40">
        <f t="shared" si="442"/>
        <v>0</v>
      </c>
      <c r="H2424" s="84">
        <f t="shared" si="443"/>
        <v>0</v>
      </c>
      <c r="I2424" s="34"/>
      <c r="J2424" s="16">
        <v>0</v>
      </c>
      <c r="K2424" s="20">
        <f t="shared" si="444"/>
        <v>0</v>
      </c>
      <c r="L2424" s="13"/>
      <c r="M2424" s="24"/>
      <c r="N2424" s="33"/>
      <c r="O2424" s="29"/>
      <c r="P2424" s="29"/>
      <c r="Q2424" s="39"/>
      <c r="R2424" s="89">
        <f t="shared" si="445"/>
        <v>0</v>
      </c>
      <c r="S2424" s="7"/>
      <c r="T2424" s="37">
        <v>1702</v>
      </c>
      <c r="U2424" s="20">
        <f t="shared" si="446"/>
        <v>1.4001108900986987E-3</v>
      </c>
      <c r="V2424" s="34"/>
    </row>
    <row r="2425" spans="1:22" x14ac:dyDescent="0.3">
      <c r="A2425" s="2">
        <v>46033</v>
      </c>
      <c r="B2425" s="2" t="s">
        <v>2127</v>
      </c>
      <c r="C2425" s="47">
        <v>23.782232874970592</v>
      </c>
      <c r="D2425" s="40">
        <v>0</v>
      </c>
      <c r="E2425" s="40">
        <v>1.8212621770436255E-2</v>
      </c>
      <c r="F2425" s="40">
        <f t="shared" si="441"/>
        <v>0.94846179376994832</v>
      </c>
      <c r="G2425" s="40">
        <f t="shared" si="442"/>
        <v>24.73069466874054</v>
      </c>
      <c r="H2425" s="84">
        <f t="shared" si="443"/>
        <v>9.2863198880018347E-3</v>
      </c>
      <c r="I2425" s="34"/>
      <c r="J2425" s="16">
        <v>2</v>
      </c>
      <c r="K2425" s="20">
        <f t="shared" si="444"/>
        <v>7.9365079365079361E-3</v>
      </c>
      <c r="L2425" s="13"/>
      <c r="M2425" s="24"/>
      <c r="N2425" s="33"/>
      <c r="O2425" s="29"/>
      <c r="P2425" s="29"/>
      <c r="Q2425" s="39"/>
      <c r="R2425" s="89">
        <f t="shared" si="445"/>
        <v>51.483500292145067</v>
      </c>
      <c r="S2425" s="7"/>
      <c r="T2425" s="37">
        <v>21740</v>
      </c>
      <c r="U2425" s="20">
        <f t="shared" si="446"/>
        <v>1.788390760913379E-2</v>
      </c>
      <c r="V2425" s="34"/>
    </row>
    <row r="2426" spans="1:22" x14ac:dyDescent="0.3">
      <c r="A2426" s="2">
        <v>46035</v>
      </c>
      <c r="B2426" s="2" t="s">
        <v>2128</v>
      </c>
      <c r="C2426" s="47">
        <v>7.5715902087563309</v>
      </c>
      <c r="D2426" s="40">
        <v>101.56156491029802</v>
      </c>
      <c r="E2426" s="40">
        <v>6.9885641677255401E-3</v>
      </c>
      <c r="F2426" s="40">
        <f t="shared" si="441"/>
        <v>0.36394464179544533</v>
      </c>
      <c r="G2426" s="40">
        <f t="shared" si="442"/>
        <v>109.49709976084979</v>
      </c>
      <c r="H2426" s="84">
        <f t="shared" si="443"/>
        <v>4.1115913192400599E-2</v>
      </c>
      <c r="I2426" s="34"/>
      <c r="J2426" s="16">
        <v>8</v>
      </c>
      <c r="K2426" s="20">
        <f t="shared" si="444"/>
        <v>3.1746031746031744E-2</v>
      </c>
      <c r="L2426" s="13"/>
      <c r="M2426" s="24"/>
      <c r="N2426" s="33"/>
      <c r="O2426" s="29"/>
      <c r="P2426" s="29"/>
      <c r="Q2426" s="39"/>
      <c r="R2426" s="89">
        <f t="shared" si="445"/>
        <v>205.93400116858027</v>
      </c>
      <c r="S2426" s="7"/>
      <c r="T2426" s="37">
        <v>12501</v>
      </c>
      <c r="U2426" s="20">
        <f t="shared" si="446"/>
        <v>1.0283658188674402E-2</v>
      </c>
      <c r="V2426" s="34"/>
    </row>
    <row r="2427" spans="1:22" x14ac:dyDescent="0.3">
      <c r="A2427" s="2">
        <v>46037</v>
      </c>
      <c r="B2427" s="2" t="s">
        <v>2129</v>
      </c>
      <c r="C2427" s="47">
        <v>12.659615279223981</v>
      </c>
      <c r="D2427" s="40">
        <v>4.940211867808614</v>
      </c>
      <c r="E2427" s="40">
        <v>9.3180855569673874E-3</v>
      </c>
      <c r="F2427" s="40">
        <f t="shared" si="441"/>
        <v>0.48525952239392711</v>
      </c>
      <c r="G2427" s="40">
        <f t="shared" si="442"/>
        <v>18.085086669426524</v>
      </c>
      <c r="H2427" s="84">
        <f t="shared" si="443"/>
        <v>6.7909091218053214E-3</v>
      </c>
      <c r="I2427" s="34"/>
      <c r="J2427" s="16">
        <v>2</v>
      </c>
      <c r="K2427" s="20">
        <f t="shared" si="444"/>
        <v>7.9365079365079361E-3</v>
      </c>
      <c r="L2427" s="13"/>
      <c r="M2427" s="24"/>
      <c r="N2427" s="33"/>
      <c r="O2427" s="29"/>
      <c r="P2427" s="29"/>
      <c r="Q2427" s="39"/>
      <c r="R2427" s="89">
        <f t="shared" si="445"/>
        <v>51.483500292145067</v>
      </c>
      <c r="S2427" s="7"/>
      <c r="T2427" s="37">
        <v>13744</v>
      </c>
      <c r="U2427" s="20">
        <f t="shared" si="446"/>
        <v>1.1306183356942725E-2</v>
      </c>
      <c r="V2427" s="34"/>
    </row>
    <row r="2428" spans="1:22" x14ac:dyDescent="0.3">
      <c r="A2428" s="2">
        <v>46039</v>
      </c>
      <c r="B2428" s="2" t="s">
        <v>2130</v>
      </c>
      <c r="C2428" s="47">
        <v>0.28771852907327228</v>
      </c>
      <c r="D2428" s="40">
        <v>14.188748038938696</v>
      </c>
      <c r="E2428" s="40">
        <v>2.1177467174925878E-4</v>
      </c>
      <c r="F2428" s="40">
        <f t="shared" si="441"/>
        <v>1.1028625508952889E-2</v>
      </c>
      <c r="G2428" s="40">
        <f t="shared" si="442"/>
        <v>14.487495193520921</v>
      </c>
      <c r="H2428" s="84">
        <f t="shared" si="443"/>
        <v>5.4400216631592009E-3</v>
      </c>
      <c r="I2428" s="34"/>
      <c r="J2428" s="16">
        <v>3</v>
      </c>
      <c r="K2428" s="20">
        <f t="shared" si="444"/>
        <v>1.1904761904761904E-2</v>
      </c>
      <c r="L2428" s="13"/>
      <c r="M2428" s="24"/>
      <c r="N2428" s="33"/>
      <c r="O2428" s="29"/>
      <c r="P2428" s="29"/>
      <c r="Q2428" s="39"/>
      <c r="R2428" s="89">
        <f t="shared" si="445"/>
        <v>77.2252504382176</v>
      </c>
      <c r="S2428" s="7"/>
      <c r="T2428" s="37">
        <v>4632</v>
      </c>
      <c r="U2428" s="20">
        <f t="shared" si="446"/>
        <v>3.8104075457915231E-3</v>
      </c>
      <c r="V2428" s="34"/>
    </row>
    <row r="2429" spans="1:22" x14ac:dyDescent="0.3">
      <c r="A2429" s="2">
        <v>46041</v>
      </c>
      <c r="B2429" s="2" t="s">
        <v>2131</v>
      </c>
      <c r="C2429" s="47">
        <v>0.57543705814654456</v>
      </c>
      <c r="D2429" s="40">
        <v>0</v>
      </c>
      <c r="E2429" s="40">
        <v>4.2354934349851756E-4</v>
      </c>
      <c r="F2429" s="40">
        <f t="shared" si="441"/>
        <v>2.2057251017905777E-2</v>
      </c>
      <c r="G2429" s="40">
        <f t="shared" si="442"/>
        <v>0.59749430916445034</v>
      </c>
      <c r="H2429" s="84">
        <f t="shared" si="443"/>
        <v>2.2435776109334504E-4</v>
      </c>
      <c r="I2429" s="34"/>
      <c r="J2429" s="16">
        <v>5</v>
      </c>
      <c r="K2429" s="20">
        <f t="shared" si="444"/>
        <v>1.984126984126984E-2</v>
      </c>
      <c r="L2429" s="13"/>
      <c r="M2429" s="24"/>
      <c r="N2429" s="33"/>
      <c r="O2429" s="29"/>
      <c r="P2429" s="29"/>
      <c r="Q2429" s="39"/>
      <c r="R2429" s="89">
        <f t="shared" si="445"/>
        <v>128.70875073036265</v>
      </c>
      <c r="S2429" s="7"/>
      <c r="T2429" s="37">
        <v>4973</v>
      </c>
      <c r="U2429" s="20">
        <f t="shared" si="446"/>
        <v>4.0909232999182307E-3</v>
      </c>
      <c r="V2429" s="34"/>
    </row>
    <row r="2430" spans="1:22" x14ac:dyDescent="0.3">
      <c r="A2430" s="2">
        <v>46043</v>
      </c>
      <c r="B2430" s="2" t="s">
        <v>2132</v>
      </c>
      <c r="C2430" s="47">
        <v>2.0140297035129064</v>
      </c>
      <c r="D2430" s="40">
        <v>0</v>
      </c>
      <c r="E2430" s="40">
        <v>1.4824227022448115E-3</v>
      </c>
      <c r="F2430" s="40">
        <f t="shared" si="441"/>
        <v>7.7200378562670216E-2</v>
      </c>
      <c r="G2430" s="40">
        <f t="shared" si="442"/>
        <v>2.0912300820755765</v>
      </c>
      <c r="H2430" s="84">
        <f t="shared" si="443"/>
        <v>7.8525216382670769E-4</v>
      </c>
      <c r="I2430" s="34"/>
      <c r="J2430" s="16">
        <v>2</v>
      </c>
      <c r="K2430" s="20">
        <f t="shared" si="444"/>
        <v>7.9365079365079361E-3</v>
      </c>
      <c r="L2430" s="13"/>
      <c r="M2430" s="24"/>
      <c r="N2430" s="33"/>
      <c r="O2430" s="29"/>
      <c r="P2430" s="29"/>
      <c r="Q2430" s="39"/>
      <c r="R2430" s="89">
        <f t="shared" si="445"/>
        <v>51.483500292145067</v>
      </c>
      <c r="S2430" s="7"/>
      <c r="T2430" s="37">
        <v>1830</v>
      </c>
      <c r="U2430" s="20">
        <f t="shared" si="446"/>
        <v>1.5054071262518324E-3</v>
      </c>
      <c r="V2430" s="34"/>
    </row>
    <row r="2431" spans="1:22" x14ac:dyDescent="0.3">
      <c r="A2431" s="2">
        <v>46045</v>
      </c>
      <c r="B2431" s="2" t="s">
        <v>2133</v>
      </c>
      <c r="C2431" s="47">
        <v>2.489855233965852</v>
      </c>
      <c r="D2431" s="40">
        <v>4.940211867808614</v>
      </c>
      <c r="E2431" s="40">
        <v>3.1766200762388818E-3</v>
      </c>
      <c r="F2431" s="40">
        <f t="shared" si="441"/>
        <v>0.16542938263429333</v>
      </c>
      <c r="G2431" s="40">
        <f t="shared" si="442"/>
        <v>7.5954964844087591</v>
      </c>
      <c r="H2431" s="84">
        <f t="shared" si="443"/>
        <v>2.8520917429613458E-3</v>
      </c>
      <c r="I2431" s="34"/>
      <c r="J2431" s="16">
        <v>1</v>
      </c>
      <c r="K2431" s="20">
        <f t="shared" si="444"/>
        <v>3.968253968253968E-3</v>
      </c>
      <c r="L2431" s="13"/>
      <c r="M2431" s="24"/>
      <c r="N2431" s="33"/>
      <c r="O2431" s="29"/>
      <c r="P2431" s="29"/>
      <c r="Q2431" s="39"/>
      <c r="R2431" s="89">
        <f t="shared" si="445"/>
        <v>25.741750146072533</v>
      </c>
      <c r="S2431" s="7"/>
      <c r="T2431" s="37">
        <v>4938</v>
      </c>
      <c r="U2431" s="20">
        <f t="shared" si="446"/>
        <v>4.062131360345108E-3</v>
      </c>
      <c r="V2431" s="34"/>
    </row>
    <row r="2432" spans="1:22" x14ac:dyDescent="0.3">
      <c r="A2432" s="2">
        <v>46047</v>
      </c>
      <c r="B2432" s="2" t="s">
        <v>2134</v>
      </c>
      <c r="C2432" s="47">
        <v>0.38237527455440312</v>
      </c>
      <c r="D2432" s="40">
        <v>4.940211867808614</v>
      </c>
      <c r="E2432" s="40">
        <v>6.3532401524777639E-4</v>
      </c>
      <c r="F2432" s="40">
        <f t="shared" si="441"/>
        <v>3.3085876526858668E-2</v>
      </c>
      <c r="G2432" s="40">
        <f t="shared" si="442"/>
        <v>5.3556730188898758</v>
      </c>
      <c r="H2432" s="84">
        <f t="shared" si="443"/>
        <v>2.0110430998857465E-3</v>
      </c>
      <c r="I2432" s="34"/>
      <c r="J2432" s="16">
        <v>2</v>
      </c>
      <c r="K2432" s="20">
        <f t="shared" si="444"/>
        <v>7.9365079365079361E-3</v>
      </c>
      <c r="L2432" s="13"/>
      <c r="M2432" s="24"/>
      <c r="N2432" s="33"/>
      <c r="O2432" s="29"/>
      <c r="P2432" s="29"/>
      <c r="Q2432" s="39"/>
      <c r="R2432" s="89">
        <f t="shared" si="445"/>
        <v>51.483500292145067</v>
      </c>
      <c r="S2432" s="7"/>
      <c r="T2432" s="37">
        <v>9897</v>
      </c>
      <c r="U2432" s="20">
        <f t="shared" si="446"/>
        <v>8.141537884434091E-3</v>
      </c>
      <c r="V2432" s="34"/>
    </row>
    <row r="2433" spans="1:22" x14ac:dyDescent="0.3">
      <c r="A2433" s="2">
        <v>46049</v>
      </c>
      <c r="B2433" s="2" t="s">
        <v>3075</v>
      </c>
      <c r="C2433" s="47">
        <v>1.4385926453663616</v>
      </c>
      <c r="D2433" s="40">
        <v>4.940211867808614</v>
      </c>
      <c r="E2433" s="40">
        <v>1.0588733587462938E-3</v>
      </c>
      <c r="F2433" s="40">
        <f t="shared" si="441"/>
        <v>5.5143127544764435E-2</v>
      </c>
      <c r="G2433" s="40">
        <f t="shared" si="442"/>
        <v>6.4339476407197402</v>
      </c>
      <c r="H2433" s="84">
        <f t="shared" si="443"/>
        <v>2.4159327804850932E-3</v>
      </c>
      <c r="I2433" s="34"/>
      <c r="J2433" s="16">
        <v>0</v>
      </c>
      <c r="K2433" s="20">
        <f t="shared" si="444"/>
        <v>0</v>
      </c>
      <c r="L2433" s="13"/>
      <c r="M2433" s="24"/>
      <c r="N2433" s="33"/>
      <c r="O2433" s="29"/>
      <c r="P2433" s="29"/>
      <c r="Q2433" s="39"/>
      <c r="R2433" s="89">
        <f t="shared" si="445"/>
        <v>0</v>
      </c>
      <c r="S2433" s="7"/>
      <c r="T2433" s="37">
        <v>2268</v>
      </c>
      <c r="U2433" s="20">
        <f t="shared" si="446"/>
        <v>1.8657176843383365E-3</v>
      </c>
      <c r="V2433" s="34"/>
    </row>
    <row r="2434" spans="1:22" x14ac:dyDescent="0.3">
      <c r="A2434" s="2">
        <v>46051</v>
      </c>
      <c r="B2434" s="2" t="s">
        <v>3076</v>
      </c>
      <c r="C2434" s="47">
        <v>6.2490304014739548</v>
      </c>
      <c r="D2434" s="40">
        <v>4.940211867808614</v>
      </c>
      <c r="E2434" s="40">
        <v>6.776789495976281E-3</v>
      </c>
      <c r="F2434" s="40">
        <f t="shared" si="441"/>
        <v>0.35291601628649244</v>
      </c>
      <c r="G2434" s="40">
        <f t="shared" si="442"/>
        <v>11.542158285569062</v>
      </c>
      <c r="H2434" s="84">
        <f t="shared" si="443"/>
        <v>4.3340543188714114E-3</v>
      </c>
      <c r="I2434" s="34"/>
      <c r="J2434" s="16">
        <v>0</v>
      </c>
      <c r="K2434" s="20">
        <f t="shared" si="444"/>
        <v>0</v>
      </c>
      <c r="L2434" s="13"/>
      <c r="M2434" s="24"/>
      <c r="N2434" s="33"/>
      <c r="O2434" s="29"/>
      <c r="P2434" s="29"/>
      <c r="Q2434" s="39"/>
      <c r="R2434" s="89">
        <f t="shared" si="445"/>
        <v>0</v>
      </c>
      <c r="S2434" s="7"/>
      <c r="T2434" s="37">
        <v>5479</v>
      </c>
      <c r="U2434" s="20">
        <f t="shared" si="446"/>
        <v>4.5071724834610874E-3</v>
      </c>
      <c r="V2434" s="34"/>
    </row>
    <row r="2435" spans="1:22" x14ac:dyDescent="0.3">
      <c r="A2435" s="2">
        <v>46053</v>
      </c>
      <c r="B2435" s="2" t="s">
        <v>2135</v>
      </c>
      <c r="C2435" s="47">
        <v>2.8771852907327231</v>
      </c>
      <c r="D2435" s="40">
        <v>0</v>
      </c>
      <c r="E2435" s="40">
        <v>2.1177467174925877E-3</v>
      </c>
      <c r="F2435" s="40">
        <f t="shared" si="441"/>
        <v>0.11028625508952887</v>
      </c>
      <c r="G2435" s="40">
        <f t="shared" si="442"/>
        <v>2.9874715458222521</v>
      </c>
      <c r="H2435" s="84">
        <f t="shared" si="443"/>
        <v>1.1217888054667253E-3</v>
      </c>
      <c r="I2435" s="34"/>
      <c r="J2435" s="16">
        <v>1</v>
      </c>
      <c r="K2435" s="20">
        <f t="shared" si="444"/>
        <v>3.968253968253968E-3</v>
      </c>
      <c r="L2435" s="13"/>
      <c r="M2435" s="24"/>
      <c r="N2435" s="33"/>
      <c r="O2435" s="29"/>
      <c r="P2435" s="29"/>
      <c r="Q2435" s="39"/>
      <c r="R2435" s="89">
        <f t="shared" si="445"/>
        <v>25.741750146072533</v>
      </c>
      <c r="S2435" s="7"/>
      <c r="T2435" s="37">
        <v>8216</v>
      </c>
      <c r="U2435" s="20">
        <f t="shared" si="446"/>
        <v>6.7587021580792651E-3</v>
      </c>
      <c r="V2435" s="34"/>
    </row>
    <row r="2436" spans="1:22" x14ac:dyDescent="0.3">
      <c r="A2436" s="2">
        <v>46055</v>
      </c>
      <c r="B2436" s="2" t="s">
        <v>3077</v>
      </c>
      <c r="C2436" s="47">
        <v>0.28771852907327228</v>
      </c>
      <c r="D2436" s="40">
        <v>0</v>
      </c>
      <c r="E2436" s="40">
        <v>2.1177467174925878E-4</v>
      </c>
      <c r="F2436" s="40">
        <f t="shared" si="441"/>
        <v>1.1028625508952889E-2</v>
      </c>
      <c r="G2436" s="40">
        <f t="shared" si="442"/>
        <v>0.29874715458222517</v>
      </c>
      <c r="H2436" s="84">
        <f t="shared" si="443"/>
        <v>1.1217888054667252E-4</v>
      </c>
      <c r="I2436" s="34"/>
      <c r="J2436" s="16">
        <v>0</v>
      </c>
      <c r="K2436" s="20">
        <f t="shared" si="444"/>
        <v>0</v>
      </c>
      <c r="L2436" s="13"/>
      <c r="M2436" s="24"/>
      <c r="N2436" s="33"/>
      <c r="O2436" s="29"/>
      <c r="P2436" s="29"/>
      <c r="Q2436" s="39"/>
      <c r="R2436" s="89">
        <f t="shared" si="445"/>
        <v>0</v>
      </c>
      <c r="S2436" s="7"/>
      <c r="T2436" s="37">
        <v>1272</v>
      </c>
      <c r="U2436" s="20">
        <f t="shared" si="446"/>
        <v>1.0463813467717655E-3</v>
      </c>
      <c r="V2436" s="34"/>
    </row>
    <row r="2437" spans="1:22" x14ac:dyDescent="0.3">
      <c r="A2437" s="2">
        <v>46057</v>
      </c>
      <c r="B2437" s="2" t="s">
        <v>2136</v>
      </c>
      <c r="C2437" s="47">
        <v>6.0383408179088391</v>
      </c>
      <c r="D2437" s="40">
        <v>32.111377140755991</v>
      </c>
      <c r="E2437" s="40">
        <v>5.5061414654807286E-3</v>
      </c>
      <c r="F2437" s="40">
        <f t="shared" si="441"/>
        <v>0.28674426323277513</v>
      </c>
      <c r="G2437" s="40">
        <f t="shared" si="442"/>
        <v>38.436462221897607</v>
      </c>
      <c r="H2437" s="84">
        <f t="shared" si="443"/>
        <v>1.4432804591081729E-2</v>
      </c>
      <c r="I2437" s="34"/>
      <c r="J2437" s="16">
        <v>4</v>
      </c>
      <c r="K2437" s="20">
        <f t="shared" si="444"/>
        <v>1.5873015873015872E-2</v>
      </c>
      <c r="L2437" s="13"/>
      <c r="M2437" s="24"/>
      <c r="N2437" s="33"/>
      <c r="O2437" s="29"/>
      <c r="P2437" s="29"/>
      <c r="Q2437" s="39"/>
      <c r="R2437" s="89">
        <f t="shared" si="445"/>
        <v>102.96700058429013</v>
      </c>
      <c r="S2437" s="7"/>
      <c r="T2437" s="37">
        <v>7685</v>
      </c>
      <c r="U2437" s="20">
        <f t="shared" si="446"/>
        <v>6.3218873034127498E-3</v>
      </c>
      <c r="V2437" s="34"/>
    </row>
    <row r="2438" spans="1:22" x14ac:dyDescent="0.3">
      <c r="A2438" s="2">
        <v>46059</v>
      </c>
      <c r="B2438" s="2" t="s">
        <v>2137</v>
      </c>
      <c r="C2438" s="47">
        <v>2.684123507140582</v>
      </c>
      <c r="D2438" s="40">
        <v>4.940211867808614</v>
      </c>
      <c r="E2438" s="40">
        <v>2.3295213892418468E-3</v>
      </c>
      <c r="F2438" s="40">
        <f t="shared" si="441"/>
        <v>0.12131488059848178</v>
      </c>
      <c r="G2438" s="40">
        <f t="shared" si="442"/>
        <v>7.7456502555476785</v>
      </c>
      <c r="H2438" s="84">
        <f t="shared" si="443"/>
        <v>2.9084741442591271E-3</v>
      </c>
      <c r="I2438" s="34"/>
      <c r="J2438" s="16">
        <v>1</v>
      </c>
      <c r="K2438" s="20">
        <f t="shared" si="444"/>
        <v>3.968253968253968E-3</v>
      </c>
      <c r="L2438" s="13"/>
      <c r="M2438" s="24"/>
      <c r="N2438" s="33"/>
      <c r="O2438" s="29"/>
      <c r="P2438" s="29"/>
      <c r="Q2438" s="39"/>
      <c r="R2438" s="89">
        <f t="shared" si="445"/>
        <v>25.741750146072533</v>
      </c>
      <c r="S2438" s="7"/>
      <c r="T2438" s="37">
        <v>6052</v>
      </c>
      <c r="U2438" s="20">
        <f t="shared" si="446"/>
        <v>4.9785376656153492E-3</v>
      </c>
      <c r="V2438" s="34"/>
    </row>
    <row r="2439" spans="1:22" x14ac:dyDescent="0.3">
      <c r="A2439" s="2">
        <v>46061</v>
      </c>
      <c r="B2439" s="2" t="s">
        <v>3078</v>
      </c>
      <c r="C2439" s="47">
        <v>2.0140297035129064</v>
      </c>
      <c r="D2439" s="40">
        <v>4.940211867808614</v>
      </c>
      <c r="E2439" s="40">
        <v>1.4824227022448115E-3</v>
      </c>
      <c r="F2439" s="40">
        <f t="shared" si="441"/>
        <v>7.7200378562670216E-2</v>
      </c>
      <c r="G2439" s="40">
        <f t="shared" si="442"/>
        <v>7.0314419498841909</v>
      </c>
      <c r="H2439" s="84">
        <f t="shared" si="443"/>
        <v>2.6402905415784383E-3</v>
      </c>
      <c r="I2439" s="34"/>
      <c r="J2439" s="16">
        <v>0</v>
      </c>
      <c r="K2439" s="20">
        <f t="shared" si="444"/>
        <v>0</v>
      </c>
      <c r="L2439" s="13"/>
      <c r="M2439" s="24"/>
      <c r="N2439" s="33"/>
      <c r="O2439" s="29"/>
      <c r="P2439" s="29"/>
      <c r="Q2439" s="39"/>
      <c r="R2439" s="89">
        <f t="shared" si="445"/>
        <v>0</v>
      </c>
      <c r="S2439" s="7"/>
      <c r="T2439" s="37">
        <v>15242</v>
      </c>
      <c r="U2439" s="20">
        <f t="shared" si="446"/>
        <v>1.2538478370672367E-2</v>
      </c>
      <c r="V2439" s="34"/>
    </row>
    <row r="2440" spans="1:22" x14ac:dyDescent="0.3">
      <c r="A2440" s="2">
        <v>46063</v>
      </c>
      <c r="B2440" s="2" t="s">
        <v>2138</v>
      </c>
      <c r="C2440" s="47">
        <v>1.726311174439634</v>
      </c>
      <c r="D2440" s="40">
        <v>29.641271206851687</v>
      </c>
      <c r="E2440" s="40">
        <v>1.2706480304955528E-3</v>
      </c>
      <c r="F2440" s="40">
        <f t="shared" si="441"/>
        <v>6.6171753053717336E-2</v>
      </c>
      <c r="G2440" s="40">
        <f t="shared" si="442"/>
        <v>31.433754134345037</v>
      </c>
      <c r="H2440" s="84">
        <f t="shared" si="443"/>
        <v>1.1803303549790417E-2</v>
      </c>
      <c r="I2440" s="34"/>
      <c r="J2440" s="16">
        <v>3</v>
      </c>
      <c r="K2440" s="20">
        <f t="shared" si="444"/>
        <v>1.1904761904761904E-2</v>
      </c>
      <c r="L2440" s="13"/>
      <c r="M2440" s="24"/>
      <c r="N2440" s="33"/>
      <c r="O2440" s="29"/>
      <c r="P2440" s="29"/>
      <c r="Q2440" s="39"/>
      <c r="R2440" s="89">
        <f t="shared" si="445"/>
        <v>77.2252504382176</v>
      </c>
      <c r="S2440" s="7"/>
      <c r="T2440" s="37">
        <v>1313</v>
      </c>
      <c r="U2440" s="20">
        <f t="shared" si="446"/>
        <v>1.0801090474145661E-3</v>
      </c>
      <c r="V2440" s="34"/>
    </row>
    <row r="2441" spans="1:22" x14ac:dyDescent="0.3">
      <c r="A2441" s="2">
        <v>46065</v>
      </c>
      <c r="B2441" s="2" t="s">
        <v>2139</v>
      </c>
      <c r="C2441" s="47">
        <v>10.699853702123189</v>
      </c>
      <c r="D2441" s="40">
        <v>29.641271206851687</v>
      </c>
      <c r="E2441" s="40">
        <v>2.4989411266412537E-2</v>
      </c>
      <c r="F2441" s="40">
        <f t="shared" si="441"/>
        <v>1.3013778100564408</v>
      </c>
      <c r="G2441" s="40">
        <f t="shared" si="442"/>
        <v>41.642502719031313</v>
      </c>
      <c r="H2441" s="84">
        <f t="shared" si="443"/>
        <v>1.5636665543192551E-2</v>
      </c>
      <c r="I2441" s="34"/>
      <c r="J2441" s="16">
        <v>6</v>
      </c>
      <c r="K2441" s="20">
        <f t="shared" si="444"/>
        <v>2.3809523809523808E-2</v>
      </c>
      <c r="L2441" s="13"/>
      <c r="M2441" s="24"/>
      <c r="N2441" s="33"/>
      <c r="O2441" s="29"/>
      <c r="P2441" s="29"/>
      <c r="Q2441" s="39"/>
      <c r="R2441" s="89">
        <f t="shared" si="445"/>
        <v>154.4505008764352</v>
      </c>
      <c r="S2441" s="7"/>
      <c r="T2441" s="37">
        <v>19787</v>
      </c>
      <c r="U2441" s="20">
        <f t="shared" si="446"/>
        <v>1.6277317380953556E-2</v>
      </c>
      <c r="V2441" s="34"/>
    </row>
    <row r="2442" spans="1:22" x14ac:dyDescent="0.3">
      <c r="A2442" s="2">
        <v>46067</v>
      </c>
      <c r="B2442" s="2" t="s">
        <v>2140</v>
      </c>
      <c r="C2442" s="47">
        <v>5.4168462885453748</v>
      </c>
      <c r="D2442" s="40">
        <v>4.940211867808614</v>
      </c>
      <c r="E2442" s="40">
        <v>4.6590427784836937E-3</v>
      </c>
      <c r="F2442" s="40">
        <f t="shared" si="441"/>
        <v>0.24262976119696356</v>
      </c>
      <c r="G2442" s="40">
        <f t="shared" si="442"/>
        <v>10.599687917550952</v>
      </c>
      <c r="H2442" s="84">
        <f t="shared" si="443"/>
        <v>3.9801588282832893E-3</v>
      </c>
      <c r="I2442" s="34"/>
      <c r="J2442" s="16">
        <v>1</v>
      </c>
      <c r="K2442" s="20">
        <f t="shared" si="444"/>
        <v>3.968253968253968E-3</v>
      </c>
      <c r="L2442" s="13"/>
      <c r="M2442" s="24"/>
      <c r="N2442" s="33"/>
      <c r="O2442" s="29"/>
      <c r="P2442" s="29"/>
      <c r="Q2442" s="39"/>
      <c r="R2442" s="89">
        <f t="shared" si="445"/>
        <v>25.741750146072533</v>
      </c>
      <c r="S2442" s="7"/>
      <c r="T2442" s="37">
        <v>2258</v>
      </c>
      <c r="U2442" s="20">
        <f t="shared" si="446"/>
        <v>1.857491415888873E-3</v>
      </c>
      <c r="V2442" s="34"/>
    </row>
    <row r="2443" spans="1:22" x14ac:dyDescent="0.3">
      <c r="A2443" s="2">
        <v>46069</v>
      </c>
      <c r="B2443" s="2" t="s">
        <v>2141</v>
      </c>
      <c r="C2443" s="47">
        <v>0</v>
      </c>
      <c r="D2443" s="40">
        <v>0</v>
      </c>
      <c r="E2443" s="40">
        <v>0</v>
      </c>
      <c r="F2443" s="40">
        <f t="shared" si="441"/>
        <v>0</v>
      </c>
      <c r="G2443" s="40">
        <f t="shared" si="442"/>
        <v>0</v>
      </c>
      <c r="H2443" s="84">
        <f t="shared" si="443"/>
        <v>0</v>
      </c>
      <c r="I2443" s="34"/>
      <c r="J2443" s="16">
        <v>3</v>
      </c>
      <c r="K2443" s="20">
        <f t="shared" si="444"/>
        <v>1.1904761904761904E-2</v>
      </c>
      <c r="L2443" s="13"/>
      <c r="M2443" s="24"/>
      <c r="N2443" s="33"/>
      <c r="O2443" s="29"/>
      <c r="P2443" s="29"/>
      <c r="Q2443" s="39"/>
      <c r="R2443" s="89">
        <f t="shared" si="445"/>
        <v>77.2252504382176</v>
      </c>
      <c r="S2443" s="7"/>
      <c r="T2443" s="37">
        <v>45914</v>
      </c>
      <c r="U2443" s="20">
        <f t="shared" si="446"/>
        <v>3.7770088958867014E-2</v>
      </c>
      <c r="V2443" s="34"/>
    </row>
    <row r="2444" spans="1:22" x14ac:dyDescent="0.3">
      <c r="A2444" s="2">
        <v>46071</v>
      </c>
      <c r="B2444" s="2" t="s">
        <v>3079</v>
      </c>
      <c r="C2444" s="47">
        <v>0</v>
      </c>
      <c r="D2444" s="40">
        <v>0</v>
      </c>
      <c r="E2444" s="40">
        <v>0</v>
      </c>
      <c r="F2444" s="40">
        <f t="shared" si="441"/>
        <v>0</v>
      </c>
      <c r="G2444" s="40">
        <f t="shared" si="442"/>
        <v>0</v>
      </c>
      <c r="H2444" s="84">
        <f t="shared" si="443"/>
        <v>0</v>
      </c>
      <c r="I2444" s="34"/>
      <c r="J2444" s="16">
        <v>0</v>
      </c>
      <c r="K2444" s="20">
        <f t="shared" si="444"/>
        <v>0</v>
      </c>
      <c r="L2444" s="13"/>
      <c r="M2444" s="24"/>
      <c r="N2444" s="33"/>
      <c r="O2444" s="29"/>
      <c r="P2444" s="29"/>
      <c r="Q2444" s="39"/>
      <c r="R2444" s="89">
        <f t="shared" si="445"/>
        <v>0</v>
      </c>
      <c r="S2444" s="7"/>
      <c r="T2444" s="37">
        <v>7083</v>
      </c>
      <c r="U2444" s="20">
        <f t="shared" si="446"/>
        <v>5.8266659427550433E-3</v>
      </c>
      <c r="V2444" s="34"/>
    </row>
    <row r="2445" spans="1:22" x14ac:dyDescent="0.3">
      <c r="A2445" s="2">
        <v>46073</v>
      </c>
      <c r="B2445" s="2" t="s">
        <v>2142</v>
      </c>
      <c r="C2445" s="47">
        <v>0.28771852907327228</v>
      </c>
      <c r="D2445" s="40">
        <v>0</v>
      </c>
      <c r="E2445" s="40">
        <v>2.1177467174925878E-4</v>
      </c>
      <c r="F2445" s="40">
        <f t="shared" si="441"/>
        <v>1.1028625508952889E-2</v>
      </c>
      <c r="G2445" s="40">
        <f t="shared" si="442"/>
        <v>0.29874715458222517</v>
      </c>
      <c r="H2445" s="84">
        <f t="shared" si="443"/>
        <v>1.1217888054667252E-4</v>
      </c>
      <c r="I2445" s="34"/>
      <c r="J2445" s="16">
        <v>2</v>
      </c>
      <c r="K2445" s="20">
        <f t="shared" si="444"/>
        <v>7.9365079365079361E-3</v>
      </c>
      <c r="L2445" s="13"/>
      <c r="M2445" s="24"/>
      <c r="N2445" s="33"/>
      <c r="O2445" s="29"/>
      <c r="P2445" s="29"/>
      <c r="Q2445" s="39"/>
      <c r="R2445" s="89">
        <f t="shared" si="445"/>
        <v>51.483500292145067</v>
      </c>
      <c r="S2445" s="7"/>
      <c r="T2445" s="37">
        <v>2590</v>
      </c>
      <c r="U2445" s="20">
        <f t="shared" si="446"/>
        <v>2.1306035284110632E-3</v>
      </c>
      <c r="V2445" s="34"/>
    </row>
    <row r="2446" spans="1:22" x14ac:dyDescent="0.3">
      <c r="A2446" s="2">
        <v>46075</v>
      </c>
      <c r="B2446" s="2" t="s">
        <v>3080</v>
      </c>
      <c r="C2446" s="47">
        <v>1.3887868815195619</v>
      </c>
      <c r="D2446" s="40">
        <v>0</v>
      </c>
      <c r="E2446" s="40">
        <v>1.6941973739940702E-3</v>
      </c>
      <c r="F2446" s="40">
        <f t="shared" si="441"/>
        <v>8.822900407162311E-2</v>
      </c>
      <c r="G2446" s="40">
        <f t="shared" si="442"/>
        <v>1.477015885591185</v>
      </c>
      <c r="H2446" s="84">
        <f t="shared" si="443"/>
        <v>5.5461612287814393E-4</v>
      </c>
      <c r="I2446" s="34"/>
      <c r="J2446" s="16">
        <v>0</v>
      </c>
      <c r="K2446" s="20">
        <f t="shared" si="444"/>
        <v>0</v>
      </c>
      <c r="L2446" s="13"/>
      <c r="M2446" s="24"/>
      <c r="N2446" s="33"/>
      <c r="O2446" s="29"/>
      <c r="P2446" s="29"/>
      <c r="Q2446" s="39"/>
      <c r="R2446" s="89">
        <f t="shared" si="445"/>
        <v>0</v>
      </c>
      <c r="S2446" s="7"/>
      <c r="T2446" s="37">
        <v>10109</v>
      </c>
      <c r="U2446" s="20">
        <f t="shared" si="446"/>
        <v>8.3159347755627187E-3</v>
      </c>
      <c r="V2446" s="34"/>
    </row>
    <row r="2447" spans="1:22" x14ac:dyDescent="0.3">
      <c r="A2447" s="2">
        <v>46077</v>
      </c>
      <c r="B2447" s="2" t="s">
        <v>2143</v>
      </c>
      <c r="C2447" s="47">
        <v>5.466652052392174</v>
      </c>
      <c r="D2447" s="40">
        <v>0</v>
      </c>
      <c r="E2447" s="40">
        <v>4.0237187632359171E-3</v>
      </c>
      <c r="F2447" s="40">
        <f t="shared" si="441"/>
        <v>0.2095438846701049</v>
      </c>
      <c r="G2447" s="40">
        <f t="shared" si="442"/>
        <v>5.6761959370622792</v>
      </c>
      <c r="H2447" s="84">
        <f t="shared" si="443"/>
        <v>2.131398730386778E-3</v>
      </c>
      <c r="I2447" s="34"/>
      <c r="J2447" s="16">
        <v>2</v>
      </c>
      <c r="K2447" s="20">
        <f t="shared" si="444"/>
        <v>7.9365079365079361E-3</v>
      </c>
      <c r="L2447" s="13"/>
      <c r="M2447" s="24"/>
      <c r="N2447" s="33"/>
      <c r="O2447" s="29"/>
      <c r="P2447" s="29"/>
      <c r="Q2447" s="39"/>
      <c r="R2447" s="89">
        <f t="shared" si="445"/>
        <v>51.483500292145067</v>
      </c>
      <c r="S2447" s="7"/>
      <c r="T2447" s="37">
        <v>6891</v>
      </c>
      <c r="U2447" s="20">
        <f t="shared" si="446"/>
        <v>5.6687215885253429E-3</v>
      </c>
      <c r="V2447" s="34"/>
    </row>
    <row r="2448" spans="1:22" x14ac:dyDescent="0.3">
      <c r="A2448" s="2">
        <v>46079</v>
      </c>
      <c r="B2448" s="2" t="s">
        <v>2144</v>
      </c>
      <c r="C2448" s="47">
        <v>7.7280116659093334</v>
      </c>
      <c r="D2448" s="40">
        <v>14.188748038938696</v>
      </c>
      <c r="E2448" s="40">
        <v>6.5650148242270227E-3</v>
      </c>
      <c r="F2448" s="40">
        <f t="shared" si="441"/>
        <v>0.34188739077753955</v>
      </c>
      <c r="G2448" s="40">
        <f t="shared" si="442"/>
        <v>22.25864709562557</v>
      </c>
      <c r="H2448" s="84">
        <f t="shared" si="443"/>
        <v>8.3580716179958662E-3</v>
      </c>
      <c r="I2448" s="34"/>
      <c r="J2448" s="16">
        <v>5</v>
      </c>
      <c r="K2448" s="20">
        <f t="shared" si="444"/>
        <v>1.984126984126984E-2</v>
      </c>
      <c r="L2448" s="13"/>
      <c r="M2448" s="24"/>
      <c r="N2448" s="33"/>
      <c r="O2448" s="29"/>
      <c r="P2448" s="29"/>
      <c r="Q2448" s="39"/>
      <c r="R2448" s="89">
        <f t="shared" si="445"/>
        <v>128.70875073036265</v>
      </c>
      <c r="S2448" s="7"/>
      <c r="T2448" s="37">
        <v>6199</v>
      </c>
      <c r="U2448" s="20">
        <f t="shared" si="446"/>
        <v>5.0994638118224637E-3</v>
      </c>
      <c r="V2448" s="34"/>
    </row>
    <row r="2449" spans="1:22" x14ac:dyDescent="0.3">
      <c r="A2449" s="2">
        <v>46081</v>
      </c>
      <c r="B2449" s="2" t="s">
        <v>2145</v>
      </c>
      <c r="C2449" s="47">
        <v>45.716988718294495</v>
      </c>
      <c r="D2449" s="40">
        <v>80.651830958177854</v>
      </c>
      <c r="E2449" s="40">
        <v>4.6590427784836935E-2</v>
      </c>
      <c r="F2449" s="40">
        <f t="shared" si="441"/>
        <v>2.4262976119696358</v>
      </c>
      <c r="G2449" s="40">
        <f t="shared" si="442"/>
        <v>128.79511728844199</v>
      </c>
      <c r="H2449" s="84">
        <f t="shared" si="443"/>
        <v>4.8362275106851982E-2</v>
      </c>
      <c r="I2449" s="34"/>
      <c r="J2449" s="16">
        <v>10</v>
      </c>
      <c r="K2449" s="20">
        <f t="shared" si="444"/>
        <v>3.968253968253968E-2</v>
      </c>
      <c r="L2449" s="13"/>
      <c r="M2449" s="24"/>
      <c r="N2449" s="33"/>
      <c r="O2449" s="29"/>
      <c r="P2449" s="29"/>
      <c r="Q2449" s="39"/>
      <c r="R2449" s="89">
        <f t="shared" si="445"/>
        <v>257.4175014607253</v>
      </c>
      <c r="S2449" s="7"/>
      <c r="T2449" s="37">
        <v>41754</v>
      </c>
      <c r="U2449" s="20">
        <f t="shared" si="446"/>
        <v>3.4347961283890172E-2</v>
      </c>
      <c r="V2449" s="34"/>
    </row>
    <row r="2450" spans="1:22" x14ac:dyDescent="0.3">
      <c r="A2450" s="2">
        <v>46083</v>
      </c>
      <c r="B2450" s="2" t="s">
        <v>2146</v>
      </c>
      <c r="C2450" s="47">
        <v>42.337633900698862</v>
      </c>
      <c r="D2450" s="40">
        <v>103.80189354802518</v>
      </c>
      <c r="E2450" s="40">
        <v>5.5273189326556546E-2</v>
      </c>
      <c r="F2450" s="40">
        <f t="shared" si="441"/>
        <v>2.8784712578367042</v>
      </c>
      <c r="G2450" s="40">
        <f t="shared" si="442"/>
        <v>149.01799870656075</v>
      </c>
      <c r="H2450" s="84">
        <f t="shared" si="443"/>
        <v>5.5955921319432993E-2</v>
      </c>
      <c r="I2450" s="34"/>
      <c r="J2450" s="16">
        <v>15</v>
      </c>
      <c r="K2450" s="20">
        <f t="shared" si="444"/>
        <v>5.9523809523809521E-2</v>
      </c>
      <c r="L2450" s="13"/>
      <c r="M2450" s="24"/>
      <c r="N2450" s="33"/>
      <c r="O2450" s="29"/>
      <c r="P2450" s="29"/>
      <c r="Q2450" s="39"/>
      <c r="R2450" s="89">
        <f t="shared" si="445"/>
        <v>386.12625219108799</v>
      </c>
      <c r="S2450" s="7"/>
      <c r="T2450" s="37">
        <v>57054</v>
      </c>
      <c r="U2450" s="20">
        <f t="shared" si="446"/>
        <v>4.6934152011569426E-2</v>
      </c>
      <c r="V2450" s="34"/>
    </row>
    <row r="2451" spans="1:22" x14ac:dyDescent="0.3">
      <c r="A2451" s="2">
        <v>46085</v>
      </c>
      <c r="B2451" s="2" t="s">
        <v>2147</v>
      </c>
      <c r="C2451" s="47">
        <v>2.5894667616594509</v>
      </c>
      <c r="D2451" s="40">
        <v>4.940211867808614</v>
      </c>
      <c r="E2451" s="40">
        <v>1.9059720457433292E-3</v>
      </c>
      <c r="F2451" s="40">
        <f t="shared" si="441"/>
        <v>9.9257629580576004E-2</v>
      </c>
      <c r="G2451" s="40">
        <f t="shared" si="442"/>
        <v>7.6289362590486407</v>
      </c>
      <c r="H2451" s="84">
        <f t="shared" si="443"/>
        <v>2.8646483026717831E-3</v>
      </c>
      <c r="I2451" s="34"/>
      <c r="J2451" s="16">
        <v>1</v>
      </c>
      <c r="K2451" s="20">
        <f t="shared" si="444"/>
        <v>3.968253968253968E-3</v>
      </c>
      <c r="L2451" s="13"/>
      <c r="M2451" s="24"/>
      <c r="N2451" s="33"/>
      <c r="O2451" s="29"/>
      <c r="P2451" s="29"/>
      <c r="Q2451" s="39"/>
      <c r="R2451" s="89">
        <f t="shared" si="445"/>
        <v>25.741750146072533</v>
      </c>
      <c r="S2451" s="7"/>
      <c r="T2451" s="37">
        <v>6863</v>
      </c>
      <c r="U2451" s="20">
        <f t="shared" si="446"/>
        <v>5.6456880368668449E-3</v>
      </c>
      <c r="V2451" s="34"/>
    </row>
    <row r="2452" spans="1:22" x14ac:dyDescent="0.3">
      <c r="A2452" s="2">
        <v>46087</v>
      </c>
      <c r="B2452" s="2" t="s">
        <v>2148</v>
      </c>
      <c r="C2452" s="47">
        <v>8.9641253829057739</v>
      </c>
      <c r="D2452" s="40">
        <v>4.940211867808614</v>
      </c>
      <c r="E2452" s="40">
        <v>7.4121135112240576E-3</v>
      </c>
      <c r="F2452" s="40">
        <f t="shared" si="441"/>
        <v>0.38600189281335112</v>
      </c>
      <c r="G2452" s="40">
        <f t="shared" si="442"/>
        <v>14.290339143527738</v>
      </c>
      <c r="H2452" s="84">
        <f t="shared" si="443"/>
        <v>5.3659900125074397E-3</v>
      </c>
      <c r="I2452" s="34"/>
      <c r="J2452" s="16">
        <v>2</v>
      </c>
      <c r="K2452" s="20">
        <f t="shared" si="444"/>
        <v>7.9365079365079361E-3</v>
      </c>
      <c r="L2452" s="13"/>
      <c r="M2452" s="24"/>
      <c r="N2452" s="33"/>
      <c r="O2452" s="29"/>
      <c r="P2452" s="29"/>
      <c r="Q2452" s="39"/>
      <c r="R2452" s="89">
        <f t="shared" si="445"/>
        <v>51.483500292145067</v>
      </c>
      <c r="S2452" s="7"/>
      <c r="T2452" s="37">
        <v>5616</v>
      </c>
      <c r="U2452" s="20">
        <f t="shared" si="446"/>
        <v>4.6198723612187378E-3</v>
      </c>
      <c r="V2452" s="34"/>
    </row>
    <row r="2453" spans="1:22" x14ac:dyDescent="0.3">
      <c r="A2453" s="2">
        <v>46089</v>
      </c>
      <c r="B2453" s="2" t="s">
        <v>2149</v>
      </c>
      <c r="C2453" s="47">
        <v>0.57543705814654456</v>
      </c>
      <c r="D2453" s="40">
        <v>0</v>
      </c>
      <c r="E2453" s="40">
        <v>4.2354934349851756E-4</v>
      </c>
      <c r="F2453" s="40">
        <f t="shared" si="441"/>
        <v>2.2057251017905777E-2</v>
      </c>
      <c r="G2453" s="40">
        <f t="shared" si="442"/>
        <v>0.59749430916445034</v>
      </c>
      <c r="H2453" s="84">
        <f t="shared" si="443"/>
        <v>2.2435776109334504E-4</v>
      </c>
      <c r="I2453" s="34"/>
      <c r="J2453" s="16">
        <v>1</v>
      </c>
      <c r="K2453" s="20">
        <f t="shared" si="444"/>
        <v>3.968253968253968E-3</v>
      </c>
      <c r="L2453" s="13"/>
      <c r="M2453" s="24"/>
      <c r="N2453" s="33"/>
      <c r="O2453" s="29"/>
      <c r="P2453" s="29"/>
      <c r="Q2453" s="39"/>
      <c r="R2453" s="89">
        <f t="shared" si="445"/>
        <v>25.741750146072533</v>
      </c>
      <c r="S2453" s="7"/>
      <c r="T2453" s="37">
        <v>1214</v>
      </c>
      <c r="U2453" s="20">
        <f t="shared" si="446"/>
        <v>9.9866898976487669E-4</v>
      </c>
      <c r="V2453" s="34"/>
    </row>
    <row r="2454" spans="1:22" x14ac:dyDescent="0.3">
      <c r="A2454" s="2">
        <v>46091</v>
      </c>
      <c r="B2454" s="2" t="s">
        <v>2150</v>
      </c>
      <c r="C2454" s="47">
        <v>5.466652052392174</v>
      </c>
      <c r="D2454" s="40">
        <v>0.7467762125757208</v>
      </c>
      <c r="E2454" s="40">
        <v>4.0237187632359171E-3</v>
      </c>
      <c r="F2454" s="40">
        <f t="shared" si="441"/>
        <v>0.2095438846701049</v>
      </c>
      <c r="G2454" s="40">
        <f t="shared" si="442"/>
        <v>6.4229721496379995</v>
      </c>
      <c r="H2454" s="84">
        <f t="shared" si="443"/>
        <v>2.4118115084190163E-3</v>
      </c>
      <c r="I2454" s="34"/>
      <c r="J2454" s="16">
        <v>1</v>
      </c>
      <c r="K2454" s="20">
        <f t="shared" si="444"/>
        <v>3.968253968253968E-3</v>
      </c>
      <c r="L2454" s="13"/>
      <c r="M2454" s="24"/>
      <c r="N2454" s="33"/>
      <c r="O2454" s="29"/>
      <c r="P2454" s="29"/>
      <c r="Q2454" s="39"/>
      <c r="R2454" s="89">
        <f t="shared" si="445"/>
        <v>25.741750146072533</v>
      </c>
      <c r="S2454" s="7"/>
      <c r="T2454" s="37">
        <v>3260</v>
      </c>
      <c r="U2454" s="20">
        <f t="shared" si="446"/>
        <v>2.6817635145251224E-3</v>
      </c>
      <c r="V2454" s="34"/>
    </row>
    <row r="2455" spans="1:22" x14ac:dyDescent="0.3">
      <c r="A2455" s="2">
        <v>46093</v>
      </c>
      <c r="B2455" s="2" t="s">
        <v>2151</v>
      </c>
      <c r="C2455" s="47">
        <v>29.82878434807462</v>
      </c>
      <c r="D2455" s="40">
        <v>35.098481991058868</v>
      </c>
      <c r="E2455" s="40">
        <v>2.5624735281660312E-2</v>
      </c>
      <c r="F2455" s="40">
        <f t="shared" si="441"/>
        <v>1.3344636865832995</v>
      </c>
      <c r="G2455" s="40">
        <f t="shared" si="442"/>
        <v>66.261730025716787</v>
      </c>
      <c r="H2455" s="84">
        <f t="shared" si="443"/>
        <v>2.4881129688968776E-2</v>
      </c>
      <c r="I2455" s="34"/>
      <c r="J2455" s="16">
        <v>15</v>
      </c>
      <c r="K2455" s="20">
        <f t="shared" si="444"/>
        <v>5.9523809523809521E-2</v>
      </c>
      <c r="L2455" s="13"/>
      <c r="M2455" s="24"/>
      <c r="N2455" s="33"/>
      <c r="O2455" s="29"/>
      <c r="P2455" s="29"/>
      <c r="Q2455" s="39"/>
      <c r="R2455" s="89">
        <f t="shared" si="445"/>
        <v>386.12625219108799</v>
      </c>
      <c r="S2455" s="7"/>
      <c r="T2455" s="37">
        <v>46354</v>
      </c>
      <c r="U2455" s="20">
        <f t="shared" si="446"/>
        <v>3.8132044770643407E-2</v>
      </c>
      <c r="V2455" s="34"/>
    </row>
    <row r="2456" spans="1:22" x14ac:dyDescent="0.3">
      <c r="A2456" s="2">
        <v>46095</v>
      </c>
      <c r="B2456" s="2" t="s">
        <v>2152</v>
      </c>
      <c r="C2456" s="47">
        <v>0.57543705814654456</v>
      </c>
      <c r="D2456" s="40">
        <v>0</v>
      </c>
      <c r="E2456" s="40">
        <v>4.2354934349851756E-4</v>
      </c>
      <c r="F2456" s="40">
        <f t="shared" si="441"/>
        <v>2.2057251017905777E-2</v>
      </c>
      <c r="G2456" s="40">
        <f t="shared" si="442"/>
        <v>0.59749430916445034</v>
      </c>
      <c r="H2456" s="84">
        <f t="shared" si="443"/>
        <v>2.2435776109334504E-4</v>
      </c>
      <c r="I2456" s="34"/>
      <c r="J2456" s="16">
        <v>1</v>
      </c>
      <c r="K2456" s="20">
        <f t="shared" si="444"/>
        <v>3.968253968253968E-3</v>
      </c>
      <c r="L2456" s="13"/>
      <c r="M2456" s="24"/>
      <c r="N2456" s="33"/>
      <c r="O2456" s="29"/>
      <c r="P2456" s="29"/>
      <c r="Q2456" s="39"/>
      <c r="R2456" s="89">
        <f t="shared" si="445"/>
        <v>25.741750146072533</v>
      </c>
      <c r="S2456" s="7"/>
      <c r="T2456" s="37">
        <v>3321</v>
      </c>
      <c r="U2456" s="20">
        <f t="shared" si="446"/>
        <v>2.7319437520668499E-3</v>
      </c>
      <c r="V2456" s="34"/>
    </row>
    <row r="2457" spans="1:22" x14ac:dyDescent="0.3">
      <c r="A2457" s="2">
        <v>46097</v>
      </c>
      <c r="B2457" s="2" t="s">
        <v>2153</v>
      </c>
      <c r="C2457" s="47">
        <v>1.726311174439634</v>
      </c>
      <c r="D2457" s="40">
        <v>4.940211867808614</v>
      </c>
      <c r="E2457" s="40">
        <v>1.2706480304955528E-3</v>
      </c>
      <c r="F2457" s="40">
        <f t="shared" si="441"/>
        <v>6.6171753053717336E-2</v>
      </c>
      <c r="G2457" s="40">
        <f t="shared" si="442"/>
        <v>6.7326947953019651</v>
      </c>
      <c r="H2457" s="84">
        <f t="shared" si="443"/>
        <v>2.5281116610317653E-3</v>
      </c>
      <c r="I2457" s="34"/>
      <c r="J2457" s="16">
        <v>1</v>
      </c>
      <c r="K2457" s="20">
        <f t="shared" si="444"/>
        <v>3.968253968253968E-3</v>
      </c>
      <c r="L2457" s="13"/>
      <c r="M2457" s="24"/>
      <c r="N2457" s="33"/>
      <c r="O2457" s="29"/>
      <c r="P2457" s="29"/>
      <c r="Q2457" s="39"/>
      <c r="R2457" s="89">
        <f t="shared" si="445"/>
        <v>25.741750146072533</v>
      </c>
      <c r="S2457" s="7"/>
      <c r="T2457" s="37">
        <v>1482</v>
      </c>
      <c r="U2457" s="20">
        <f t="shared" si="446"/>
        <v>1.2191329842105004E-3</v>
      </c>
      <c r="V2457" s="34"/>
    </row>
    <row r="2458" spans="1:22" x14ac:dyDescent="0.3">
      <c r="A2458" s="2">
        <v>46099</v>
      </c>
      <c r="B2458" s="2" t="s">
        <v>2154</v>
      </c>
      <c r="C2458" s="47">
        <v>305.34030926381047</v>
      </c>
      <c r="D2458" s="40">
        <v>449.55927997058387</v>
      </c>
      <c r="E2458" s="40">
        <v>0.42757306226175351</v>
      </c>
      <c r="F2458" s="40">
        <f t="shared" si="441"/>
        <v>22.266794902575882</v>
      </c>
      <c r="G2458" s="40">
        <f t="shared" si="442"/>
        <v>777.16638413697024</v>
      </c>
      <c r="H2458" s="84">
        <f t="shared" si="443"/>
        <v>0.29182421868722869</v>
      </c>
      <c r="I2458" s="34"/>
      <c r="J2458" s="16">
        <v>33</v>
      </c>
      <c r="K2458" s="20">
        <f t="shared" si="444"/>
        <v>0.13095238095238096</v>
      </c>
      <c r="L2458" s="13"/>
      <c r="M2458" s="24"/>
      <c r="N2458" s="33"/>
      <c r="O2458" s="29"/>
      <c r="P2458" s="29"/>
      <c r="Q2458" s="39"/>
      <c r="R2458" s="89">
        <f t="shared" si="445"/>
        <v>849.47775482039367</v>
      </c>
      <c r="S2458" s="7"/>
      <c r="T2458" s="37">
        <v>330451</v>
      </c>
      <c r="U2458" s="20">
        <f t="shared" si="446"/>
        <v>0.27183786353936845</v>
      </c>
      <c r="V2458" s="34"/>
    </row>
    <row r="2459" spans="1:22" x14ac:dyDescent="0.3">
      <c r="A2459" s="2">
        <v>46101</v>
      </c>
      <c r="B2459" s="2" t="s">
        <v>2155</v>
      </c>
      <c r="C2459" s="47">
        <v>3.7403408779525407</v>
      </c>
      <c r="D2459" s="40">
        <v>23.896838802423066</v>
      </c>
      <c r="E2459" s="40">
        <v>2.7530707327403643E-3</v>
      </c>
      <c r="F2459" s="40">
        <f t="shared" si="441"/>
        <v>0.14337213161638757</v>
      </c>
      <c r="G2459" s="40">
        <f t="shared" si="442"/>
        <v>27.780551811991995</v>
      </c>
      <c r="H2459" s="84">
        <f t="shared" si="443"/>
        <v>1.043153434413837E-2</v>
      </c>
      <c r="I2459" s="34"/>
      <c r="J2459" s="16">
        <v>4</v>
      </c>
      <c r="K2459" s="20">
        <f t="shared" si="444"/>
        <v>1.5873015873015872E-2</v>
      </c>
      <c r="L2459" s="13"/>
      <c r="M2459" s="24"/>
      <c r="N2459" s="33"/>
      <c r="O2459" s="29"/>
      <c r="P2459" s="29"/>
      <c r="Q2459" s="39"/>
      <c r="R2459" s="89">
        <f t="shared" si="445"/>
        <v>102.96700058429013</v>
      </c>
      <c r="S2459" s="7"/>
      <c r="T2459" s="37">
        <v>2983</v>
      </c>
      <c r="U2459" s="20">
        <f t="shared" si="446"/>
        <v>2.4538958784749813E-3</v>
      </c>
      <c r="V2459" s="34"/>
    </row>
    <row r="2460" spans="1:22" x14ac:dyDescent="0.3">
      <c r="A2460" s="2">
        <v>46103</v>
      </c>
      <c r="B2460" s="2" t="s">
        <v>2156</v>
      </c>
      <c r="C2460" s="47">
        <v>102.14507601660182</v>
      </c>
      <c r="D2460" s="40">
        <v>339.78317672195294</v>
      </c>
      <c r="E2460" s="40">
        <v>9.8263447691656083E-2</v>
      </c>
      <c r="F2460" s="40">
        <f t="shared" si="441"/>
        <v>5.117282236154141</v>
      </c>
      <c r="G2460" s="40">
        <f t="shared" si="442"/>
        <v>447.04553497470891</v>
      </c>
      <c r="H2460" s="84">
        <f t="shared" si="443"/>
        <v>0.16786458681750721</v>
      </c>
      <c r="I2460" s="34"/>
      <c r="J2460" s="16">
        <v>33</v>
      </c>
      <c r="K2460" s="20">
        <f t="shared" si="444"/>
        <v>0.13095238095238096</v>
      </c>
      <c r="L2460" s="13"/>
      <c r="M2460" s="24"/>
      <c r="N2460" s="33"/>
      <c r="O2460" s="29"/>
      <c r="P2460" s="29"/>
      <c r="Q2460" s="39"/>
      <c r="R2460" s="89">
        <f t="shared" si="445"/>
        <v>849.47775482039367</v>
      </c>
      <c r="S2460" s="7"/>
      <c r="T2460" s="37">
        <v>151047</v>
      </c>
      <c r="U2460" s="20">
        <f t="shared" si="446"/>
        <v>0.12425531704861231</v>
      </c>
      <c r="V2460" s="34"/>
    </row>
    <row r="2461" spans="1:22" x14ac:dyDescent="0.3">
      <c r="A2461" s="2">
        <v>46105</v>
      </c>
      <c r="B2461" s="2" t="s">
        <v>2157</v>
      </c>
      <c r="C2461" s="47">
        <v>0</v>
      </c>
      <c r="D2461" s="40">
        <v>4.940211867808614</v>
      </c>
      <c r="E2461" s="40">
        <v>0</v>
      </c>
      <c r="F2461" s="40">
        <f t="shared" si="441"/>
        <v>0</v>
      </c>
      <c r="G2461" s="40">
        <f t="shared" si="442"/>
        <v>4.940211867808614</v>
      </c>
      <c r="H2461" s="84">
        <f t="shared" si="443"/>
        <v>1.8550383777517303E-3</v>
      </c>
      <c r="I2461" s="34"/>
      <c r="J2461" s="16">
        <v>4</v>
      </c>
      <c r="K2461" s="20">
        <f t="shared" si="444"/>
        <v>1.5873015873015872E-2</v>
      </c>
      <c r="L2461" s="13"/>
      <c r="M2461" s="24"/>
      <c r="N2461" s="33"/>
      <c r="O2461" s="29"/>
      <c r="P2461" s="29"/>
      <c r="Q2461" s="39"/>
      <c r="R2461" s="89">
        <f t="shared" si="445"/>
        <v>102.96700058429013</v>
      </c>
      <c r="S2461" s="7"/>
      <c r="T2461" s="37">
        <v>11563</v>
      </c>
      <c r="U2461" s="20">
        <f t="shared" si="446"/>
        <v>9.5120342081147207E-3</v>
      </c>
      <c r="V2461" s="34"/>
    </row>
    <row r="2462" spans="1:22" x14ac:dyDescent="0.3">
      <c r="A2462" s="2">
        <v>46107</v>
      </c>
      <c r="B2462" s="2" t="s">
        <v>3081</v>
      </c>
      <c r="C2462" s="47">
        <v>0.863155587219817</v>
      </c>
      <c r="D2462" s="40">
        <v>29.641271206851687</v>
      </c>
      <c r="E2462" s="40">
        <v>6.3532401524777639E-4</v>
      </c>
      <c r="F2462" s="40">
        <f t="shared" si="441"/>
        <v>3.3085876526858668E-2</v>
      </c>
      <c r="G2462" s="40">
        <f t="shared" si="442"/>
        <v>30.537512670598364</v>
      </c>
      <c r="H2462" s="84">
        <f t="shared" si="443"/>
        <v>1.1466766908150402E-2</v>
      </c>
      <c r="I2462" s="34"/>
      <c r="J2462" s="16">
        <v>0</v>
      </c>
      <c r="K2462" s="20">
        <f t="shared" si="444"/>
        <v>0</v>
      </c>
      <c r="L2462" s="13"/>
      <c r="M2462" s="24"/>
      <c r="N2462" s="33"/>
      <c r="O2462" s="29"/>
      <c r="P2462" s="29"/>
      <c r="Q2462" s="39"/>
      <c r="R2462" s="89">
        <f t="shared" si="445"/>
        <v>0</v>
      </c>
      <c r="S2462" s="7"/>
      <c r="T2462" s="37">
        <v>1669</v>
      </c>
      <c r="U2462" s="20">
        <f t="shared" si="446"/>
        <v>1.3729642042154689E-3</v>
      </c>
      <c r="V2462" s="34"/>
    </row>
    <row r="2463" spans="1:22" x14ac:dyDescent="0.3">
      <c r="A2463" s="2">
        <v>46109</v>
      </c>
      <c r="B2463" s="2" t="s">
        <v>2158</v>
      </c>
      <c r="C2463" s="47">
        <v>8.0561188140516258</v>
      </c>
      <c r="D2463" s="40">
        <v>4.940211867808614</v>
      </c>
      <c r="E2463" s="40">
        <v>5.9296908089792461E-3</v>
      </c>
      <c r="F2463" s="40">
        <f t="shared" si="441"/>
        <v>0.30880151425068086</v>
      </c>
      <c r="G2463" s="40">
        <f t="shared" si="442"/>
        <v>13.305132196110922</v>
      </c>
      <c r="H2463" s="84">
        <f t="shared" si="443"/>
        <v>4.996047033058562E-3</v>
      </c>
      <c r="I2463" s="34"/>
      <c r="J2463" s="16">
        <v>3</v>
      </c>
      <c r="K2463" s="20">
        <f t="shared" si="444"/>
        <v>1.1904761904761904E-2</v>
      </c>
      <c r="L2463" s="13"/>
      <c r="M2463" s="24"/>
      <c r="N2463" s="33"/>
      <c r="O2463" s="29"/>
      <c r="P2463" s="29"/>
      <c r="Q2463" s="39"/>
      <c r="R2463" s="89">
        <f t="shared" si="445"/>
        <v>77.2252504382176</v>
      </c>
      <c r="S2463" s="7"/>
      <c r="T2463" s="37">
        <v>11808</v>
      </c>
      <c r="U2463" s="20">
        <f t="shared" si="446"/>
        <v>9.7135777851265776E-3</v>
      </c>
      <c r="V2463" s="34"/>
    </row>
    <row r="2464" spans="1:22" x14ac:dyDescent="0.3">
      <c r="A2464" s="2">
        <v>46111</v>
      </c>
      <c r="B2464" s="2" t="s">
        <v>2159</v>
      </c>
      <c r="C2464" s="47">
        <v>2.3017482325861782</v>
      </c>
      <c r="D2464" s="40">
        <v>4.940211867808614</v>
      </c>
      <c r="E2464" s="40">
        <v>1.6941973739940702E-3</v>
      </c>
      <c r="F2464" s="40">
        <f t="shared" si="441"/>
        <v>8.822900407162311E-2</v>
      </c>
      <c r="G2464" s="40">
        <f t="shared" si="442"/>
        <v>7.3301891044664149</v>
      </c>
      <c r="H2464" s="84">
        <f t="shared" si="443"/>
        <v>2.7524694221251105E-3</v>
      </c>
      <c r="I2464" s="34"/>
      <c r="J2464" s="16">
        <v>2</v>
      </c>
      <c r="K2464" s="20">
        <f t="shared" si="444"/>
        <v>7.9365079365079361E-3</v>
      </c>
      <c r="L2464" s="13"/>
      <c r="M2464" s="24"/>
      <c r="N2464" s="33"/>
      <c r="O2464" s="29"/>
      <c r="P2464" s="29"/>
      <c r="Q2464" s="39"/>
      <c r="R2464" s="89">
        <f t="shared" si="445"/>
        <v>51.483500292145067</v>
      </c>
      <c r="S2464" s="7"/>
      <c r="T2464" s="37">
        <v>12442</v>
      </c>
      <c r="U2464" s="20">
        <f t="shared" si="446"/>
        <v>1.0235123204822567E-2</v>
      </c>
      <c r="V2464" s="34"/>
    </row>
    <row r="2465" spans="1:22" x14ac:dyDescent="0.3">
      <c r="A2465" s="2">
        <v>46113</v>
      </c>
      <c r="B2465" s="2" t="s">
        <v>2160</v>
      </c>
      <c r="C2465" s="47">
        <v>0</v>
      </c>
      <c r="D2465" s="40">
        <v>0</v>
      </c>
      <c r="E2465" s="40">
        <v>0</v>
      </c>
      <c r="F2465" s="40">
        <f t="shared" si="441"/>
        <v>0</v>
      </c>
      <c r="G2465" s="40">
        <f t="shared" si="442"/>
        <v>0</v>
      </c>
      <c r="H2465" s="84">
        <f t="shared" si="443"/>
        <v>0</v>
      </c>
      <c r="I2465" s="34"/>
      <c r="J2465" s="16">
        <v>2</v>
      </c>
      <c r="K2465" s="20">
        <f t="shared" si="444"/>
        <v>7.9365079365079361E-3</v>
      </c>
      <c r="L2465" s="13"/>
      <c r="M2465" s="24"/>
      <c r="N2465" s="33"/>
      <c r="O2465" s="29"/>
      <c r="P2465" s="29"/>
      <c r="Q2465" s="39"/>
      <c r="R2465" s="89">
        <f t="shared" si="445"/>
        <v>51.483500292145067</v>
      </c>
      <c r="S2465" s="7"/>
      <c r="T2465" s="37">
        <v>14315</v>
      </c>
      <c r="U2465" s="20">
        <f t="shared" si="446"/>
        <v>1.1775903285407093E-2</v>
      </c>
      <c r="V2465" s="34"/>
    </row>
    <row r="2466" spans="1:22" x14ac:dyDescent="0.3">
      <c r="A2466" s="2">
        <v>46115</v>
      </c>
      <c r="B2466" s="2" t="s">
        <v>2161</v>
      </c>
      <c r="C2466" s="47">
        <v>5.7992215630997777</v>
      </c>
      <c r="D2466" s="40">
        <v>4.940211867808614</v>
      </c>
      <c r="E2466" s="40">
        <v>5.0825921219822112E-3</v>
      </c>
      <c r="F2466" s="40">
        <f t="shared" si="441"/>
        <v>0.26468701221486934</v>
      </c>
      <c r="G2466" s="40">
        <f t="shared" si="442"/>
        <v>11.004120443123261</v>
      </c>
      <c r="H2466" s="84">
        <f t="shared" si="443"/>
        <v>4.1320223264940418E-3</v>
      </c>
      <c r="I2466" s="34"/>
      <c r="J2466" s="16">
        <v>2</v>
      </c>
      <c r="K2466" s="20">
        <f t="shared" si="444"/>
        <v>7.9365079365079361E-3</v>
      </c>
      <c r="L2466" s="13"/>
      <c r="M2466" s="24"/>
      <c r="N2466" s="33"/>
      <c r="O2466" s="29"/>
      <c r="P2466" s="29"/>
      <c r="Q2466" s="39"/>
      <c r="R2466" s="89">
        <f t="shared" si="445"/>
        <v>51.483500292145067</v>
      </c>
      <c r="S2466" s="7"/>
      <c r="T2466" s="37">
        <v>8241</v>
      </c>
      <c r="U2466" s="20">
        <f t="shared" si="446"/>
        <v>6.7792678292029236E-3</v>
      </c>
      <c r="V2466" s="34"/>
    </row>
    <row r="2467" spans="1:22" x14ac:dyDescent="0.3">
      <c r="A2467" s="2">
        <v>46117</v>
      </c>
      <c r="B2467" s="2" t="s">
        <v>2162</v>
      </c>
      <c r="C2467" s="47">
        <v>5.1789335233189018</v>
      </c>
      <c r="D2467" s="40">
        <v>29.641271206851687</v>
      </c>
      <c r="E2467" s="40">
        <v>3.8119440914866584E-3</v>
      </c>
      <c r="F2467" s="40">
        <f t="shared" si="441"/>
        <v>0.19851525916115201</v>
      </c>
      <c r="G2467" s="40">
        <f t="shared" si="442"/>
        <v>35.018719989331743</v>
      </c>
      <c r="H2467" s="84">
        <f t="shared" si="443"/>
        <v>1.314945011635049E-2</v>
      </c>
      <c r="I2467" s="34"/>
      <c r="J2467" s="16">
        <v>3</v>
      </c>
      <c r="K2467" s="20">
        <f t="shared" si="444"/>
        <v>1.1904761904761904E-2</v>
      </c>
      <c r="L2467" s="13"/>
      <c r="M2467" s="24"/>
      <c r="N2467" s="33"/>
      <c r="O2467" s="29"/>
      <c r="P2467" s="29"/>
      <c r="Q2467" s="39"/>
      <c r="R2467" s="89">
        <f t="shared" si="445"/>
        <v>77.2252504382176</v>
      </c>
      <c r="S2467" s="7"/>
      <c r="T2467" s="37">
        <v>17760</v>
      </c>
      <c r="U2467" s="20">
        <f t="shared" si="446"/>
        <v>1.4609852766247291E-2</v>
      </c>
      <c r="V2467" s="34"/>
    </row>
    <row r="2468" spans="1:22" x14ac:dyDescent="0.3">
      <c r="A2468" s="2">
        <v>46119</v>
      </c>
      <c r="B2468" s="2" t="s">
        <v>3082</v>
      </c>
      <c r="C2468" s="47">
        <v>2.5894667616594509</v>
      </c>
      <c r="D2468" s="40">
        <v>4.940211867808614</v>
      </c>
      <c r="E2468" s="40">
        <v>1.9059720457433292E-3</v>
      </c>
      <c r="F2468" s="40">
        <f t="shared" si="441"/>
        <v>9.9257629580576004E-2</v>
      </c>
      <c r="G2468" s="40">
        <f t="shared" si="442"/>
        <v>7.6289362590486407</v>
      </c>
      <c r="H2468" s="84">
        <f t="shared" si="443"/>
        <v>2.8646483026717831E-3</v>
      </c>
      <c r="I2468" s="34"/>
      <c r="J2468" s="16">
        <v>0</v>
      </c>
      <c r="K2468" s="20">
        <f t="shared" si="444"/>
        <v>0</v>
      </c>
      <c r="L2468" s="13"/>
      <c r="M2468" s="24"/>
      <c r="N2468" s="33"/>
      <c r="O2468" s="29"/>
      <c r="P2468" s="29"/>
      <c r="Q2468" s="39"/>
      <c r="R2468" s="89">
        <f t="shared" si="445"/>
        <v>0</v>
      </c>
      <c r="S2468" s="7"/>
      <c r="T2468" s="37">
        <v>0</v>
      </c>
      <c r="U2468" s="20">
        <f t="shared" si="446"/>
        <v>0</v>
      </c>
      <c r="V2468" s="34"/>
    </row>
    <row r="2469" spans="1:22" x14ac:dyDescent="0.3">
      <c r="A2469" s="2">
        <v>46121</v>
      </c>
      <c r="B2469" s="2" t="s">
        <v>3083</v>
      </c>
      <c r="C2469" s="47">
        <v>0</v>
      </c>
      <c r="D2469" s="40">
        <v>0</v>
      </c>
      <c r="E2469" s="40">
        <v>0</v>
      </c>
      <c r="F2469" s="40">
        <f t="shared" si="441"/>
        <v>0</v>
      </c>
      <c r="G2469" s="40">
        <f t="shared" si="442"/>
        <v>0</v>
      </c>
      <c r="H2469" s="84">
        <f t="shared" si="443"/>
        <v>0</v>
      </c>
      <c r="I2469" s="34"/>
      <c r="J2469" s="16">
        <v>0</v>
      </c>
      <c r="K2469" s="20">
        <f t="shared" si="444"/>
        <v>0</v>
      </c>
      <c r="L2469" s="13"/>
      <c r="M2469" s="24"/>
      <c r="N2469" s="33"/>
      <c r="O2469" s="29"/>
      <c r="P2469" s="29"/>
      <c r="Q2469" s="39"/>
      <c r="R2469" s="89">
        <f t="shared" si="445"/>
        <v>0</v>
      </c>
      <c r="S2469" s="7"/>
      <c r="T2469" s="37">
        <v>6196</v>
      </c>
      <c r="U2469" s="20">
        <f t="shared" si="446"/>
        <v>5.0969959312876251E-3</v>
      </c>
      <c r="V2469" s="34"/>
    </row>
    <row r="2470" spans="1:22" x14ac:dyDescent="0.3">
      <c r="A2470" s="2">
        <v>46123</v>
      </c>
      <c r="B2470" s="2" t="s">
        <v>2163</v>
      </c>
      <c r="C2470" s="47">
        <v>0.47582553045294562</v>
      </c>
      <c r="D2470" s="40">
        <v>4.940211867808614</v>
      </c>
      <c r="E2470" s="40">
        <v>1.2706480304955528E-3</v>
      </c>
      <c r="F2470" s="40">
        <f t="shared" si="441"/>
        <v>6.6171753053717336E-2</v>
      </c>
      <c r="G2470" s="40">
        <f t="shared" si="442"/>
        <v>5.4822091513152769</v>
      </c>
      <c r="H2470" s="84">
        <f t="shared" si="443"/>
        <v>2.0585571312881109E-3</v>
      </c>
      <c r="I2470" s="34"/>
      <c r="J2470" s="16">
        <v>1</v>
      </c>
      <c r="K2470" s="20">
        <f t="shared" si="444"/>
        <v>3.968253968253968E-3</v>
      </c>
      <c r="L2470" s="13"/>
      <c r="M2470" s="24"/>
      <c r="N2470" s="33"/>
      <c r="O2470" s="29"/>
      <c r="P2470" s="29"/>
      <c r="Q2470" s="39"/>
      <c r="R2470" s="89">
        <f t="shared" si="445"/>
        <v>25.741750146072533</v>
      </c>
      <c r="S2470" s="7"/>
      <c r="T2470" s="37">
        <v>6129</v>
      </c>
      <c r="U2470" s="20">
        <f t="shared" si="446"/>
        <v>5.0418799326762192E-3</v>
      </c>
      <c r="V2470" s="34"/>
    </row>
    <row r="2471" spans="1:22" x14ac:dyDescent="0.3">
      <c r="A2471" s="2">
        <v>46125</v>
      </c>
      <c r="B2471" s="2" t="s">
        <v>3084</v>
      </c>
      <c r="C2471" s="47">
        <v>4.3157779360990851</v>
      </c>
      <c r="D2471" s="40">
        <v>4.940211867808614</v>
      </c>
      <c r="E2471" s="40">
        <v>3.1766200762388818E-3</v>
      </c>
      <c r="F2471" s="40">
        <f t="shared" si="441"/>
        <v>0.16542938263429333</v>
      </c>
      <c r="G2471" s="40">
        <f t="shared" si="442"/>
        <v>9.4214191865419927</v>
      </c>
      <c r="H2471" s="84">
        <f t="shared" si="443"/>
        <v>3.5377215859518185E-3</v>
      </c>
      <c r="I2471" s="34"/>
      <c r="J2471" s="16">
        <v>0</v>
      </c>
      <c r="K2471" s="20">
        <f t="shared" si="444"/>
        <v>0</v>
      </c>
      <c r="L2471" s="13"/>
      <c r="M2471" s="24"/>
      <c r="N2471" s="33"/>
      <c r="O2471" s="29"/>
      <c r="P2471" s="29"/>
      <c r="Q2471" s="39"/>
      <c r="R2471" s="89">
        <f t="shared" si="445"/>
        <v>0</v>
      </c>
      <c r="S2471" s="7"/>
      <c r="T2471" s="37">
        <v>3751</v>
      </c>
      <c r="U2471" s="20">
        <f t="shared" si="446"/>
        <v>3.0856732953937834E-3</v>
      </c>
      <c r="V2471" s="34"/>
    </row>
    <row r="2472" spans="1:22" x14ac:dyDescent="0.3">
      <c r="A2472" s="2">
        <v>46127</v>
      </c>
      <c r="B2472" s="2" t="s">
        <v>2164</v>
      </c>
      <c r="C2472" s="47">
        <v>31.80617372514839</v>
      </c>
      <c r="D2472" s="40">
        <v>4.940211867808614</v>
      </c>
      <c r="E2472" s="40">
        <v>4.0025412960609914E-2</v>
      </c>
      <c r="F2472" s="40">
        <f t="shared" si="441"/>
        <v>2.0844102211920963</v>
      </c>
      <c r="G2472" s="40">
        <f t="shared" si="442"/>
        <v>38.830795814149099</v>
      </c>
      <c r="H2472" s="84">
        <f t="shared" si="443"/>
        <v>1.4580875962682174E-2</v>
      </c>
      <c r="I2472" s="34"/>
      <c r="J2472" s="16">
        <v>4</v>
      </c>
      <c r="K2472" s="20">
        <f t="shared" si="444"/>
        <v>1.5873015873015872E-2</v>
      </c>
      <c r="L2472" s="13"/>
      <c r="M2472" s="24"/>
      <c r="N2472" s="33"/>
      <c r="O2472" s="29"/>
      <c r="P2472" s="29"/>
      <c r="Q2472" s="39"/>
      <c r="R2472" s="89">
        <f t="shared" si="445"/>
        <v>102.96700058429013</v>
      </c>
      <c r="S2472" s="7"/>
      <c r="T2472" s="37">
        <v>25960</v>
      </c>
      <c r="U2472" s="20">
        <f t="shared" si="446"/>
        <v>2.1355392894807416E-2</v>
      </c>
      <c r="V2472" s="34"/>
    </row>
    <row r="2473" spans="1:22" x14ac:dyDescent="0.3">
      <c r="A2473" s="2">
        <v>46129</v>
      </c>
      <c r="B2473" s="2" t="s">
        <v>2165</v>
      </c>
      <c r="C2473" s="47">
        <v>2.5894667616594509</v>
      </c>
      <c r="D2473" s="40">
        <v>0</v>
      </c>
      <c r="E2473" s="40">
        <v>1.9059720457433292E-3</v>
      </c>
      <c r="F2473" s="40">
        <f t="shared" si="441"/>
        <v>9.9257629580576004E-2</v>
      </c>
      <c r="G2473" s="40">
        <f t="shared" si="442"/>
        <v>2.6887243912400267</v>
      </c>
      <c r="H2473" s="84">
        <f t="shared" si="443"/>
        <v>1.0096099249200527E-3</v>
      </c>
      <c r="I2473" s="34"/>
      <c r="J2473" s="16">
        <v>5</v>
      </c>
      <c r="K2473" s="20">
        <f t="shared" si="444"/>
        <v>1.984126984126984E-2</v>
      </c>
      <c r="L2473" s="13"/>
      <c r="M2473" s="24"/>
      <c r="N2473" s="33"/>
      <c r="O2473" s="29"/>
      <c r="P2473" s="29"/>
      <c r="Q2473" s="39"/>
      <c r="R2473" s="89">
        <f t="shared" si="445"/>
        <v>128.70875073036265</v>
      </c>
      <c r="S2473" s="7"/>
      <c r="T2473" s="37">
        <v>2052</v>
      </c>
      <c r="U2473" s="20">
        <f t="shared" si="446"/>
        <v>1.6880302858299236E-3</v>
      </c>
      <c r="V2473" s="34"/>
    </row>
    <row r="2474" spans="1:22" x14ac:dyDescent="0.3">
      <c r="A2474" s="2">
        <v>46135</v>
      </c>
      <c r="B2474" s="2" t="s">
        <v>2166</v>
      </c>
      <c r="C2474" s="47">
        <v>16.741942812661911</v>
      </c>
      <c r="D2474" s="40">
        <v>36.592034416210318</v>
      </c>
      <c r="E2474" s="40">
        <v>1.8636171113934775E-2</v>
      </c>
      <c r="F2474" s="40">
        <f t="shared" si="441"/>
        <v>0.97051904478785422</v>
      </c>
      <c r="G2474" s="40">
        <f t="shared" si="442"/>
        <v>54.304496273660085</v>
      </c>
      <c r="H2474" s="84">
        <f t="shared" si="443"/>
        <v>2.0391215471655535E-2</v>
      </c>
      <c r="I2474" s="34"/>
      <c r="J2474" s="16">
        <v>11</v>
      </c>
      <c r="K2474" s="20">
        <f t="shared" si="444"/>
        <v>4.3650793650793648E-2</v>
      </c>
      <c r="L2474" s="13"/>
      <c r="M2474" s="24"/>
      <c r="N2474" s="33"/>
      <c r="O2474" s="29"/>
      <c r="P2474" s="29"/>
      <c r="Q2474" s="39"/>
      <c r="R2474" s="89">
        <f t="shared" si="445"/>
        <v>283.15925160679785</v>
      </c>
      <c r="S2474" s="7"/>
      <c r="T2474" s="37">
        <v>38745</v>
      </c>
      <c r="U2474" s="20">
        <f t="shared" si="446"/>
        <v>3.1872677107446581E-2</v>
      </c>
      <c r="V2474" s="34"/>
    </row>
    <row r="2475" spans="1:22" x14ac:dyDescent="0.3">
      <c r="A2475" s="2">
        <v>46137</v>
      </c>
      <c r="B2475" s="2" t="s">
        <v>3085</v>
      </c>
      <c r="C2475" s="47">
        <v>0</v>
      </c>
      <c r="D2475" s="40">
        <v>0</v>
      </c>
      <c r="E2475" s="40">
        <v>0</v>
      </c>
      <c r="F2475" s="40">
        <f t="shared" ref="F2475" si="447">E2475*$F$2409</f>
        <v>0</v>
      </c>
      <c r="G2475" s="40">
        <f t="shared" ref="G2475" si="448">SUM(F2475,D2475,C2475)</f>
        <v>0</v>
      </c>
      <c r="H2475" s="84">
        <f t="shared" ref="H2475" si="449">G2475/$G$2409</f>
        <v>0</v>
      </c>
      <c r="I2475" s="34"/>
      <c r="J2475" s="16">
        <v>0</v>
      </c>
      <c r="K2475" s="20">
        <f t="shared" ref="K2475" si="450">J2475/$J$2409</f>
        <v>0</v>
      </c>
      <c r="L2475" s="13"/>
      <c r="M2475" s="24"/>
      <c r="N2475" s="33"/>
      <c r="O2475" s="29"/>
      <c r="P2475" s="29"/>
      <c r="Q2475" s="39"/>
      <c r="R2475" s="89">
        <f t="shared" ref="R2475" si="451">P$2409*K2475</f>
        <v>0</v>
      </c>
      <c r="S2475" s="7"/>
      <c r="T2475" s="37">
        <v>5027</v>
      </c>
      <c r="U2475" s="20">
        <f t="shared" ref="U2475" si="452">T2475/$T$2409</f>
        <v>4.1353451495453339E-3</v>
      </c>
      <c r="V2475" s="34"/>
    </row>
    <row r="2476" spans="1:22" s="4" customFormat="1" x14ac:dyDescent="0.3">
      <c r="A2476" s="4">
        <v>47000</v>
      </c>
      <c r="B2476" s="4" t="s">
        <v>3189</v>
      </c>
      <c r="C2476" s="45">
        <v>4664.7792999632193</v>
      </c>
      <c r="D2476" s="46">
        <v>12526.424189745145</v>
      </c>
      <c r="E2476" s="46"/>
      <c r="F2476" s="46">
        <v>932.13738733917091</v>
      </c>
      <c r="G2476" s="46">
        <v>18123.340877047536</v>
      </c>
      <c r="H2476" s="46"/>
      <c r="I2476" s="12">
        <f t="shared" ref="I2476" si="453">G2476/$G$3203</f>
        <v>2.886458288354854E-2</v>
      </c>
      <c r="J2476" s="15">
        <f>SUM(J2477:J2571)</f>
        <v>688</v>
      </c>
      <c r="K2476" s="19"/>
      <c r="L2476" s="12">
        <f t="shared" ref="L2476" si="454">J2476/$J$3203</f>
        <v>1.7977528089887642E-2</v>
      </c>
      <c r="M2476" s="25">
        <v>39691</v>
      </c>
      <c r="N2476" s="32">
        <f t="shared" ref="N2476" si="455">M2476/$M$3203</f>
        <v>1.8179203313853816E-2</v>
      </c>
      <c r="O2476" s="30">
        <v>-0.20565100014209747</v>
      </c>
      <c r="P2476" s="28">
        <f>M2476-(M2476*(O2476/100))</f>
        <v>39772.624938466397</v>
      </c>
      <c r="Q2476" s="32">
        <f>P2476/$M$3203</f>
        <v>1.8216589027286619E-2</v>
      </c>
      <c r="R2476" s="88"/>
      <c r="S2476" s="6"/>
      <c r="T2476" s="15">
        <v>10662234</v>
      </c>
      <c r="U2476" s="19"/>
      <c r="V2476" s="12">
        <f>T2476/$T$3203</f>
        <v>2.0054826985771299E-2</v>
      </c>
    </row>
    <row r="2477" spans="1:22" x14ac:dyDescent="0.3">
      <c r="A2477" s="2">
        <v>47001</v>
      </c>
      <c r="B2477" s="2" t="s">
        <v>2167</v>
      </c>
      <c r="C2477" s="47">
        <v>28.048147144709329</v>
      </c>
      <c r="D2477" s="40">
        <v>126.43094947793598</v>
      </c>
      <c r="E2477" s="40">
        <v>6.2608569774174868E-3</v>
      </c>
      <c r="F2477" s="40">
        <f>E2477*$F$2476</f>
        <v>5.8359788654341545</v>
      </c>
      <c r="G2477" s="40">
        <f>SUM(F2477,D2477,C2477)</f>
        <v>160.31507548807946</v>
      </c>
      <c r="H2477" s="84">
        <f>G2477/$G$2476</f>
        <v>8.8457794054468113E-3</v>
      </c>
      <c r="I2477" s="34"/>
      <c r="J2477" s="16">
        <v>5</v>
      </c>
      <c r="K2477" s="20">
        <f>J2477/$J$2476</f>
        <v>7.2674418604651162E-3</v>
      </c>
      <c r="L2477" s="13"/>
      <c r="M2477" s="24"/>
      <c r="N2477" s="33"/>
      <c r="O2477" s="29"/>
      <c r="P2477" s="29"/>
      <c r="Q2477" s="39"/>
      <c r="R2477" s="89">
        <f>P$2476*K2477</f>
        <v>289.04523937838951</v>
      </c>
      <c r="S2477" s="7"/>
      <c r="T2477" s="37">
        <v>109751</v>
      </c>
      <c r="U2477" s="20">
        <f>T2477/$T$2476</f>
        <v>1.0293433815089783E-2</v>
      </c>
      <c r="V2477" s="34"/>
    </row>
    <row r="2478" spans="1:22" x14ac:dyDescent="0.3">
      <c r="A2478" s="2">
        <v>47003</v>
      </c>
      <c r="B2478" s="2" t="s">
        <v>2168</v>
      </c>
      <c r="C2478" s="47">
        <v>28.250763477590347</v>
      </c>
      <c r="D2478" s="40">
        <v>43.347754106720913</v>
      </c>
      <c r="E2478" s="40">
        <v>6.1884771279675736E-3</v>
      </c>
      <c r="F2478" s="40">
        <f t="shared" ref="F2478:F2541" si="456">E2478*$F$2476</f>
        <v>5.7685109016719105</v>
      </c>
      <c r="G2478" s="40">
        <f t="shared" ref="G2478:G2541" si="457">SUM(F2478,D2478,C2478)</f>
        <v>77.36702848598317</v>
      </c>
      <c r="H2478" s="84">
        <f t="shared" ref="H2478:H2541" si="458">G2478/$G$2476</f>
        <v>4.2689164768712883E-3</v>
      </c>
      <c r="I2478" s="34"/>
      <c r="J2478" s="16">
        <v>4</v>
      </c>
      <c r="K2478" s="20">
        <f t="shared" ref="K2478:K2541" si="459">J2478/$J$2476</f>
        <v>5.8139534883720929E-3</v>
      </c>
      <c r="L2478" s="13"/>
      <c r="M2478" s="24"/>
      <c r="N2478" s="33"/>
      <c r="O2478" s="29"/>
      <c r="P2478" s="29"/>
      <c r="Q2478" s="39"/>
      <c r="R2478" s="89">
        <f t="shared" ref="R2478:R2541" si="460">P$2476*K2478</f>
        <v>231.23619150271162</v>
      </c>
      <c r="S2478" s="7"/>
      <c r="T2478" s="37">
        <v>69339</v>
      </c>
      <c r="U2478" s="20">
        <f t="shared" ref="U2478:U2541" si="461">T2478/$T$2476</f>
        <v>6.5032337500752655E-3</v>
      </c>
      <c r="V2478" s="34"/>
    </row>
    <row r="2479" spans="1:22" x14ac:dyDescent="0.3">
      <c r="A2479" s="2">
        <v>47005</v>
      </c>
      <c r="B2479" s="2" t="s">
        <v>2169</v>
      </c>
      <c r="C2479" s="47">
        <v>0</v>
      </c>
      <c r="D2479" s="40">
        <v>0</v>
      </c>
      <c r="E2479" s="40">
        <v>0</v>
      </c>
      <c r="F2479" s="40">
        <f t="shared" si="456"/>
        <v>0</v>
      </c>
      <c r="G2479" s="40">
        <f t="shared" si="457"/>
        <v>0</v>
      </c>
      <c r="H2479" s="84">
        <f t="shared" si="458"/>
        <v>0</v>
      </c>
      <c r="I2479" s="34"/>
      <c r="J2479" s="16">
        <v>2</v>
      </c>
      <c r="K2479" s="20">
        <f t="shared" si="459"/>
        <v>2.9069767441860465E-3</v>
      </c>
      <c r="L2479" s="13"/>
      <c r="M2479" s="24"/>
      <c r="N2479" s="33"/>
      <c r="O2479" s="29"/>
      <c r="P2479" s="29"/>
      <c r="Q2479" s="39"/>
      <c r="R2479" s="89">
        <f t="shared" si="460"/>
        <v>115.61809575135581</v>
      </c>
      <c r="S2479" s="7"/>
      <c r="T2479" s="37">
        <v>8896</v>
      </c>
      <c r="U2479" s="20">
        <f t="shared" si="461"/>
        <v>8.3434672321016398E-4</v>
      </c>
      <c r="V2479" s="34"/>
    </row>
    <row r="2480" spans="1:22" x14ac:dyDescent="0.3">
      <c r="A2480" s="2">
        <v>47007</v>
      </c>
      <c r="B2480" s="2" t="s">
        <v>2170</v>
      </c>
      <c r="C2480" s="47">
        <v>0</v>
      </c>
      <c r="D2480" s="40">
        <v>7.2246256844534846</v>
      </c>
      <c r="E2480" s="40">
        <v>0</v>
      </c>
      <c r="F2480" s="40">
        <f t="shared" si="456"/>
        <v>0</v>
      </c>
      <c r="G2480" s="40">
        <f t="shared" si="457"/>
        <v>7.2246256844534846</v>
      </c>
      <c r="H2480" s="84">
        <f t="shared" si="458"/>
        <v>3.9863652808093321E-4</v>
      </c>
      <c r="I2480" s="34"/>
      <c r="J2480" s="16">
        <v>6</v>
      </c>
      <c r="K2480" s="20">
        <f t="shared" si="459"/>
        <v>8.7209302325581394E-3</v>
      </c>
      <c r="L2480" s="13"/>
      <c r="M2480" s="24"/>
      <c r="N2480" s="33"/>
      <c r="O2480" s="29"/>
      <c r="P2480" s="29"/>
      <c r="Q2480" s="39"/>
      <c r="R2480" s="89">
        <f t="shared" si="460"/>
        <v>346.8542872540674</v>
      </c>
      <c r="S2480" s="7"/>
      <c r="T2480" s="37">
        <v>9053</v>
      </c>
      <c r="U2480" s="20">
        <f t="shared" si="461"/>
        <v>8.4907159231358085E-4</v>
      </c>
      <c r="V2480" s="34"/>
    </row>
    <row r="2481" spans="1:22" x14ac:dyDescent="0.3">
      <c r="A2481" s="2">
        <v>47009</v>
      </c>
      <c r="B2481" s="2" t="s">
        <v>2171</v>
      </c>
      <c r="C2481" s="47">
        <v>94.251972918933632</v>
      </c>
      <c r="D2481" s="40">
        <v>88.866369296510783</v>
      </c>
      <c r="E2481" s="40">
        <v>2.2003474232773594E-2</v>
      </c>
      <c r="F2481" s="40">
        <f t="shared" si="456"/>
        <v>20.510260983722347</v>
      </c>
      <c r="G2481" s="40">
        <f t="shared" si="457"/>
        <v>203.62860319916678</v>
      </c>
      <c r="H2481" s="84">
        <f t="shared" si="458"/>
        <v>1.1235710048198342E-2</v>
      </c>
      <c r="I2481" s="34"/>
      <c r="J2481" s="16">
        <v>16</v>
      </c>
      <c r="K2481" s="20">
        <f t="shared" si="459"/>
        <v>2.3255813953488372E-2</v>
      </c>
      <c r="L2481" s="13"/>
      <c r="M2481" s="24"/>
      <c r="N2481" s="33"/>
      <c r="O2481" s="29"/>
      <c r="P2481" s="29"/>
      <c r="Q2481" s="39"/>
      <c r="R2481" s="89">
        <f t="shared" si="460"/>
        <v>924.94476601084648</v>
      </c>
      <c r="S2481" s="7"/>
      <c r="T2481" s="37">
        <v>162786</v>
      </c>
      <c r="U2481" s="20">
        <f t="shared" si="461"/>
        <v>1.5267532113814047E-2</v>
      </c>
      <c r="V2481" s="34"/>
    </row>
    <row r="2482" spans="1:22" x14ac:dyDescent="0.3">
      <c r="A2482" s="2">
        <v>47011</v>
      </c>
      <c r="B2482" s="2" t="s">
        <v>2172</v>
      </c>
      <c r="C2482" s="47">
        <v>82.907313498205781</v>
      </c>
      <c r="D2482" s="40">
        <v>43.347754106720913</v>
      </c>
      <c r="E2482" s="40">
        <v>1.9795888824551244E-2</v>
      </c>
      <c r="F2482" s="40">
        <f t="shared" si="456"/>
        <v>18.452488088973887</v>
      </c>
      <c r="G2482" s="40">
        <f t="shared" si="457"/>
        <v>144.70755569390059</v>
      </c>
      <c r="H2482" s="84">
        <f t="shared" si="458"/>
        <v>7.9845960342315656E-3</v>
      </c>
      <c r="I2482" s="34"/>
      <c r="J2482" s="16">
        <v>14</v>
      </c>
      <c r="K2482" s="20">
        <f t="shared" si="459"/>
        <v>2.0348837209302327E-2</v>
      </c>
      <c r="L2482" s="13"/>
      <c r="M2482" s="24"/>
      <c r="N2482" s="33"/>
      <c r="O2482" s="29"/>
      <c r="P2482" s="29"/>
      <c r="Q2482" s="39"/>
      <c r="R2482" s="89">
        <f t="shared" si="460"/>
        <v>809.3266702594907</v>
      </c>
      <c r="S2482" s="7"/>
      <c r="T2482" s="37">
        <v>130840</v>
      </c>
      <c r="U2482" s="20">
        <f t="shared" si="461"/>
        <v>1.2271349512681863E-2</v>
      </c>
      <c r="V2482" s="34"/>
    </row>
    <row r="2483" spans="1:22" x14ac:dyDescent="0.3">
      <c r="A2483" s="2">
        <v>47013</v>
      </c>
      <c r="B2483" s="2" t="s">
        <v>2173</v>
      </c>
      <c r="C2483" s="47">
        <v>38.021773021072363</v>
      </c>
      <c r="D2483" s="40">
        <v>7.2246256844534846</v>
      </c>
      <c r="E2483" s="40">
        <v>5.4646786334684424E-3</v>
      </c>
      <c r="F2483" s="40">
        <f t="shared" si="456"/>
        <v>5.0938312640494647</v>
      </c>
      <c r="G2483" s="40">
        <f t="shared" si="457"/>
        <v>50.340229969575311</v>
      </c>
      <c r="H2483" s="84">
        <f t="shared" si="458"/>
        <v>2.7776462579992157E-3</v>
      </c>
      <c r="I2483" s="34"/>
      <c r="J2483" s="16">
        <v>5</v>
      </c>
      <c r="K2483" s="20">
        <f t="shared" si="459"/>
        <v>7.2674418604651162E-3</v>
      </c>
      <c r="L2483" s="13"/>
      <c r="M2483" s="24"/>
      <c r="N2483" s="33"/>
      <c r="O2483" s="29"/>
      <c r="P2483" s="29"/>
      <c r="Q2483" s="39"/>
      <c r="R2483" s="89">
        <f t="shared" si="460"/>
        <v>289.04523937838951</v>
      </c>
      <c r="S2483" s="7"/>
      <c r="T2483" s="37">
        <v>18896</v>
      </c>
      <c r="U2483" s="20">
        <f t="shared" si="461"/>
        <v>1.7722364750201506E-3</v>
      </c>
      <c r="V2483" s="34"/>
    </row>
    <row r="2484" spans="1:22" x14ac:dyDescent="0.3">
      <c r="A2484" s="2">
        <v>47015</v>
      </c>
      <c r="B2484" s="2" t="s">
        <v>3086</v>
      </c>
      <c r="C2484" s="47">
        <v>2.7697980346476556</v>
      </c>
      <c r="D2484" s="40">
        <v>0</v>
      </c>
      <c r="E2484" s="40">
        <v>3.9808917197452231E-4</v>
      </c>
      <c r="F2484" s="40">
        <f t="shared" si="456"/>
        <v>0.37107380069234513</v>
      </c>
      <c r="G2484" s="40">
        <f t="shared" si="457"/>
        <v>3.1408718353400009</v>
      </c>
      <c r="H2484" s="84">
        <f t="shared" si="458"/>
        <v>1.7330534456358351E-4</v>
      </c>
      <c r="I2484" s="34"/>
      <c r="J2484" s="16">
        <v>0</v>
      </c>
      <c r="K2484" s="20">
        <f t="shared" si="459"/>
        <v>0</v>
      </c>
      <c r="L2484" s="13"/>
      <c r="M2484" s="24"/>
      <c r="N2484" s="33"/>
      <c r="O2484" s="29"/>
      <c r="P2484" s="29"/>
      <c r="Q2484" s="39"/>
      <c r="R2484" s="89">
        <f t="shared" si="460"/>
        <v>0</v>
      </c>
      <c r="S2484" s="7"/>
      <c r="T2484" s="37">
        <v>9072</v>
      </c>
      <c r="U2484" s="20">
        <f t="shared" si="461"/>
        <v>8.5085358284201981E-4</v>
      </c>
      <c r="V2484" s="34"/>
    </row>
    <row r="2485" spans="1:22" x14ac:dyDescent="0.3">
      <c r="A2485" s="2">
        <v>47017</v>
      </c>
      <c r="B2485" s="2" t="s">
        <v>2174</v>
      </c>
      <c r="C2485" s="47">
        <v>1.2589991066580253</v>
      </c>
      <c r="D2485" s="40">
        <v>43.347754106720913</v>
      </c>
      <c r="E2485" s="40">
        <v>1.8094962362478285E-4</v>
      </c>
      <c r="F2485" s="40">
        <f t="shared" si="456"/>
        <v>0.16866990940561141</v>
      </c>
      <c r="G2485" s="40">
        <f t="shared" si="457"/>
        <v>44.775423122784545</v>
      </c>
      <c r="H2485" s="84">
        <f t="shared" si="458"/>
        <v>2.47059432510541E-3</v>
      </c>
      <c r="I2485" s="34"/>
      <c r="J2485" s="16">
        <v>4</v>
      </c>
      <c r="K2485" s="20">
        <f t="shared" si="459"/>
        <v>5.8139534883720929E-3</v>
      </c>
      <c r="L2485" s="13"/>
      <c r="M2485" s="24"/>
      <c r="N2485" s="33"/>
      <c r="O2485" s="29"/>
      <c r="P2485" s="29"/>
      <c r="Q2485" s="39"/>
      <c r="R2485" s="89">
        <f t="shared" si="460"/>
        <v>231.23619150271162</v>
      </c>
      <c r="S2485" s="7"/>
      <c r="T2485" s="37">
        <v>14290</v>
      </c>
      <c r="U2485" s="20">
        <f t="shared" si="461"/>
        <v>1.3402444553364708E-3</v>
      </c>
      <c r="V2485" s="34"/>
    </row>
    <row r="2486" spans="1:22" x14ac:dyDescent="0.3">
      <c r="A2486" s="2">
        <v>47019</v>
      </c>
      <c r="B2486" s="2" t="s">
        <v>2175</v>
      </c>
      <c r="C2486" s="47">
        <v>12.841790887911859</v>
      </c>
      <c r="D2486" s="40">
        <v>22.403286377271623</v>
      </c>
      <c r="E2486" s="40">
        <v>1.8456861609727853E-3</v>
      </c>
      <c r="F2486" s="40">
        <f t="shared" si="456"/>
        <v>1.7204330759372366</v>
      </c>
      <c r="G2486" s="40">
        <f t="shared" si="457"/>
        <v>36.965510341120719</v>
      </c>
      <c r="H2486" s="84">
        <f t="shared" si="458"/>
        <v>2.0396631389268858E-3</v>
      </c>
      <c r="I2486" s="34"/>
      <c r="J2486" s="16">
        <v>3</v>
      </c>
      <c r="K2486" s="20">
        <f t="shared" si="459"/>
        <v>4.3604651162790697E-3</v>
      </c>
      <c r="L2486" s="13"/>
      <c r="M2486" s="24"/>
      <c r="N2486" s="33"/>
      <c r="O2486" s="29"/>
      <c r="P2486" s="29"/>
      <c r="Q2486" s="39"/>
      <c r="R2486" s="89">
        <f t="shared" si="460"/>
        <v>173.4271436270337</v>
      </c>
      <c r="S2486" s="7"/>
      <c r="T2486" s="37">
        <v>31872</v>
      </c>
      <c r="U2486" s="20">
        <f t="shared" si="461"/>
        <v>2.9892422169687889E-3</v>
      </c>
      <c r="V2486" s="34"/>
    </row>
    <row r="2487" spans="1:22" x14ac:dyDescent="0.3">
      <c r="A2487" s="2">
        <v>47021</v>
      </c>
      <c r="B2487" s="2" t="s">
        <v>2176</v>
      </c>
      <c r="C2487" s="47">
        <v>26.942580882481739</v>
      </c>
      <c r="D2487" s="40">
        <v>43.347754106720913</v>
      </c>
      <c r="E2487" s="40">
        <v>3.8723219455703531E-3</v>
      </c>
      <c r="F2487" s="40">
        <f t="shared" si="456"/>
        <v>3.609536061280084</v>
      </c>
      <c r="G2487" s="40">
        <f t="shared" si="457"/>
        <v>73.89987105048273</v>
      </c>
      <c r="H2487" s="84">
        <f t="shared" si="458"/>
        <v>4.0776075201495472E-3</v>
      </c>
      <c r="I2487" s="34"/>
      <c r="J2487" s="16">
        <v>7</v>
      </c>
      <c r="K2487" s="20">
        <f t="shared" si="459"/>
        <v>1.0174418604651164E-2</v>
      </c>
      <c r="L2487" s="13"/>
      <c r="M2487" s="24"/>
      <c r="N2487" s="33"/>
      <c r="O2487" s="29"/>
      <c r="P2487" s="29"/>
      <c r="Q2487" s="39"/>
      <c r="R2487" s="89">
        <f t="shared" si="460"/>
        <v>404.66333512974535</v>
      </c>
      <c r="S2487" s="7"/>
      <c r="T2487" s="37">
        <v>56013</v>
      </c>
      <c r="U2487" s="20">
        <f t="shared" si="461"/>
        <v>5.2534018668132778E-3</v>
      </c>
      <c r="V2487" s="34"/>
    </row>
    <row r="2488" spans="1:22" x14ac:dyDescent="0.3">
      <c r="A2488" s="2">
        <v>47023</v>
      </c>
      <c r="B2488" s="2" t="s">
        <v>2177</v>
      </c>
      <c r="C2488" s="47">
        <v>2.0143985706528404</v>
      </c>
      <c r="D2488" s="40">
        <v>7.2246256844534846</v>
      </c>
      <c r="E2488" s="40">
        <v>2.8951939779965256E-4</v>
      </c>
      <c r="F2488" s="40">
        <f t="shared" si="456"/>
        <v>0.26987185504897826</v>
      </c>
      <c r="G2488" s="40">
        <f t="shared" si="457"/>
        <v>9.5088961101553036</v>
      </c>
      <c r="H2488" s="84">
        <f t="shared" si="458"/>
        <v>5.2467677867263024E-4</v>
      </c>
      <c r="I2488" s="34"/>
      <c r="J2488" s="16">
        <v>2</v>
      </c>
      <c r="K2488" s="20">
        <f t="shared" si="459"/>
        <v>2.9069767441860465E-3</v>
      </c>
      <c r="L2488" s="13"/>
      <c r="M2488" s="24"/>
      <c r="N2488" s="33"/>
      <c r="O2488" s="29"/>
      <c r="P2488" s="29"/>
      <c r="Q2488" s="39"/>
      <c r="R2488" s="89">
        <f t="shared" si="460"/>
        <v>115.61809575135581</v>
      </c>
      <c r="S2488" s="7"/>
      <c r="T2488" s="37">
        <v>10470</v>
      </c>
      <c r="U2488" s="20">
        <f t="shared" si="461"/>
        <v>9.8197057014505593E-4</v>
      </c>
      <c r="V2488" s="34"/>
    </row>
    <row r="2489" spans="1:22" x14ac:dyDescent="0.3">
      <c r="A2489" s="2">
        <v>47025</v>
      </c>
      <c r="B2489" s="2" t="s">
        <v>2178</v>
      </c>
      <c r="C2489" s="47">
        <v>15.678143536357325</v>
      </c>
      <c r="D2489" s="40">
        <v>7.2246256844534846</v>
      </c>
      <c r="E2489" s="40">
        <v>4.5237405906195715E-3</v>
      </c>
      <c r="F2489" s="40">
        <f t="shared" si="456"/>
        <v>4.2167477351402853</v>
      </c>
      <c r="G2489" s="40">
        <f t="shared" si="457"/>
        <v>27.119516955951095</v>
      </c>
      <c r="H2489" s="84">
        <f t="shared" si="458"/>
        <v>1.496386187289389E-3</v>
      </c>
      <c r="I2489" s="34"/>
      <c r="J2489" s="16">
        <v>3</v>
      </c>
      <c r="K2489" s="20">
        <f t="shared" si="459"/>
        <v>4.3604651162790697E-3</v>
      </c>
      <c r="L2489" s="13"/>
      <c r="M2489" s="24"/>
      <c r="N2489" s="33"/>
      <c r="O2489" s="29"/>
      <c r="P2489" s="29"/>
      <c r="Q2489" s="39"/>
      <c r="R2489" s="89">
        <f t="shared" si="460"/>
        <v>173.4271436270337</v>
      </c>
      <c r="S2489" s="7"/>
      <c r="T2489" s="37">
        <v>28928</v>
      </c>
      <c r="U2489" s="20">
        <f t="shared" si="461"/>
        <v>2.7131274740359291E-3</v>
      </c>
      <c r="V2489" s="34"/>
    </row>
    <row r="2490" spans="1:22" x14ac:dyDescent="0.3">
      <c r="A2490" s="2">
        <v>47027</v>
      </c>
      <c r="B2490" s="2" t="s">
        <v>2179</v>
      </c>
      <c r="C2490" s="47">
        <v>0</v>
      </c>
      <c r="D2490" s="40">
        <v>7.2246256844534846</v>
      </c>
      <c r="E2490" s="40">
        <v>0</v>
      </c>
      <c r="F2490" s="40">
        <f t="shared" si="456"/>
        <v>0</v>
      </c>
      <c r="G2490" s="40">
        <f t="shared" si="457"/>
        <v>7.2246256844534846</v>
      </c>
      <c r="H2490" s="84">
        <f t="shared" si="458"/>
        <v>3.9863652808093321E-4</v>
      </c>
      <c r="I2490" s="34"/>
      <c r="J2490" s="16">
        <v>1</v>
      </c>
      <c r="K2490" s="20">
        <f t="shared" si="459"/>
        <v>1.4534883720930232E-3</v>
      </c>
      <c r="L2490" s="13"/>
      <c r="M2490" s="24"/>
      <c r="N2490" s="33"/>
      <c r="O2490" s="29"/>
      <c r="P2490" s="29"/>
      <c r="Q2490" s="39"/>
      <c r="R2490" s="89">
        <f t="shared" si="460"/>
        <v>57.809047875677905</v>
      </c>
      <c r="S2490" s="7"/>
      <c r="T2490" s="37">
        <v>7398</v>
      </c>
      <c r="U2490" s="20">
        <f t="shared" si="461"/>
        <v>6.9385083838902799E-4</v>
      </c>
      <c r="V2490" s="34"/>
    </row>
    <row r="2491" spans="1:22" x14ac:dyDescent="0.3">
      <c r="A2491" s="2">
        <v>47029</v>
      </c>
      <c r="B2491" s="2" t="s">
        <v>2180</v>
      </c>
      <c r="C2491" s="47">
        <v>0.25179982133160506</v>
      </c>
      <c r="D2491" s="40">
        <v>0</v>
      </c>
      <c r="E2491" s="40">
        <v>3.618992472495657E-5</v>
      </c>
      <c r="F2491" s="40">
        <f t="shared" si="456"/>
        <v>3.3733981881122282E-2</v>
      </c>
      <c r="G2491" s="40">
        <f t="shared" si="457"/>
        <v>0.28553380321272737</v>
      </c>
      <c r="H2491" s="84">
        <f t="shared" si="458"/>
        <v>1.5755031323962139E-5</v>
      </c>
      <c r="I2491" s="34"/>
      <c r="J2491" s="16">
        <v>6</v>
      </c>
      <c r="K2491" s="20">
        <f t="shared" si="459"/>
        <v>8.7209302325581394E-3</v>
      </c>
      <c r="L2491" s="13"/>
      <c r="M2491" s="24"/>
      <c r="N2491" s="33"/>
      <c r="O2491" s="29"/>
      <c r="P2491" s="29"/>
      <c r="Q2491" s="39"/>
      <c r="R2491" s="89">
        <f t="shared" si="460"/>
        <v>346.8542872540674</v>
      </c>
      <c r="S2491" s="7"/>
      <c r="T2491" s="37">
        <v>17421</v>
      </c>
      <c r="U2491" s="20">
        <f t="shared" si="461"/>
        <v>1.6338977366281775E-3</v>
      </c>
      <c r="V2491" s="34"/>
    </row>
    <row r="2492" spans="1:22" x14ac:dyDescent="0.3">
      <c r="A2492" s="2">
        <v>47031</v>
      </c>
      <c r="B2492" s="2" t="s">
        <v>2181</v>
      </c>
      <c r="C2492" s="47">
        <v>29.455891308552189</v>
      </c>
      <c r="D2492" s="40">
        <v>73.93084504499636</v>
      </c>
      <c r="E2492" s="40">
        <v>4.6685002895193979E-3</v>
      </c>
      <c r="F2492" s="40">
        <f t="shared" si="456"/>
        <v>4.351683662664775</v>
      </c>
      <c r="G2492" s="40">
        <f t="shared" si="457"/>
        <v>107.73842001621333</v>
      </c>
      <c r="H2492" s="84">
        <f t="shared" si="458"/>
        <v>5.9447328584245522E-3</v>
      </c>
      <c r="I2492" s="34"/>
      <c r="J2492" s="16">
        <v>5</v>
      </c>
      <c r="K2492" s="20">
        <f t="shared" si="459"/>
        <v>7.2674418604651162E-3</v>
      </c>
      <c r="L2492" s="13"/>
      <c r="M2492" s="24"/>
      <c r="N2492" s="33"/>
      <c r="O2492" s="29"/>
      <c r="P2492" s="29"/>
      <c r="Q2492" s="39"/>
      <c r="R2492" s="89">
        <f t="shared" si="460"/>
        <v>289.04523937838951</v>
      </c>
      <c r="S2492" s="7"/>
      <c r="T2492" s="37">
        <v>70287</v>
      </c>
      <c r="U2492" s="20">
        <f t="shared" si="461"/>
        <v>6.5921456985468521E-3</v>
      </c>
      <c r="V2492" s="34"/>
    </row>
    <row r="2493" spans="1:22" x14ac:dyDescent="0.3">
      <c r="A2493" s="2">
        <v>47033</v>
      </c>
      <c r="B2493" s="2" t="s">
        <v>3087</v>
      </c>
      <c r="C2493" s="47">
        <v>0.50359964266321011</v>
      </c>
      <c r="D2493" s="40">
        <v>0</v>
      </c>
      <c r="E2493" s="40">
        <v>7.2379849449913139E-5</v>
      </c>
      <c r="F2493" s="40">
        <f t="shared" si="456"/>
        <v>6.7467963762244565E-2</v>
      </c>
      <c r="G2493" s="40">
        <f t="shared" si="457"/>
        <v>0.57106760642545473</v>
      </c>
      <c r="H2493" s="84">
        <f t="shared" si="458"/>
        <v>3.1510062647924278E-5</v>
      </c>
      <c r="I2493" s="34"/>
      <c r="J2493" s="16">
        <v>0</v>
      </c>
      <c r="K2493" s="20">
        <f t="shared" si="459"/>
        <v>0</v>
      </c>
      <c r="L2493" s="13"/>
      <c r="M2493" s="24"/>
      <c r="N2493" s="33"/>
      <c r="O2493" s="29"/>
      <c r="P2493" s="29"/>
      <c r="Q2493" s="39"/>
      <c r="R2493" s="89">
        <f t="shared" si="460"/>
        <v>0</v>
      </c>
      <c r="S2493" s="7"/>
      <c r="T2493" s="37">
        <v>9973</v>
      </c>
      <c r="U2493" s="20">
        <f t="shared" si="461"/>
        <v>9.3535744948009957E-4</v>
      </c>
      <c r="V2493" s="34"/>
    </row>
    <row r="2494" spans="1:22" x14ac:dyDescent="0.3">
      <c r="A2494" s="2">
        <v>47035</v>
      </c>
      <c r="B2494" s="2" t="s">
        <v>2182</v>
      </c>
      <c r="C2494" s="47">
        <v>53.61881040813212</v>
      </c>
      <c r="D2494" s="40">
        <v>12.695195613787252</v>
      </c>
      <c r="E2494" s="40">
        <v>8.9027214823393166E-3</v>
      </c>
      <c r="F2494" s="40">
        <f t="shared" si="456"/>
        <v>8.298559542756081</v>
      </c>
      <c r="G2494" s="40">
        <f t="shared" si="457"/>
        <v>74.61256556467545</v>
      </c>
      <c r="H2494" s="84">
        <f t="shared" si="458"/>
        <v>4.1169321964897318E-3</v>
      </c>
      <c r="I2494" s="34"/>
      <c r="J2494" s="16">
        <v>8</v>
      </c>
      <c r="K2494" s="20">
        <f t="shared" si="459"/>
        <v>1.1627906976744186E-2</v>
      </c>
      <c r="L2494" s="13"/>
      <c r="M2494" s="24"/>
      <c r="N2494" s="33"/>
      <c r="O2494" s="29"/>
      <c r="P2494" s="29"/>
      <c r="Q2494" s="39"/>
      <c r="R2494" s="89">
        <f t="shared" si="460"/>
        <v>462.47238300542324</v>
      </c>
      <c r="S2494" s="7"/>
      <c r="T2494" s="37">
        <v>56717</v>
      </c>
      <c r="U2494" s="20">
        <f t="shared" si="461"/>
        <v>5.3194293053407003E-3</v>
      </c>
      <c r="V2494" s="34"/>
    </row>
    <row r="2495" spans="1:22" x14ac:dyDescent="0.3">
      <c r="A2495" s="2">
        <v>47037</v>
      </c>
      <c r="B2495" s="2" t="s">
        <v>2183</v>
      </c>
      <c r="C2495" s="47">
        <v>679.32574479898994</v>
      </c>
      <c r="D2495" s="40">
        <v>1406.179608280082</v>
      </c>
      <c r="E2495" s="40">
        <v>0.23208598726114649</v>
      </c>
      <c r="F2495" s="40">
        <f t="shared" si="456"/>
        <v>216.3360258036372</v>
      </c>
      <c r="G2495" s="40">
        <f t="shared" si="457"/>
        <v>2301.8413788827093</v>
      </c>
      <c r="H2495" s="84">
        <f t="shared" si="458"/>
        <v>0.12700977123913706</v>
      </c>
      <c r="I2495" s="34"/>
      <c r="J2495" s="16">
        <v>60</v>
      </c>
      <c r="K2495" s="20">
        <f t="shared" si="459"/>
        <v>8.7209302325581398E-2</v>
      </c>
      <c r="L2495" s="13"/>
      <c r="M2495" s="24"/>
      <c r="N2495" s="33"/>
      <c r="O2495" s="29"/>
      <c r="P2495" s="29"/>
      <c r="Q2495" s="39"/>
      <c r="R2495" s="89">
        <f t="shared" si="460"/>
        <v>3468.5428725406741</v>
      </c>
      <c r="S2495" s="7"/>
      <c r="T2495" s="37">
        <v>1401203</v>
      </c>
      <c r="U2495" s="20">
        <f t="shared" si="461"/>
        <v>0.13141739339054084</v>
      </c>
      <c r="V2495" s="34"/>
    </row>
    <row r="2496" spans="1:22" x14ac:dyDescent="0.3">
      <c r="A2496" s="2">
        <v>47039</v>
      </c>
      <c r="B2496" s="2" t="s">
        <v>2184</v>
      </c>
      <c r="C2496" s="47">
        <v>0</v>
      </c>
      <c r="D2496" s="40">
        <v>43.347754106720913</v>
      </c>
      <c r="E2496" s="40">
        <v>0</v>
      </c>
      <c r="F2496" s="40">
        <f t="shared" si="456"/>
        <v>0</v>
      </c>
      <c r="G2496" s="40">
        <f t="shared" si="457"/>
        <v>43.347754106720913</v>
      </c>
      <c r="H2496" s="84">
        <f t="shared" si="458"/>
        <v>2.3918191684855995E-3</v>
      </c>
      <c r="I2496" s="34"/>
      <c r="J2496" s="16">
        <v>4</v>
      </c>
      <c r="K2496" s="20">
        <f t="shared" si="459"/>
        <v>5.8139534883720929E-3</v>
      </c>
      <c r="L2496" s="13"/>
      <c r="M2496" s="24"/>
      <c r="N2496" s="33"/>
      <c r="O2496" s="29"/>
      <c r="P2496" s="29"/>
      <c r="Q2496" s="39"/>
      <c r="R2496" s="89">
        <f t="shared" si="460"/>
        <v>231.23619150271162</v>
      </c>
      <c r="S2496" s="7"/>
      <c r="T2496" s="37">
        <v>6599</v>
      </c>
      <c r="U2496" s="20">
        <f t="shared" si="461"/>
        <v>6.1891344721941007E-4</v>
      </c>
      <c r="V2496" s="34"/>
    </row>
    <row r="2497" spans="1:22" x14ac:dyDescent="0.3">
      <c r="A2497" s="2">
        <v>47041</v>
      </c>
      <c r="B2497" s="2" t="s">
        <v>2185</v>
      </c>
      <c r="C2497" s="47">
        <v>1.7625987493212354</v>
      </c>
      <c r="D2497" s="40">
        <v>0</v>
      </c>
      <c r="E2497" s="40">
        <v>2.5332947307469601E-4</v>
      </c>
      <c r="F2497" s="40">
        <f t="shared" si="456"/>
        <v>0.23613787316785598</v>
      </c>
      <c r="G2497" s="40">
        <f t="shared" si="457"/>
        <v>1.9987366224890915</v>
      </c>
      <c r="H2497" s="84">
        <f t="shared" si="458"/>
        <v>1.1028521926773496E-4</v>
      </c>
      <c r="I2497" s="34"/>
      <c r="J2497" s="16">
        <v>2</v>
      </c>
      <c r="K2497" s="20">
        <f t="shared" si="459"/>
        <v>2.9069767441860465E-3</v>
      </c>
      <c r="L2497" s="13"/>
      <c r="M2497" s="24"/>
      <c r="N2497" s="33"/>
      <c r="O2497" s="29"/>
      <c r="P2497" s="29"/>
      <c r="Q2497" s="39"/>
      <c r="R2497" s="89">
        <f t="shared" si="460"/>
        <v>115.61809575135581</v>
      </c>
      <c r="S2497" s="7"/>
      <c r="T2497" s="37">
        <v>15007</v>
      </c>
      <c r="U2497" s="20">
        <f t="shared" si="461"/>
        <v>1.4074911505412469E-3</v>
      </c>
      <c r="V2497" s="34"/>
    </row>
    <row r="2498" spans="1:22" x14ac:dyDescent="0.3">
      <c r="A2498" s="2">
        <v>47043</v>
      </c>
      <c r="B2498" s="2" t="s">
        <v>2186</v>
      </c>
      <c r="C2498" s="47">
        <v>38.236862264051119</v>
      </c>
      <c r="D2498" s="40">
        <v>22.403286377271623</v>
      </c>
      <c r="E2498" s="40">
        <v>7.3103647944412278E-3</v>
      </c>
      <c r="F2498" s="40">
        <f t="shared" si="456"/>
        <v>6.8142643399867016</v>
      </c>
      <c r="G2498" s="40">
        <f t="shared" si="457"/>
        <v>67.454412981309446</v>
      </c>
      <c r="H2498" s="84">
        <f t="shared" si="458"/>
        <v>3.7219634855920895E-3</v>
      </c>
      <c r="I2498" s="34"/>
      <c r="J2498" s="16">
        <v>9</v>
      </c>
      <c r="K2498" s="20">
        <f t="shared" si="459"/>
        <v>1.308139534883721E-2</v>
      </c>
      <c r="L2498" s="13"/>
      <c r="M2498" s="24"/>
      <c r="N2498" s="33"/>
      <c r="O2498" s="29"/>
      <c r="P2498" s="29"/>
      <c r="Q2498" s="39"/>
      <c r="R2498" s="89">
        <f t="shared" si="460"/>
        <v>520.28143088110119</v>
      </c>
      <c r="S2498" s="7"/>
      <c r="T2498" s="37">
        <v>50049</v>
      </c>
      <c r="U2498" s="20">
        <f t="shared" si="461"/>
        <v>4.6940444188338015E-3</v>
      </c>
      <c r="V2498" s="34"/>
    </row>
    <row r="2499" spans="1:22" x14ac:dyDescent="0.3">
      <c r="A2499" s="2">
        <v>47045</v>
      </c>
      <c r="B2499" s="2" t="s">
        <v>2187</v>
      </c>
      <c r="C2499" s="47">
        <v>14.100789994569883</v>
      </c>
      <c r="D2499" s="40">
        <v>126.43094947793598</v>
      </c>
      <c r="E2499" s="40">
        <v>2.0266357845975681E-3</v>
      </c>
      <c r="F2499" s="40">
        <f t="shared" si="456"/>
        <v>1.8891029853428478</v>
      </c>
      <c r="G2499" s="40">
        <f t="shared" si="457"/>
        <v>142.42084245784872</v>
      </c>
      <c r="H2499" s="84">
        <f t="shared" si="458"/>
        <v>7.8584209955582119E-3</v>
      </c>
      <c r="I2499" s="34"/>
      <c r="J2499" s="16">
        <v>9</v>
      </c>
      <c r="K2499" s="20">
        <f t="shared" si="459"/>
        <v>1.308139534883721E-2</v>
      </c>
      <c r="L2499" s="13"/>
      <c r="M2499" s="24"/>
      <c r="N2499" s="33"/>
      <c r="O2499" s="29"/>
      <c r="P2499" s="29"/>
      <c r="Q2499" s="39"/>
      <c r="R2499" s="89">
        <f t="shared" si="460"/>
        <v>520.28143088110119</v>
      </c>
      <c r="S2499" s="7"/>
      <c r="T2499" s="37">
        <v>30013</v>
      </c>
      <c r="U2499" s="20">
        <f t="shared" si="461"/>
        <v>2.8148885121073125E-3</v>
      </c>
      <c r="V2499" s="34"/>
    </row>
    <row r="2500" spans="1:22" x14ac:dyDescent="0.3">
      <c r="A2500" s="2">
        <v>47047</v>
      </c>
      <c r="B2500" s="2" t="s">
        <v>2188</v>
      </c>
      <c r="C2500" s="47">
        <v>59.172958012927189</v>
      </c>
      <c r="D2500" s="40">
        <v>41.819467904240362</v>
      </c>
      <c r="E2500" s="40">
        <v>8.5046323103647944E-3</v>
      </c>
      <c r="F2500" s="40">
        <f t="shared" si="456"/>
        <v>7.9274857420637366</v>
      </c>
      <c r="G2500" s="40">
        <f t="shared" si="457"/>
        <v>108.91991165923129</v>
      </c>
      <c r="H2500" s="84">
        <f t="shared" si="458"/>
        <v>6.0099245717534265E-3</v>
      </c>
      <c r="I2500" s="34"/>
      <c r="J2500" s="16">
        <v>6</v>
      </c>
      <c r="K2500" s="20">
        <f t="shared" si="459"/>
        <v>8.7209302325581394E-3</v>
      </c>
      <c r="L2500" s="13"/>
      <c r="M2500" s="24"/>
      <c r="N2500" s="33"/>
      <c r="O2500" s="29"/>
      <c r="P2500" s="29"/>
      <c r="Q2500" s="39"/>
      <c r="R2500" s="89">
        <f t="shared" si="460"/>
        <v>346.8542872540674</v>
      </c>
      <c r="S2500" s="7"/>
      <c r="T2500" s="37">
        <v>52500</v>
      </c>
      <c r="U2500" s="20">
        <f t="shared" si="461"/>
        <v>4.9239211970024295E-3</v>
      </c>
      <c r="V2500" s="34"/>
    </row>
    <row r="2501" spans="1:22" x14ac:dyDescent="0.3">
      <c r="A2501" s="2">
        <v>47049</v>
      </c>
      <c r="B2501" s="2" t="s">
        <v>2189</v>
      </c>
      <c r="C2501" s="47">
        <v>0</v>
      </c>
      <c r="D2501" s="40">
        <v>7.2246256844534846</v>
      </c>
      <c r="E2501" s="40">
        <v>0</v>
      </c>
      <c r="F2501" s="40">
        <f t="shared" si="456"/>
        <v>0</v>
      </c>
      <c r="G2501" s="40">
        <f t="shared" si="457"/>
        <v>7.2246256844534846</v>
      </c>
      <c r="H2501" s="84">
        <f t="shared" si="458"/>
        <v>3.9863652808093321E-4</v>
      </c>
      <c r="I2501" s="34"/>
      <c r="J2501" s="16">
        <v>4</v>
      </c>
      <c r="K2501" s="20">
        <f t="shared" si="459"/>
        <v>5.8139534883720929E-3</v>
      </c>
      <c r="L2501" s="13"/>
      <c r="M2501" s="24"/>
      <c r="N2501" s="33"/>
      <c r="O2501" s="29"/>
      <c r="P2501" s="29"/>
      <c r="Q2501" s="39"/>
      <c r="R2501" s="89">
        <f t="shared" si="460"/>
        <v>231.23619150271162</v>
      </c>
      <c r="S2501" s="7"/>
      <c r="T2501" s="37">
        <v>26249</v>
      </c>
      <c r="U2501" s="20">
        <f t="shared" si="461"/>
        <v>2.4618668095260335E-3</v>
      </c>
      <c r="V2501" s="34"/>
    </row>
    <row r="2502" spans="1:22" x14ac:dyDescent="0.3">
      <c r="A2502" s="2">
        <v>47051</v>
      </c>
      <c r="B2502" s="2" t="s">
        <v>2190</v>
      </c>
      <c r="C2502" s="47">
        <v>27.697980346476555</v>
      </c>
      <c r="D2502" s="40">
        <v>1264.3094947793597</v>
      </c>
      <c r="E2502" s="40">
        <v>3.9808917197452229E-3</v>
      </c>
      <c r="F2502" s="40">
        <f t="shared" si="456"/>
        <v>3.7107380069234512</v>
      </c>
      <c r="G2502" s="40">
        <f t="shared" si="457"/>
        <v>1295.7182131327597</v>
      </c>
      <c r="H2502" s="84">
        <f t="shared" si="458"/>
        <v>7.1494445859799138E-2</v>
      </c>
      <c r="I2502" s="34"/>
      <c r="J2502" s="16">
        <v>4</v>
      </c>
      <c r="K2502" s="20">
        <f t="shared" si="459"/>
        <v>5.8139534883720929E-3</v>
      </c>
      <c r="L2502" s="13"/>
      <c r="M2502" s="24"/>
      <c r="N2502" s="33"/>
      <c r="O2502" s="29"/>
      <c r="P2502" s="29"/>
      <c r="Q2502" s="39"/>
      <c r="R2502" s="89">
        <f t="shared" si="460"/>
        <v>231.23619150271162</v>
      </c>
      <c r="S2502" s="7"/>
      <c r="T2502" s="37">
        <v>35178</v>
      </c>
      <c r="U2502" s="20">
        <f t="shared" si="461"/>
        <v>3.2993085689171707E-3</v>
      </c>
      <c r="V2502" s="34"/>
    </row>
    <row r="2503" spans="1:22" x14ac:dyDescent="0.3">
      <c r="A2503" s="2">
        <v>47053</v>
      </c>
      <c r="B2503" s="2" t="s">
        <v>2191</v>
      </c>
      <c r="C2503" s="47">
        <v>26.816094998410236</v>
      </c>
      <c r="D2503" s="40">
        <v>58.995320793481945</v>
      </c>
      <c r="E2503" s="40">
        <v>3.9085118702953097E-3</v>
      </c>
      <c r="F2503" s="40">
        <f t="shared" si="456"/>
        <v>3.6432700431612064</v>
      </c>
      <c r="G2503" s="40">
        <f t="shared" si="457"/>
        <v>89.454685835053397</v>
      </c>
      <c r="H2503" s="84">
        <f t="shared" si="458"/>
        <v>4.9358827625619554E-3</v>
      </c>
      <c r="I2503" s="34"/>
      <c r="J2503" s="16">
        <v>6</v>
      </c>
      <c r="K2503" s="20">
        <f t="shared" si="459"/>
        <v>8.7209302325581394E-3</v>
      </c>
      <c r="L2503" s="13"/>
      <c r="M2503" s="24"/>
      <c r="N2503" s="33"/>
      <c r="O2503" s="29"/>
      <c r="P2503" s="29"/>
      <c r="Q2503" s="39"/>
      <c r="R2503" s="89">
        <f t="shared" si="460"/>
        <v>346.8542872540674</v>
      </c>
      <c r="S2503" s="7"/>
      <c r="T2503" s="37">
        <v>25946</v>
      </c>
      <c r="U2503" s="20">
        <f t="shared" si="461"/>
        <v>2.4334487500461909E-3</v>
      </c>
      <c r="V2503" s="34"/>
    </row>
    <row r="2504" spans="1:22" x14ac:dyDescent="0.3">
      <c r="A2504" s="2">
        <v>47055</v>
      </c>
      <c r="B2504" s="2" t="s">
        <v>2192</v>
      </c>
      <c r="C2504" s="47">
        <v>1.2589991066580253</v>
      </c>
      <c r="D2504" s="40">
        <v>43.347754106720913</v>
      </c>
      <c r="E2504" s="40">
        <v>1.8094962362478285E-4</v>
      </c>
      <c r="F2504" s="40">
        <f t="shared" si="456"/>
        <v>0.16866990940561141</v>
      </c>
      <c r="G2504" s="40">
        <f t="shared" si="457"/>
        <v>44.775423122784545</v>
      </c>
      <c r="H2504" s="84">
        <f t="shared" si="458"/>
        <v>2.47059432510541E-3</v>
      </c>
      <c r="I2504" s="34"/>
      <c r="J2504" s="16">
        <v>2</v>
      </c>
      <c r="K2504" s="20">
        <f t="shared" si="459"/>
        <v>2.9069767441860465E-3</v>
      </c>
      <c r="L2504" s="13"/>
      <c r="M2504" s="24"/>
      <c r="N2504" s="33"/>
      <c r="O2504" s="29"/>
      <c r="P2504" s="29"/>
      <c r="Q2504" s="39"/>
      <c r="R2504" s="89">
        <f t="shared" si="460"/>
        <v>115.61809575135581</v>
      </c>
      <c r="S2504" s="7"/>
      <c r="T2504" s="37">
        <v>16739</v>
      </c>
      <c r="U2504" s="20">
        <f t="shared" si="461"/>
        <v>1.5699336555547365E-3</v>
      </c>
      <c r="V2504" s="34"/>
    </row>
    <row r="2505" spans="1:22" x14ac:dyDescent="0.3">
      <c r="A2505" s="2">
        <v>47057</v>
      </c>
      <c r="B2505" s="2" t="s">
        <v>2193</v>
      </c>
      <c r="C2505" s="47">
        <v>0.50359964266321011</v>
      </c>
      <c r="D2505" s="40">
        <v>7.2246256844534846</v>
      </c>
      <c r="E2505" s="40">
        <v>7.2379849449913139E-5</v>
      </c>
      <c r="F2505" s="40">
        <f t="shared" si="456"/>
        <v>6.7467963762244565E-2</v>
      </c>
      <c r="G2505" s="40">
        <f t="shared" si="457"/>
        <v>7.7956932908789396</v>
      </c>
      <c r="H2505" s="84">
        <f t="shared" si="458"/>
        <v>4.301465907288575E-4</v>
      </c>
      <c r="I2505" s="34"/>
      <c r="J2505" s="16">
        <v>3</v>
      </c>
      <c r="K2505" s="20">
        <f t="shared" si="459"/>
        <v>4.3604651162790697E-3</v>
      </c>
      <c r="L2505" s="13"/>
      <c r="M2505" s="24"/>
      <c r="N2505" s="33"/>
      <c r="O2505" s="29"/>
      <c r="P2505" s="29"/>
      <c r="Q2505" s="39"/>
      <c r="R2505" s="89">
        <f t="shared" si="460"/>
        <v>173.4271436270337</v>
      </c>
      <c r="S2505" s="7"/>
      <c r="T2505" s="37">
        <v>13442</v>
      </c>
      <c r="U2505" s="20">
        <f t="shared" si="461"/>
        <v>1.260711404382984E-3</v>
      </c>
      <c r="V2505" s="34"/>
    </row>
    <row r="2506" spans="1:22" x14ac:dyDescent="0.3">
      <c r="A2506" s="2">
        <v>47059</v>
      </c>
      <c r="B2506" s="2" t="s">
        <v>2194</v>
      </c>
      <c r="C2506" s="47">
        <v>22.507926359389032</v>
      </c>
      <c r="D2506" s="40">
        <v>7.2246256844534846</v>
      </c>
      <c r="E2506" s="40">
        <v>3.4018529241459177E-3</v>
      </c>
      <c r="F2506" s="40">
        <f t="shared" si="456"/>
        <v>3.1709942968254943</v>
      </c>
      <c r="G2506" s="40">
        <f t="shared" si="457"/>
        <v>32.903546340668015</v>
      </c>
      <c r="H2506" s="84">
        <f t="shared" si="458"/>
        <v>1.815534264013044E-3</v>
      </c>
      <c r="I2506" s="34"/>
      <c r="J2506" s="16">
        <v>1</v>
      </c>
      <c r="K2506" s="20">
        <f t="shared" si="459"/>
        <v>1.4534883720930232E-3</v>
      </c>
      <c r="L2506" s="13"/>
      <c r="M2506" s="24"/>
      <c r="N2506" s="33"/>
      <c r="O2506" s="29"/>
      <c r="P2506" s="29"/>
      <c r="Q2506" s="39"/>
      <c r="R2506" s="89">
        <f t="shared" si="460"/>
        <v>57.809047875677905</v>
      </c>
      <c r="S2506" s="7"/>
      <c r="T2506" s="37">
        <v>64302</v>
      </c>
      <c r="U2506" s="20">
        <f t="shared" si="461"/>
        <v>6.0308186820885751E-3</v>
      </c>
      <c r="V2506" s="34"/>
    </row>
    <row r="2507" spans="1:22" x14ac:dyDescent="0.3">
      <c r="A2507" s="2">
        <v>47061</v>
      </c>
      <c r="B2507" s="2" t="s">
        <v>2195</v>
      </c>
      <c r="C2507" s="47">
        <v>0.75539946399481517</v>
      </c>
      <c r="D2507" s="40">
        <v>7.2246256844534846</v>
      </c>
      <c r="E2507" s="40">
        <v>1.0856977417486972E-4</v>
      </c>
      <c r="F2507" s="40">
        <f t="shared" si="456"/>
        <v>0.10120194564336685</v>
      </c>
      <c r="G2507" s="40">
        <f t="shared" si="457"/>
        <v>8.0812270940916662</v>
      </c>
      <c r="H2507" s="84">
        <f t="shared" si="458"/>
        <v>4.4590162205281959E-4</v>
      </c>
      <c r="I2507" s="34"/>
      <c r="J2507" s="16">
        <v>1</v>
      </c>
      <c r="K2507" s="20">
        <f t="shared" si="459"/>
        <v>1.4534883720930232E-3</v>
      </c>
      <c r="L2507" s="13"/>
      <c r="M2507" s="24"/>
      <c r="N2507" s="33"/>
      <c r="O2507" s="29"/>
      <c r="P2507" s="29"/>
      <c r="Q2507" s="39"/>
      <c r="R2507" s="89">
        <f t="shared" si="460"/>
        <v>57.809047875677905</v>
      </c>
      <c r="S2507" s="7"/>
      <c r="T2507" s="37">
        <v>10185</v>
      </c>
      <c r="U2507" s="20">
        <f t="shared" si="461"/>
        <v>9.5524071221847126E-4</v>
      </c>
      <c r="V2507" s="34"/>
    </row>
    <row r="2508" spans="1:22" x14ac:dyDescent="0.3">
      <c r="A2508" s="2">
        <v>47063</v>
      </c>
      <c r="B2508" s="2" t="s">
        <v>2196</v>
      </c>
      <c r="C2508" s="47">
        <v>13.345390530575067</v>
      </c>
      <c r="D2508" s="40">
        <v>73.184068832420635</v>
      </c>
      <c r="E2508" s="40">
        <v>1.9180660104226982E-3</v>
      </c>
      <c r="F2508" s="40">
        <f t="shared" si="456"/>
        <v>1.787901039699481</v>
      </c>
      <c r="G2508" s="40">
        <f t="shared" si="457"/>
        <v>88.317360402695186</v>
      </c>
      <c r="H2508" s="84">
        <f t="shared" si="458"/>
        <v>4.873128028759062E-3</v>
      </c>
      <c r="I2508" s="34"/>
      <c r="J2508" s="16">
        <v>1</v>
      </c>
      <c r="K2508" s="20">
        <f t="shared" si="459"/>
        <v>1.4534883720930232E-3</v>
      </c>
      <c r="L2508" s="13"/>
      <c r="M2508" s="24"/>
      <c r="N2508" s="33"/>
      <c r="O2508" s="29"/>
      <c r="P2508" s="29"/>
      <c r="Q2508" s="39"/>
      <c r="R2508" s="89">
        <f t="shared" si="460"/>
        <v>57.809047875677905</v>
      </c>
      <c r="S2508" s="7"/>
      <c r="T2508" s="37">
        <v>65322</v>
      </c>
      <c r="U2508" s="20">
        <f t="shared" si="461"/>
        <v>6.1264834367731943E-3</v>
      </c>
      <c r="V2508" s="34"/>
    </row>
    <row r="2509" spans="1:22" x14ac:dyDescent="0.3">
      <c r="A2509" s="2">
        <v>47065</v>
      </c>
      <c r="B2509" s="2" t="s">
        <v>2197</v>
      </c>
      <c r="C2509" s="47">
        <v>251.20184203189297</v>
      </c>
      <c r="D2509" s="40">
        <v>541.84692633401141</v>
      </c>
      <c r="E2509" s="40">
        <v>7.3682686740011577E-2</v>
      </c>
      <c r="F2509" s="40">
        <f t="shared" si="456"/>
        <v>68.682387109964964</v>
      </c>
      <c r="G2509" s="40">
        <f t="shared" si="457"/>
        <v>861.7311554758694</v>
      </c>
      <c r="H2509" s="84">
        <f t="shared" si="458"/>
        <v>4.7548140341343817E-2</v>
      </c>
      <c r="I2509" s="34"/>
      <c r="J2509" s="16">
        <v>48</v>
      </c>
      <c r="K2509" s="20">
        <f t="shared" si="459"/>
        <v>6.9767441860465115E-2</v>
      </c>
      <c r="L2509" s="13"/>
      <c r="M2509" s="24"/>
      <c r="N2509" s="33"/>
      <c r="O2509" s="29"/>
      <c r="P2509" s="29"/>
      <c r="Q2509" s="39"/>
      <c r="R2509" s="89">
        <f t="shared" si="460"/>
        <v>2774.8342980325392</v>
      </c>
      <c r="S2509" s="7"/>
      <c r="T2509" s="37">
        <v>660184</v>
      </c>
      <c r="U2509" s="20">
        <f t="shared" si="461"/>
        <v>6.1917980790892418E-2</v>
      </c>
      <c r="V2509" s="34"/>
    </row>
    <row r="2510" spans="1:22" x14ac:dyDescent="0.3">
      <c r="A2510" s="2">
        <v>47067</v>
      </c>
      <c r="B2510" s="2" t="s">
        <v>3088</v>
      </c>
      <c r="C2510" s="47">
        <v>0</v>
      </c>
      <c r="D2510" s="40">
        <v>0</v>
      </c>
      <c r="E2510" s="40">
        <v>0</v>
      </c>
      <c r="F2510" s="40">
        <f t="shared" si="456"/>
        <v>0</v>
      </c>
      <c r="G2510" s="40">
        <f t="shared" si="457"/>
        <v>0</v>
      </c>
      <c r="H2510" s="84">
        <f t="shared" si="458"/>
        <v>0</v>
      </c>
      <c r="I2510" s="34"/>
      <c r="J2510" s="16">
        <v>0</v>
      </c>
      <c r="K2510" s="20">
        <f t="shared" si="459"/>
        <v>0</v>
      </c>
      <c r="L2510" s="13"/>
      <c r="M2510" s="24"/>
      <c r="N2510" s="33"/>
      <c r="O2510" s="29"/>
      <c r="P2510" s="29"/>
      <c r="Q2510" s="39"/>
      <c r="R2510" s="89">
        <f t="shared" si="460"/>
        <v>0</v>
      </c>
      <c r="S2510" s="7"/>
      <c r="T2510" s="37">
        <v>3452</v>
      </c>
      <c r="U2510" s="20">
        <f t="shared" si="461"/>
        <v>3.2375954232480736E-4</v>
      </c>
      <c r="V2510" s="34"/>
    </row>
    <row r="2511" spans="1:22" x14ac:dyDescent="0.3">
      <c r="A2511" s="2">
        <v>47069</v>
      </c>
      <c r="B2511" s="2" t="s">
        <v>2198</v>
      </c>
      <c r="C2511" s="47">
        <v>5.791395890626915</v>
      </c>
      <c r="D2511" s="40">
        <v>7.2246256844534846</v>
      </c>
      <c r="E2511" s="40">
        <v>8.3236826867400112E-4</v>
      </c>
      <c r="F2511" s="40">
        <f t="shared" si="456"/>
        <v>0.77588158326581247</v>
      </c>
      <c r="G2511" s="40">
        <f t="shared" si="457"/>
        <v>13.791903158346212</v>
      </c>
      <c r="H2511" s="84">
        <f t="shared" si="458"/>
        <v>7.6100224853206222E-4</v>
      </c>
      <c r="I2511" s="34"/>
      <c r="J2511" s="16">
        <v>3</v>
      </c>
      <c r="K2511" s="20">
        <f t="shared" si="459"/>
        <v>4.3604651162790697E-3</v>
      </c>
      <c r="L2511" s="13"/>
      <c r="M2511" s="24"/>
      <c r="N2511" s="33"/>
      <c r="O2511" s="29"/>
      <c r="P2511" s="29"/>
      <c r="Q2511" s="39"/>
      <c r="R2511" s="89">
        <f t="shared" si="460"/>
        <v>173.4271436270337</v>
      </c>
      <c r="S2511" s="7"/>
      <c r="T2511" s="37">
        <v>23388</v>
      </c>
      <c r="U2511" s="20">
        <f t="shared" si="461"/>
        <v>2.1935365515331966E-3</v>
      </c>
      <c r="V2511" s="34"/>
    </row>
    <row r="2512" spans="1:22" x14ac:dyDescent="0.3">
      <c r="A2512" s="2">
        <v>47071</v>
      </c>
      <c r="B2512" s="2" t="s">
        <v>2199</v>
      </c>
      <c r="C2512" s="47">
        <v>1.6361128652497328</v>
      </c>
      <c r="D2512" s="40">
        <v>7.2246256844534846</v>
      </c>
      <c r="E2512" s="40">
        <v>2.8951939779965256E-4</v>
      </c>
      <c r="F2512" s="40">
        <f t="shared" si="456"/>
        <v>0.26987185504897826</v>
      </c>
      <c r="G2512" s="40">
        <f t="shared" si="457"/>
        <v>9.1306104047521952</v>
      </c>
      <c r="H2512" s="84">
        <f t="shared" si="458"/>
        <v>5.0380393254732282E-4</v>
      </c>
      <c r="I2512" s="34"/>
      <c r="J2512" s="16">
        <v>7</v>
      </c>
      <c r="K2512" s="20">
        <f t="shared" si="459"/>
        <v>1.0174418604651164E-2</v>
      </c>
      <c r="L2512" s="13"/>
      <c r="M2512" s="24"/>
      <c r="N2512" s="33"/>
      <c r="O2512" s="29"/>
      <c r="P2512" s="29"/>
      <c r="Q2512" s="39"/>
      <c r="R2512" s="89">
        <f t="shared" si="460"/>
        <v>404.66333512974535</v>
      </c>
      <c r="S2512" s="7"/>
      <c r="T2512" s="37">
        <v>20229</v>
      </c>
      <c r="U2512" s="20">
        <f t="shared" si="461"/>
        <v>1.8972571789364217E-3</v>
      </c>
      <c r="V2512" s="34"/>
    </row>
    <row r="2513" spans="1:22" x14ac:dyDescent="0.3">
      <c r="A2513" s="2">
        <v>47073</v>
      </c>
      <c r="B2513" s="2" t="s">
        <v>2200</v>
      </c>
      <c r="C2513" s="47">
        <v>2.7697980346476556</v>
      </c>
      <c r="D2513" s="40">
        <v>60.48887321863338</v>
      </c>
      <c r="E2513" s="40">
        <v>3.9808917197452231E-4</v>
      </c>
      <c r="F2513" s="40">
        <f t="shared" si="456"/>
        <v>0.37107380069234513</v>
      </c>
      <c r="G2513" s="40">
        <f t="shared" si="457"/>
        <v>63.62974505397338</v>
      </c>
      <c r="H2513" s="84">
        <f t="shared" si="458"/>
        <v>3.5109280063565888E-3</v>
      </c>
      <c r="I2513" s="34"/>
      <c r="J2513" s="16">
        <v>1</v>
      </c>
      <c r="K2513" s="20">
        <f t="shared" si="459"/>
        <v>1.4534883720930232E-3</v>
      </c>
      <c r="L2513" s="13"/>
      <c r="M2513" s="24"/>
      <c r="N2513" s="33"/>
      <c r="O2513" s="29"/>
      <c r="P2513" s="29"/>
      <c r="Q2513" s="39"/>
      <c r="R2513" s="89">
        <f t="shared" si="460"/>
        <v>57.809047875677905</v>
      </c>
      <c r="S2513" s="7"/>
      <c r="T2513" s="37">
        <v>31901</v>
      </c>
      <c r="U2513" s="20">
        <f t="shared" si="461"/>
        <v>2.9919620972490382E-3</v>
      </c>
      <c r="V2513" s="34"/>
    </row>
    <row r="2514" spans="1:22" x14ac:dyDescent="0.3">
      <c r="A2514" s="2">
        <v>47075</v>
      </c>
      <c r="B2514" s="2" t="s">
        <v>2201</v>
      </c>
      <c r="C2514" s="47">
        <v>3.8759115276616596</v>
      </c>
      <c r="D2514" s="40">
        <v>7.2246256844534846</v>
      </c>
      <c r="E2514" s="40">
        <v>6.5141864504921832E-4</v>
      </c>
      <c r="F2514" s="40">
        <f t="shared" si="456"/>
        <v>0.60721167386020114</v>
      </c>
      <c r="G2514" s="40">
        <f t="shared" si="457"/>
        <v>11.707748885975345</v>
      </c>
      <c r="H2514" s="84">
        <f t="shared" si="458"/>
        <v>6.4600389991023815E-4</v>
      </c>
      <c r="I2514" s="34"/>
      <c r="J2514" s="16">
        <v>1</v>
      </c>
      <c r="K2514" s="20">
        <f t="shared" si="459"/>
        <v>1.4534883720930232E-3</v>
      </c>
      <c r="L2514" s="13"/>
      <c r="M2514" s="24"/>
      <c r="N2514" s="33"/>
      <c r="O2514" s="29"/>
      <c r="P2514" s="29"/>
      <c r="Q2514" s="39"/>
      <c r="R2514" s="89">
        <f t="shared" si="460"/>
        <v>57.809047875677905</v>
      </c>
      <c r="S2514" s="7"/>
      <c r="T2514" s="37">
        <v>17052</v>
      </c>
      <c r="U2514" s="20">
        <f t="shared" si="461"/>
        <v>1.599289604786389E-3</v>
      </c>
      <c r="V2514" s="34"/>
    </row>
    <row r="2515" spans="1:22" x14ac:dyDescent="0.3">
      <c r="A2515" s="2">
        <v>47077</v>
      </c>
      <c r="B2515" s="2" t="s">
        <v>2202</v>
      </c>
      <c r="C2515" s="47">
        <v>0.25179982133160506</v>
      </c>
      <c r="D2515" s="40">
        <v>7.2246256844534846</v>
      </c>
      <c r="E2515" s="40">
        <v>3.618992472495657E-5</v>
      </c>
      <c r="F2515" s="40">
        <f t="shared" si="456"/>
        <v>3.3733981881122282E-2</v>
      </c>
      <c r="G2515" s="40">
        <f t="shared" si="457"/>
        <v>7.5101594876662112</v>
      </c>
      <c r="H2515" s="84">
        <f t="shared" si="458"/>
        <v>4.143915594048953E-4</v>
      </c>
      <c r="I2515" s="34"/>
      <c r="J2515" s="16">
        <v>3</v>
      </c>
      <c r="K2515" s="20">
        <f t="shared" si="459"/>
        <v>4.3604651162790697E-3</v>
      </c>
      <c r="L2515" s="13"/>
      <c r="M2515" s="24"/>
      <c r="N2515" s="33"/>
      <c r="O2515" s="29"/>
      <c r="P2515" s="29"/>
      <c r="Q2515" s="39"/>
      <c r="R2515" s="89">
        <f t="shared" si="460"/>
        <v>173.4271436270337</v>
      </c>
      <c r="S2515" s="7"/>
      <c r="T2515" s="37">
        <v>24592</v>
      </c>
      <c r="U2515" s="20">
        <f t="shared" si="461"/>
        <v>2.3064584776511187E-3</v>
      </c>
      <c r="V2515" s="34"/>
    </row>
    <row r="2516" spans="1:22" x14ac:dyDescent="0.3">
      <c r="A2516" s="2">
        <v>47079</v>
      </c>
      <c r="B2516" s="2" t="s">
        <v>2203</v>
      </c>
      <c r="C2516" s="47">
        <v>2.8951119719077578</v>
      </c>
      <c r="D2516" s="40">
        <v>7.2246256844534846</v>
      </c>
      <c r="E2516" s="40">
        <v>4.7046902142443541E-4</v>
      </c>
      <c r="F2516" s="40">
        <f t="shared" si="456"/>
        <v>0.43854176445458964</v>
      </c>
      <c r="G2516" s="40">
        <f t="shared" si="457"/>
        <v>10.558279420815833</v>
      </c>
      <c r="H2516" s="84">
        <f t="shared" si="458"/>
        <v>5.8257908916713348E-4</v>
      </c>
      <c r="I2516" s="34"/>
      <c r="J2516" s="16">
        <v>4</v>
      </c>
      <c r="K2516" s="20">
        <f t="shared" si="459"/>
        <v>5.8139534883720929E-3</v>
      </c>
      <c r="L2516" s="13"/>
      <c r="M2516" s="24"/>
      <c r="N2516" s="33"/>
      <c r="O2516" s="29"/>
      <c r="P2516" s="29"/>
      <c r="Q2516" s="39"/>
      <c r="R2516" s="89">
        <f t="shared" si="460"/>
        <v>231.23619150271162</v>
      </c>
      <c r="S2516" s="7"/>
      <c r="T2516" s="37">
        <v>39507</v>
      </c>
      <c r="U2516" s="20">
        <f t="shared" si="461"/>
        <v>3.7053210424757136E-3</v>
      </c>
      <c r="V2516" s="34"/>
    </row>
    <row r="2517" spans="1:22" x14ac:dyDescent="0.3">
      <c r="A2517" s="2">
        <v>47081</v>
      </c>
      <c r="B2517" s="2" t="s">
        <v>2204</v>
      </c>
      <c r="C2517" s="47">
        <v>0.75539946399481517</v>
      </c>
      <c r="D2517" s="40">
        <v>7.2246256844534846</v>
      </c>
      <c r="E2517" s="40">
        <v>1.0856977417486972E-4</v>
      </c>
      <c r="F2517" s="40">
        <f t="shared" si="456"/>
        <v>0.10120194564336685</v>
      </c>
      <c r="G2517" s="40">
        <f t="shared" si="457"/>
        <v>8.0812270940916662</v>
      </c>
      <c r="H2517" s="84">
        <f t="shared" si="458"/>
        <v>4.4590162205281959E-4</v>
      </c>
      <c r="I2517" s="34"/>
      <c r="J2517" s="16">
        <v>3</v>
      </c>
      <c r="K2517" s="20">
        <f t="shared" si="459"/>
        <v>4.3604651162790697E-3</v>
      </c>
      <c r="L2517" s="13"/>
      <c r="M2517" s="24"/>
      <c r="N2517" s="33"/>
      <c r="O2517" s="29"/>
      <c r="P2517" s="29"/>
      <c r="Q2517" s="39"/>
      <c r="R2517" s="89">
        <f t="shared" si="460"/>
        <v>173.4271436270337</v>
      </c>
      <c r="S2517" s="7"/>
      <c r="T2517" s="37">
        <v>9230</v>
      </c>
      <c r="U2517" s="20">
        <f t="shared" si="461"/>
        <v>8.656722409206176E-4</v>
      </c>
      <c r="V2517" s="34"/>
    </row>
    <row r="2518" spans="1:22" x14ac:dyDescent="0.3">
      <c r="A2518" s="2">
        <v>47083</v>
      </c>
      <c r="B2518" s="2" t="s">
        <v>2205</v>
      </c>
      <c r="C2518" s="47">
        <v>0.25179982133160506</v>
      </c>
      <c r="D2518" s="40">
        <v>7.2246256844534846</v>
      </c>
      <c r="E2518" s="40">
        <v>3.618992472495657E-5</v>
      </c>
      <c r="F2518" s="40">
        <f t="shared" si="456"/>
        <v>3.3733981881122282E-2</v>
      </c>
      <c r="G2518" s="40">
        <f t="shared" si="457"/>
        <v>7.5101594876662112</v>
      </c>
      <c r="H2518" s="84">
        <f t="shared" si="458"/>
        <v>4.143915594048953E-4</v>
      </c>
      <c r="I2518" s="34"/>
      <c r="J2518" s="16">
        <v>1</v>
      </c>
      <c r="K2518" s="20">
        <f t="shared" si="459"/>
        <v>1.4534883720930232E-3</v>
      </c>
      <c r="L2518" s="13"/>
      <c r="M2518" s="24"/>
      <c r="N2518" s="33"/>
      <c r="O2518" s="29"/>
      <c r="P2518" s="29"/>
      <c r="Q2518" s="39"/>
      <c r="R2518" s="89">
        <f t="shared" si="460"/>
        <v>57.809047875677905</v>
      </c>
      <c r="S2518" s="7"/>
      <c r="T2518" s="37">
        <v>3515</v>
      </c>
      <c r="U2518" s="20">
        <f t="shared" si="461"/>
        <v>3.2966824776121029E-4</v>
      </c>
      <c r="V2518" s="34"/>
    </row>
    <row r="2519" spans="1:22" x14ac:dyDescent="0.3">
      <c r="A2519" s="2">
        <v>47085</v>
      </c>
      <c r="B2519" s="2" t="s">
        <v>2206</v>
      </c>
      <c r="C2519" s="47">
        <v>2.5179982133160506</v>
      </c>
      <c r="D2519" s="40">
        <v>43.347754106720913</v>
      </c>
      <c r="E2519" s="40">
        <v>3.6189924724956571E-4</v>
      </c>
      <c r="F2519" s="40">
        <f t="shared" si="456"/>
        <v>0.33733981881122282</v>
      </c>
      <c r="G2519" s="40">
        <f t="shared" si="457"/>
        <v>46.203092138848184</v>
      </c>
      <c r="H2519" s="84">
        <f t="shared" si="458"/>
        <v>2.5493694817252206E-3</v>
      </c>
      <c r="I2519" s="34"/>
      <c r="J2519" s="16">
        <v>4</v>
      </c>
      <c r="K2519" s="20">
        <f t="shared" si="459"/>
        <v>5.8139534883720929E-3</v>
      </c>
      <c r="L2519" s="13"/>
      <c r="M2519" s="24"/>
      <c r="N2519" s="33"/>
      <c r="O2519" s="29"/>
      <c r="P2519" s="29"/>
      <c r="Q2519" s="39"/>
      <c r="R2519" s="89">
        <f t="shared" si="460"/>
        <v>231.23619150271162</v>
      </c>
      <c r="S2519" s="7"/>
      <c r="T2519" s="37">
        <v>15132</v>
      </c>
      <c r="U2519" s="20">
        <f t="shared" si="461"/>
        <v>1.4192147724388716E-3</v>
      </c>
      <c r="V2519" s="34"/>
    </row>
    <row r="2520" spans="1:22" x14ac:dyDescent="0.3">
      <c r="A2520" s="2">
        <v>47087</v>
      </c>
      <c r="B2520" s="2" t="s">
        <v>2207</v>
      </c>
      <c r="C2520" s="47">
        <v>0</v>
      </c>
      <c r="D2520" s="40">
        <v>0</v>
      </c>
      <c r="E2520" s="40">
        <v>0</v>
      </c>
      <c r="F2520" s="40">
        <f t="shared" si="456"/>
        <v>0</v>
      </c>
      <c r="G2520" s="40">
        <f t="shared" si="457"/>
        <v>0</v>
      </c>
      <c r="H2520" s="84">
        <f t="shared" si="458"/>
        <v>0</v>
      </c>
      <c r="I2520" s="34"/>
      <c r="J2520" s="16">
        <v>1</v>
      </c>
      <c r="K2520" s="20">
        <f t="shared" si="459"/>
        <v>1.4534883720930232E-3</v>
      </c>
      <c r="L2520" s="13"/>
      <c r="M2520" s="24"/>
      <c r="N2520" s="33"/>
      <c r="O2520" s="29"/>
      <c r="P2520" s="29"/>
      <c r="Q2520" s="39"/>
      <c r="R2520" s="89">
        <f t="shared" si="460"/>
        <v>57.809047875677905</v>
      </c>
      <c r="S2520" s="7"/>
      <c r="T2520" s="37">
        <v>11704</v>
      </c>
      <c r="U2520" s="20">
        <f t="shared" si="461"/>
        <v>1.0977061655184082E-3</v>
      </c>
      <c r="V2520" s="34"/>
    </row>
    <row r="2521" spans="1:22" x14ac:dyDescent="0.3">
      <c r="A2521" s="2">
        <v>47089</v>
      </c>
      <c r="B2521" s="2" t="s">
        <v>2208</v>
      </c>
      <c r="C2521" s="47">
        <v>22.784953963481755</v>
      </c>
      <c r="D2521" s="40">
        <v>7.2246256844534846</v>
      </c>
      <c r="E2521" s="40">
        <v>3.5466126230457441E-3</v>
      </c>
      <c r="F2521" s="40">
        <f t="shared" si="456"/>
        <v>3.3059302243499835</v>
      </c>
      <c r="G2521" s="40">
        <f t="shared" si="457"/>
        <v>33.315509872285219</v>
      </c>
      <c r="H2521" s="84">
        <f t="shared" si="458"/>
        <v>1.8382653672026849E-3</v>
      </c>
      <c r="I2521" s="34"/>
      <c r="J2521" s="16">
        <v>6</v>
      </c>
      <c r="K2521" s="20">
        <f t="shared" si="459"/>
        <v>8.7209302325581394E-3</v>
      </c>
      <c r="L2521" s="13"/>
      <c r="M2521" s="24"/>
      <c r="N2521" s="33"/>
      <c r="O2521" s="29"/>
      <c r="P2521" s="29"/>
      <c r="Q2521" s="39"/>
      <c r="R2521" s="89">
        <f t="shared" si="460"/>
        <v>346.8542872540674</v>
      </c>
      <c r="S2521" s="7"/>
      <c r="T2521" s="37">
        <v>74512</v>
      </c>
      <c r="U2521" s="20">
        <f t="shared" si="461"/>
        <v>6.988404118686572E-3</v>
      </c>
      <c r="V2521" s="34"/>
    </row>
    <row r="2522" spans="1:22" x14ac:dyDescent="0.3">
      <c r="A2522" s="2">
        <v>47091</v>
      </c>
      <c r="B2522" s="2" t="s">
        <v>2209</v>
      </c>
      <c r="C2522" s="47">
        <v>0.25179982133160506</v>
      </c>
      <c r="D2522" s="40">
        <v>0</v>
      </c>
      <c r="E2522" s="40">
        <v>3.618992472495657E-5</v>
      </c>
      <c r="F2522" s="40">
        <f t="shared" si="456"/>
        <v>3.3733981881122282E-2</v>
      </c>
      <c r="G2522" s="40">
        <f t="shared" si="457"/>
        <v>0.28553380321272737</v>
      </c>
      <c r="H2522" s="84">
        <f t="shared" si="458"/>
        <v>1.5755031323962139E-5</v>
      </c>
      <c r="I2522" s="34"/>
      <c r="J2522" s="16">
        <v>3</v>
      </c>
      <c r="K2522" s="20">
        <f t="shared" si="459"/>
        <v>4.3604651162790697E-3</v>
      </c>
      <c r="L2522" s="13"/>
      <c r="M2522" s="24"/>
      <c r="N2522" s="33"/>
      <c r="O2522" s="29"/>
      <c r="P2522" s="29"/>
      <c r="Q2522" s="39"/>
      <c r="R2522" s="89">
        <f t="shared" si="460"/>
        <v>173.4271436270337</v>
      </c>
      <c r="S2522" s="7"/>
      <c r="T2522" s="37">
        <v>7765</v>
      </c>
      <c r="U2522" s="20">
        <f t="shared" si="461"/>
        <v>7.282713922804546E-4</v>
      </c>
      <c r="V2522" s="34"/>
    </row>
    <row r="2523" spans="1:22" x14ac:dyDescent="0.3">
      <c r="A2523" s="2">
        <v>47093</v>
      </c>
      <c r="B2523" s="2" t="s">
        <v>2210</v>
      </c>
      <c r="C2523" s="47">
        <v>316.49555746994349</v>
      </c>
      <c r="D2523" s="40">
        <v>811.74574306980844</v>
      </c>
      <c r="E2523" s="40">
        <v>6.9195136074116967E-2</v>
      </c>
      <c r="F2523" s="40">
        <f t="shared" si="456"/>
        <v>64.499373356705803</v>
      </c>
      <c r="G2523" s="40">
        <f t="shared" si="457"/>
        <v>1192.7406738964578</v>
      </c>
      <c r="H2523" s="84">
        <f t="shared" si="458"/>
        <v>6.5812406332157819E-2</v>
      </c>
      <c r="I2523" s="34"/>
      <c r="J2523" s="16">
        <v>57</v>
      </c>
      <c r="K2523" s="20">
        <f t="shared" si="459"/>
        <v>8.284883720930232E-2</v>
      </c>
      <c r="L2523" s="13"/>
      <c r="M2523" s="24"/>
      <c r="N2523" s="33"/>
      <c r="O2523" s="29"/>
      <c r="P2523" s="29"/>
      <c r="Q2523" s="39"/>
      <c r="R2523" s="89">
        <f t="shared" si="460"/>
        <v>3295.1157289136404</v>
      </c>
      <c r="S2523" s="7"/>
      <c r="T2523" s="37">
        <v>1052185</v>
      </c>
      <c r="U2523" s="20">
        <f t="shared" si="461"/>
        <v>9.868335285081907E-2</v>
      </c>
      <c r="V2523" s="34"/>
    </row>
    <row r="2524" spans="1:22" x14ac:dyDescent="0.3">
      <c r="A2524" s="2">
        <v>47095</v>
      </c>
      <c r="B2524" s="2" t="s">
        <v>3089</v>
      </c>
      <c r="C2524" s="47">
        <v>1.1325132225865229</v>
      </c>
      <c r="D2524" s="40">
        <v>0</v>
      </c>
      <c r="E2524" s="40">
        <v>2.1713954834973943E-4</v>
      </c>
      <c r="F2524" s="40">
        <f t="shared" si="456"/>
        <v>0.20240389128673369</v>
      </c>
      <c r="G2524" s="40">
        <f t="shared" si="457"/>
        <v>1.3349171138732565</v>
      </c>
      <c r="H2524" s="84">
        <f t="shared" si="458"/>
        <v>7.3657341818465381E-5</v>
      </c>
      <c r="I2524" s="34"/>
      <c r="J2524" s="16">
        <v>0</v>
      </c>
      <c r="K2524" s="20">
        <f t="shared" si="459"/>
        <v>0</v>
      </c>
      <c r="L2524" s="13"/>
      <c r="M2524" s="24"/>
      <c r="N2524" s="33"/>
      <c r="O2524" s="29"/>
      <c r="P2524" s="29"/>
      <c r="Q2524" s="39"/>
      <c r="R2524" s="89">
        <f t="shared" si="460"/>
        <v>0</v>
      </c>
      <c r="S2524" s="7"/>
      <c r="T2524" s="37">
        <v>3030</v>
      </c>
      <c r="U2524" s="20">
        <f t="shared" si="461"/>
        <v>2.8418059479842593E-4</v>
      </c>
      <c r="V2524" s="34"/>
    </row>
    <row r="2525" spans="1:22" x14ac:dyDescent="0.3">
      <c r="A2525" s="2">
        <v>47097</v>
      </c>
      <c r="B2525" s="2" t="s">
        <v>3090</v>
      </c>
      <c r="C2525" s="47">
        <v>3.5251974986424708</v>
      </c>
      <c r="D2525" s="40">
        <v>0</v>
      </c>
      <c r="E2525" s="40">
        <v>5.0665894614939202E-4</v>
      </c>
      <c r="F2525" s="40">
        <f t="shared" si="456"/>
        <v>0.47227574633571195</v>
      </c>
      <c r="G2525" s="40">
        <f t="shared" si="457"/>
        <v>3.9974732449781829</v>
      </c>
      <c r="H2525" s="84">
        <f t="shared" si="458"/>
        <v>2.2057043853546991E-4</v>
      </c>
      <c r="I2525" s="34"/>
      <c r="J2525" s="16">
        <v>0</v>
      </c>
      <c r="K2525" s="20">
        <f t="shared" si="459"/>
        <v>0</v>
      </c>
      <c r="L2525" s="13"/>
      <c r="M2525" s="24"/>
      <c r="N2525" s="33"/>
      <c r="O2525" s="29"/>
      <c r="P2525" s="29"/>
      <c r="Q2525" s="39"/>
      <c r="R2525" s="89">
        <f t="shared" si="460"/>
        <v>0</v>
      </c>
      <c r="S2525" s="7"/>
      <c r="T2525" s="37">
        <v>16762</v>
      </c>
      <c r="U2525" s="20">
        <f t="shared" si="461"/>
        <v>1.5720908019838994E-3</v>
      </c>
      <c r="V2525" s="34"/>
    </row>
    <row r="2526" spans="1:22" x14ac:dyDescent="0.3">
      <c r="A2526" s="2">
        <v>47099</v>
      </c>
      <c r="B2526" s="2" t="s">
        <v>2211</v>
      </c>
      <c r="C2526" s="47">
        <v>1.7614268025098354</v>
      </c>
      <c r="D2526" s="40">
        <v>142.63425660196265</v>
      </c>
      <c r="E2526" s="40">
        <v>3.6189924724956571E-4</v>
      </c>
      <c r="F2526" s="40">
        <f t="shared" si="456"/>
        <v>0.33733981881122282</v>
      </c>
      <c r="G2526" s="40">
        <f t="shared" si="457"/>
        <v>144.73302322328371</v>
      </c>
      <c r="H2526" s="84">
        <f t="shared" si="458"/>
        <v>7.9860012679330069E-3</v>
      </c>
      <c r="I2526" s="34"/>
      <c r="J2526" s="16">
        <v>3</v>
      </c>
      <c r="K2526" s="20">
        <f t="shared" si="459"/>
        <v>4.3604651162790697E-3</v>
      </c>
      <c r="L2526" s="13"/>
      <c r="M2526" s="24"/>
      <c r="N2526" s="33"/>
      <c r="O2526" s="29"/>
      <c r="P2526" s="29"/>
      <c r="Q2526" s="39"/>
      <c r="R2526" s="89">
        <f t="shared" si="460"/>
        <v>173.4271436270337</v>
      </c>
      <c r="S2526" s="7"/>
      <c r="T2526" s="37">
        <v>21509</v>
      </c>
      <c r="U2526" s="20">
        <f t="shared" si="461"/>
        <v>2.0173070671680999E-3</v>
      </c>
      <c r="V2526" s="34"/>
    </row>
    <row r="2527" spans="1:22" x14ac:dyDescent="0.3">
      <c r="A2527" s="2">
        <v>47101</v>
      </c>
      <c r="B2527" s="2" t="s">
        <v>3091</v>
      </c>
      <c r="C2527" s="47">
        <v>1.2589991066580253</v>
      </c>
      <c r="D2527" s="40">
        <v>0</v>
      </c>
      <c r="E2527" s="40">
        <v>1.8094962362478285E-4</v>
      </c>
      <c r="F2527" s="40">
        <f t="shared" si="456"/>
        <v>0.16866990940561141</v>
      </c>
      <c r="G2527" s="40">
        <f t="shared" si="457"/>
        <v>1.4276690160636367</v>
      </c>
      <c r="H2527" s="84">
        <f t="shared" si="458"/>
        <v>7.8775156619810685E-5</v>
      </c>
      <c r="I2527" s="34"/>
      <c r="J2527" s="16">
        <v>0</v>
      </c>
      <c r="K2527" s="20">
        <f t="shared" si="459"/>
        <v>0</v>
      </c>
      <c r="L2527" s="13"/>
      <c r="M2527" s="24"/>
      <c r="N2527" s="33"/>
      <c r="O2527" s="29"/>
      <c r="P2527" s="29"/>
      <c r="Q2527" s="39"/>
      <c r="R2527" s="89">
        <f t="shared" si="460"/>
        <v>0</v>
      </c>
      <c r="S2527" s="7"/>
      <c r="T2527" s="37">
        <v>5610</v>
      </c>
      <c r="U2527" s="20">
        <f t="shared" si="461"/>
        <v>5.261561507654024E-4</v>
      </c>
      <c r="V2527" s="34"/>
    </row>
    <row r="2528" spans="1:22" x14ac:dyDescent="0.3">
      <c r="A2528" s="2">
        <v>47103</v>
      </c>
      <c r="B2528" s="2" t="s">
        <v>2212</v>
      </c>
      <c r="C2528" s="47">
        <v>0.75539946399481517</v>
      </c>
      <c r="D2528" s="40">
        <v>7.2246256844534846</v>
      </c>
      <c r="E2528" s="40">
        <v>1.0856977417486972E-4</v>
      </c>
      <c r="F2528" s="40">
        <f t="shared" si="456"/>
        <v>0.10120194564336685</v>
      </c>
      <c r="G2528" s="40">
        <f t="shared" si="457"/>
        <v>8.0812270940916662</v>
      </c>
      <c r="H2528" s="84">
        <f t="shared" si="458"/>
        <v>4.4590162205281959E-4</v>
      </c>
      <c r="I2528" s="34"/>
      <c r="J2528" s="16">
        <v>4</v>
      </c>
      <c r="K2528" s="20">
        <f t="shared" si="459"/>
        <v>5.8139534883720929E-3</v>
      </c>
      <c r="L2528" s="13"/>
      <c r="M2528" s="24"/>
      <c r="N2528" s="33"/>
      <c r="O2528" s="29"/>
      <c r="P2528" s="29"/>
      <c r="Q2528" s="39"/>
      <c r="R2528" s="89">
        <f t="shared" si="460"/>
        <v>231.23619150271162</v>
      </c>
      <c r="S2528" s="7"/>
      <c r="T2528" s="37">
        <v>20772</v>
      </c>
      <c r="U2528" s="20">
        <f t="shared" si="461"/>
        <v>1.9481845924597041E-3</v>
      </c>
      <c r="V2528" s="34"/>
    </row>
    <row r="2529" spans="1:22" x14ac:dyDescent="0.3">
      <c r="A2529" s="2">
        <v>47105</v>
      </c>
      <c r="B2529" s="2" t="s">
        <v>2213</v>
      </c>
      <c r="C2529" s="47">
        <v>51.114191783504431</v>
      </c>
      <c r="D2529" s="40">
        <v>44.059796541967529</v>
      </c>
      <c r="E2529" s="40">
        <v>7.4551244933410542E-3</v>
      </c>
      <c r="F2529" s="40">
        <f t="shared" si="456"/>
        <v>6.9492002675111904</v>
      </c>
      <c r="G2529" s="40">
        <f t="shared" si="457"/>
        <v>102.12318859298315</v>
      </c>
      <c r="H2529" s="84">
        <f t="shared" si="458"/>
        <v>5.6348986252483923E-3</v>
      </c>
      <c r="I2529" s="34"/>
      <c r="J2529" s="16">
        <v>8</v>
      </c>
      <c r="K2529" s="20">
        <f t="shared" si="459"/>
        <v>1.1627906976744186E-2</v>
      </c>
      <c r="L2529" s="13"/>
      <c r="M2529" s="24"/>
      <c r="N2529" s="33"/>
      <c r="O2529" s="29"/>
      <c r="P2529" s="29"/>
      <c r="Q2529" s="39"/>
      <c r="R2529" s="89">
        <f t="shared" si="460"/>
        <v>462.47238300542324</v>
      </c>
      <c r="S2529" s="7"/>
      <c r="T2529" s="37">
        <v>80681</v>
      </c>
      <c r="U2529" s="20">
        <f t="shared" si="461"/>
        <v>7.5669883065781528E-3</v>
      </c>
      <c r="V2529" s="34"/>
    </row>
    <row r="2530" spans="1:22" x14ac:dyDescent="0.3">
      <c r="A2530" s="2">
        <v>47107</v>
      </c>
      <c r="B2530" s="2" t="s">
        <v>2214</v>
      </c>
      <c r="C2530" s="47">
        <v>4.0865723009387764</v>
      </c>
      <c r="D2530" s="40">
        <v>51.527558667724733</v>
      </c>
      <c r="E2530" s="40">
        <v>8.6855819339895772E-4</v>
      </c>
      <c r="F2530" s="40">
        <f t="shared" si="456"/>
        <v>0.80961556514693478</v>
      </c>
      <c r="G2530" s="40">
        <f t="shared" si="457"/>
        <v>56.423746533810444</v>
      </c>
      <c r="H2530" s="84">
        <f t="shared" si="458"/>
        <v>3.1133192779742276E-3</v>
      </c>
      <c r="I2530" s="34"/>
      <c r="J2530" s="16">
        <v>8</v>
      </c>
      <c r="K2530" s="20">
        <f t="shared" si="459"/>
        <v>1.1627906976744186E-2</v>
      </c>
      <c r="L2530" s="13"/>
      <c r="M2530" s="24"/>
      <c r="N2530" s="33"/>
      <c r="O2530" s="29"/>
      <c r="P2530" s="29"/>
      <c r="Q2530" s="39"/>
      <c r="R2530" s="89">
        <f t="shared" si="460"/>
        <v>462.47238300542324</v>
      </c>
      <c r="S2530" s="7"/>
      <c r="T2530" s="37">
        <v>67878</v>
      </c>
      <c r="U2530" s="20">
        <f t="shared" si="461"/>
        <v>6.366208057335827E-3</v>
      </c>
      <c r="V2530" s="34"/>
    </row>
    <row r="2531" spans="1:22" x14ac:dyDescent="0.3">
      <c r="A2531" s="2">
        <v>47109</v>
      </c>
      <c r="B2531" s="2" t="s">
        <v>2215</v>
      </c>
      <c r="C2531" s="47">
        <v>2.0132266238414402</v>
      </c>
      <c r="D2531" s="40">
        <v>7.2246256844534846</v>
      </c>
      <c r="E2531" s="40">
        <v>3.9808917197452231E-4</v>
      </c>
      <c r="F2531" s="40">
        <f t="shared" si="456"/>
        <v>0.37107380069234513</v>
      </c>
      <c r="G2531" s="40">
        <f t="shared" si="457"/>
        <v>9.6089261089872693</v>
      </c>
      <c r="H2531" s="84">
        <f t="shared" si="458"/>
        <v>5.3019618039390178E-4</v>
      </c>
      <c r="I2531" s="34"/>
      <c r="J2531" s="16">
        <v>1</v>
      </c>
      <c r="K2531" s="20">
        <f t="shared" si="459"/>
        <v>1.4534883720930232E-3</v>
      </c>
      <c r="L2531" s="13"/>
      <c r="M2531" s="24"/>
      <c r="N2531" s="33"/>
      <c r="O2531" s="29"/>
      <c r="P2531" s="29"/>
      <c r="Q2531" s="39"/>
      <c r="R2531" s="89">
        <f t="shared" si="460"/>
        <v>57.809047875677905</v>
      </c>
      <c r="S2531" s="7"/>
      <c r="T2531" s="37">
        <v>14260</v>
      </c>
      <c r="U2531" s="20">
        <f t="shared" si="461"/>
        <v>1.3374307860810409E-3</v>
      </c>
      <c r="V2531" s="34"/>
    </row>
    <row r="2532" spans="1:22" x14ac:dyDescent="0.3">
      <c r="A2532" s="2">
        <v>47111</v>
      </c>
      <c r="B2532" s="2" t="s">
        <v>2216</v>
      </c>
      <c r="C2532" s="47">
        <v>1.5107989279896303</v>
      </c>
      <c r="D2532" s="40">
        <v>7.2246256844534846</v>
      </c>
      <c r="E2532" s="40">
        <v>2.1713954834973943E-4</v>
      </c>
      <c r="F2532" s="40">
        <f t="shared" si="456"/>
        <v>0.20240389128673369</v>
      </c>
      <c r="G2532" s="40">
        <f t="shared" si="457"/>
        <v>8.9378285037298486</v>
      </c>
      <c r="H2532" s="84">
        <f t="shared" si="458"/>
        <v>4.9316671602470596E-4</v>
      </c>
      <c r="I2532" s="34"/>
      <c r="J2532" s="16">
        <v>2</v>
      </c>
      <c r="K2532" s="20">
        <f t="shared" si="459"/>
        <v>2.9069767441860465E-3</v>
      </c>
      <c r="L2532" s="13"/>
      <c r="M2532" s="24"/>
      <c r="N2532" s="33"/>
      <c r="O2532" s="29"/>
      <c r="P2532" s="29"/>
      <c r="Q2532" s="39"/>
      <c r="R2532" s="89">
        <f t="shared" si="460"/>
        <v>115.61809575135581</v>
      </c>
      <c r="S2532" s="7"/>
      <c r="T2532" s="37">
        <v>51785</v>
      </c>
      <c r="U2532" s="20">
        <f t="shared" si="461"/>
        <v>4.8568620797480155E-3</v>
      </c>
      <c r="V2532" s="34"/>
    </row>
    <row r="2533" spans="1:22" x14ac:dyDescent="0.3">
      <c r="A2533" s="2">
        <v>47113</v>
      </c>
      <c r="B2533" s="2" t="s">
        <v>2217</v>
      </c>
      <c r="C2533" s="47">
        <v>49.100965159662984</v>
      </c>
      <c r="D2533" s="40">
        <v>182.21339586847589</v>
      </c>
      <c r="E2533" s="40">
        <v>7.0570353213665312E-3</v>
      </c>
      <c r="F2533" s="40">
        <f t="shared" si="456"/>
        <v>6.5781264668188451</v>
      </c>
      <c r="G2533" s="40">
        <f t="shared" si="457"/>
        <v>237.89248749495772</v>
      </c>
      <c r="H2533" s="84">
        <f t="shared" si="458"/>
        <v>1.3126304311598462E-2</v>
      </c>
      <c r="I2533" s="34"/>
      <c r="J2533" s="16">
        <v>11</v>
      </c>
      <c r="K2533" s="20">
        <f t="shared" si="459"/>
        <v>1.5988372093023256E-2</v>
      </c>
      <c r="L2533" s="13"/>
      <c r="M2533" s="24"/>
      <c r="N2533" s="33"/>
      <c r="O2533" s="29"/>
      <c r="P2533" s="29"/>
      <c r="Q2533" s="39"/>
      <c r="R2533" s="89">
        <f t="shared" si="460"/>
        <v>635.89952663245697</v>
      </c>
      <c r="S2533" s="7"/>
      <c r="T2533" s="37">
        <v>185495</v>
      </c>
      <c r="U2533" s="20">
        <f t="shared" si="461"/>
        <v>1.7397385951199346E-2</v>
      </c>
      <c r="V2533" s="34"/>
    </row>
    <row r="2534" spans="1:22" x14ac:dyDescent="0.3">
      <c r="A2534" s="2">
        <v>47115</v>
      </c>
      <c r="B2534" s="2" t="s">
        <v>2218</v>
      </c>
      <c r="C2534" s="47">
        <v>18.633186778538771</v>
      </c>
      <c r="D2534" s="40">
        <v>7.2246256844534846</v>
      </c>
      <c r="E2534" s="40">
        <v>2.6780544296467865E-3</v>
      </c>
      <c r="F2534" s="40">
        <f t="shared" si="456"/>
        <v>2.496314659203049</v>
      </c>
      <c r="G2534" s="40">
        <f t="shared" si="457"/>
        <v>28.354127122195305</v>
      </c>
      <c r="H2534" s="84">
        <f t="shared" si="458"/>
        <v>1.5645088460541311E-3</v>
      </c>
      <c r="I2534" s="34"/>
      <c r="J2534" s="16">
        <v>3</v>
      </c>
      <c r="K2534" s="20">
        <f t="shared" si="459"/>
        <v>4.3604651162790697E-3</v>
      </c>
      <c r="L2534" s="13"/>
      <c r="M2534" s="24"/>
      <c r="N2534" s="33"/>
      <c r="O2534" s="29"/>
      <c r="P2534" s="29"/>
      <c r="Q2534" s="39"/>
      <c r="R2534" s="89">
        <f t="shared" si="460"/>
        <v>173.4271436270337</v>
      </c>
      <c r="S2534" s="7"/>
      <c r="T2534" s="37">
        <v>27002</v>
      </c>
      <c r="U2534" s="20">
        <f t="shared" si="461"/>
        <v>2.5324899078373255E-3</v>
      </c>
      <c r="V2534" s="34"/>
    </row>
    <row r="2535" spans="1:22" x14ac:dyDescent="0.3">
      <c r="A2535" s="2">
        <v>47117</v>
      </c>
      <c r="B2535" s="2" t="s">
        <v>2219</v>
      </c>
      <c r="C2535" s="47">
        <v>25.683581775823718</v>
      </c>
      <c r="D2535" s="40">
        <v>7.2246256844534846</v>
      </c>
      <c r="E2535" s="40">
        <v>3.6913723219455705E-3</v>
      </c>
      <c r="F2535" s="40">
        <f t="shared" si="456"/>
        <v>3.4408661518744732</v>
      </c>
      <c r="G2535" s="40">
        <f t="shared" si="457"/>
        <v>36.349073612151678</v>
      </c>
      <c r="H2535" s="84">
        <f t="shared" si="458"/>
        <v>2.0056497231250711E-3</v>
      </c>
      <c r="I2535" s="34"/>
      <c r="J2535" s="16">
        <v>1</v>
      </c>
      <c r="K2535" s="20">
        <f t="shared" si="459"/>
        <v>1.4534883720930232E-3</v>
      </c>
      <c r="L2535" s="13"/>
      <c r="M2535" s="24"/>
      <c r="N2535" s="33"/>
      <c r="O2535" s="29"/>
      <c r="P2535" s="29"/>
      <c r="Q2535" s="39"/>
      <c r="R2535" s="89">
        <f t="shared" si="460"/>
        <v>57.809047875677905</v>
      </c>
      <c r="S2535" s="7"/>
      <c r="T2535" s="37">
        <v>24722</v>
      </c>
      <c r="U2535" s="20">
        <f t="shared" si="461"/>
        <v>2.3186510444246486E-3</v>
      </c>
      <c r="V2535" s="34"/>
    </row>
    <row r="2536" spans="1:22" x14ac:dyDescent="0.3">
      <c r="A2536" s="2">
        <v>47119</v>
      </c>
      <c r="B2536" s="2" t="s">
        <v>2220</v>
      </c>
      <c r="C2536" s="47">
        <v>196.65448851317214</v>
      </c>
      <c r="D2536" s="40">
        <v>43.347754106720913</v>
      </c>
      <c r="E2536" s="40">
        <v>2.8372900984365953E-2</v>
      </c>
      <c r="F2536" s="40">
        <f t="shared" si="456"/>
        <v>26.447441794799868</v>
      </c>
      <c r="G2536" s="40">
        <f t="shared" si="457"/>
        <v>266.44968441469291</v>
      </c>
      <c r="H2536" s="84">
        <f t="shared" si="458"/>
        <v>1.4702018034221298E-2</v>
      </c>
      <c r="I2536" s="34"/>
      <c r="J2536" s="16">
        <v>9</v>
      </c>
      <c r="K2536" s="20">
        <f t="shared" si="459"/>
        <v>1.308139534883721E-2</v>
      </c>
      <c r="L2536" s="13"/>
      <c r="M2536" s="24"/>
      <c r="N2536" s="33"/>
      <c r="O2536" s="29"/>
      <c r="P2536" s="29"/>
      <c r="Q2536" s="39"/>
      <c r="R2536" s="89">
        <f t="shared" si="460"/>
        <v>520.28143088110119</v>
      </c>
      <c r="S2536" s="7"/>
      <c r="T2536" s="37">
        <v>195384</v>
      </c>
      <c r="U2536" s="20">
        <f t="shared" si="461"/>
        <v>1.8324865126764241E-2</v>
      </c>
      <c r="V2536" s="34"/>
    </row>
    <row r="2537" spans="1:22" x14ac:dyDescent="0.3">
      <c r="A2537" s="2">
        <v>47121</v>
      </c>
      <c r="B2537" s="2" t="s">
        <v>2221</v>
      </c>
      <c r="C2537" s="47">
        <v>11.330991959922226</v>
      </c>
      <c r="D2537" s="40">
        <v>0</v>
      </c>
      <c r="E2537" s="40">
        <v>1.6285466126230456E-3</v>
      </c>
      <c r="F2537" s="40">
        <f t="shared" si="456"/>
        <v>1.5180291846505025</v>
      </c>
      <c r="G2537" s="40">
        <f t="shared" si="457"/>
        <v>12.849021144572729</v>
      </c>
      <c r="H2537" s="84">
        <f t="shared" si="458"/>
        <v>7.0897640957829603E-4</v>
      </c>
      <c r="I2537" s="34"/>
      <c r="J2537" s="16">
        <v>1</v>
      </c>
      <c r="K2537" s="20">
        <f t="shared" si="459"/>
        <v>1.4534883720930232E-3</v>
      </c>
      <c r="L2537" s="13"/>
      <c r="M2537" s="24"/>
      <c r="N2537" s="33"/>
      <c r="O2537" s="29"/>
      <c r="P2537" s="29"/>
      <c r="Q2537" s="39"/>
      <c r="R2537" s="89">
        <f t="shared" si="460"/>
        <v>57.809047875677905</v>
      </c>
      <c r="S2537" s="7"/>
      <c r="T2537" s="37">
        <v>5020</v>
      </c>
      <c r="U2537" s="20">
        <f t="shared" si="461"/>
        <v>4.7082065540861323E-4</v>
      </c>
      <c r="V2537" s="34"/>
    </row>
    <row r="2538" spans="1:22" x14ac:dyDescent="0.3">
      <c r="A2538" s="2">
        <v>47123</v>
      </c>
      <c r="B2538" s="2" t="s">
        <v>2222</v>
      </c>
      <c r="C2538" s="47">
        <v>15.359789101227909</v>
      </c>
      <c r="D2538" s="40">
        <v>43.347754106720913</v>
      </c>
      <c r="E2538" s="40">
        <v>2.2075854082223511E-3</v>
      </c>
      <c r="F2538" s="40">
        <f t="shared" si="456"/>
        <v>2.0577728947484593</v>
      </c>
      <c r="G2538" s="40">
        <f t="shared" si="457"/>
        <v>60.765316102697284</v>
      </c>
      <c r="H2538" s="84">
        <f t="shared" si="458"/>
        <v>3.35287607924729E-3</v>
      </c>
      <c r="I2538" s="34"/>
      <c r="J2538" s="16">
        <v>6</v>
      </c>
      <c r="K2538" s="20">
        <f t="shared" si="459"/>
        <v>8.7209302325581394E-3</v>
      </c>
      <c r="L2538" s="13"/>
      <c r="M2538" s="24"/>
      <c r="N2538" s="33"/>
      <c r="O2538" s="29"/>
      <c r="P2538" s="29"/>
      <c r="Q2538" s="39"/>
      <c r="R2538" s="89">
        <f t="shared" si="460"/>
        <v>346.8542872540674</v>
      </c>
      <c r="S2538" s="7"/>
      <c r="T2538" s="37">
        <v>15941</v>
      </c>
      <c r="U2538" s="20">
        <f t="shared" si="461"/>
        <v>1.4950900533602996E-3</v>
      </c>
      <c r="V2538" s="34"/>
    </row>
    <row r="2539" spans="1:22" x14ac:dyDescent="0.3">
      <c r="A2539" s="2">
        <v>47125</v>
      </c>
      <c r="B2539" s="2" t="s">
        <v>2223</v>
      </c>
      <c r="C2539" s="47">
        <v>320.83217169255943</v>
      </c>
      <c r="D2539" s="40">
        <v>73.184068832420635</v>
      </c>
      <c r="E2539" s="40">
        <v>5.2330631152287206E-2</v>
      </c>
      <c r="F2539" s="40">
        <f t="shared" si="456"/>
        <v>48.779337800102823</v>
      </c>
      <c r="G2539" s="40">
        <f t="shared" si="457"/>
        <v>442.79557832508289</v>
      </c>
      <c r="H2539" s="84">
        <f t="shared" si="458"/>
        <v>2.4432337355959861E-2</v>
      </c>
      <c r="I2539" s="34"/>
      <c r="J2539" s="16">
        <v>20</v>
      </c>
      <c r="K2539" s="20">
        <f t="shared" si="459"/>
        <v>2.9069767441860465E-2</v>
      </c>
      <c r="L2539" s="13"/>
      <c r="M2539" s="24"/>
      <c r="N2539" s="33"/>
      <c r="O2539" s="29"/>
      <c r="P2539" s="29"/>
      <c r="Q2539" s="39"/>
      <c r="R2539" s="89">
        <f t="shared" si="460"/>
        <v>1156.180957513558</v>
      </c>
      <c r="S2539" s="7"/>
      <c r="T2539" s="37">
        <v>287688</v>
      </c>
      <c r="U2539" s="20">
        <f t="shared" si="461"/>
        <v>2.6981962691871142E-2</v>
      </c>
      <c r="V2539" s="34"/>
    </row>
    <row r="2540" spans="1:22" x14ac:dyDescent="0.3">
      <c r="A2540" s="2">
        <v>47127</v>
      </c>
      <c r="B2540" s="2" t="s">
        <v>2224</v>
      </c>
      <c r="C2540" s="47">
        <v>6.7985951759533361</v>
      </c>
      <c r="D2540" s="40">
        <v>7.2246256844534846</v>
      </c>
      <c r="E2540" s="40">
        <v>9.7712796757382743E-4</v>
      </c>
      <c r="F2540" s="40">
        <f t="shared" si="456"/>
        <v>0.9108175107903016</v>
      </c>
      <c r="G2540" s="40">
        <f t="shared" si="457"/>
        <v>14.934038371197122</v>
      </c>
      <c r="H2540" s="84">
        <f t="shared" si="458"/>
        <v>8.2402237382791078E-4</v>
      </c>
      <c r="I2540" s="34"/>
      <c r="J2540" s="16">
        <v>1</v>
      </c>
      <c r="K2540" s="20">
        <f t="shared" si="459"/>
        <v>1.4534883720930232E-3</v>
      </c>
      <c r="L2540" s="13"/>
      <c r="M2540" s="24"/>
      <c r="N2540" s="33"/>
      <c r="O2540" s="29"/>
      <c r="P2540" s="29"/>
      <c r="Q2540" s="39"/>
      <c r="R2540" s="89">
        <f t="shared" si="460"/>
        <v>57.809047875677905</v>
      </c>
      <c r="S2540" s="7"/>
      <c r="T2540" s="37">
        <v>8673</v>
      </c>
      <c r="U2540" s="20">
        <f t="shared" si="461"/>
        <v>8.1343178174480136E-4</v>
      </c>
      <c r="V2540" s="34"/>
    </row>
    <row r="2541" spans="1:22" x14ac:dyDescent="0.3">
      <c r="A2541" s="2">
        <v>47129</v>
      </c>
      <c r="B2541" s="2" t="s">
        <v>2225</v>
      </c>
      <c r="C2541" s="47">
        <v>0</v>
      </c>
      <c r="D2541" s="40">
        <v>0</v>
      </c>
      <c r="E2541" s="40">
        <v>0</v>
      </c>
      <c r="F2541" s="40">
        <f t="shared" si="456"/>
        <v>0</v>
      </c>
      <c r="G2541" s="40">
        <f t="shared" si="457"/>
        <v>0</v>
      </c>
      <c r="H2541" s="84">
        <f t="shared" si="458"/>
        <v>0</v>
      </c>
      <c r="I2541" s="34"/>
      <c r="J2541" s="16">
        <v>2</v>
      </c>
      <c r="K2541" s="20">
        <f t="shared" si="459"/>
        <v>2.9069767441860465E-3</v>
      </c>
      <c r="L2541" s="13"/>
      <c r="M2541" s="24"/>
      <c r="N2541" s="33"/>
      <c r="O2541" s="29"/>
      <c r="P2541" s="29"/>
      <c r="Q2541" s="39"/>
      <c r="R2541" s="89">
        <f t="shared" si="460"/>
        <v>115.61809575135581</v>
      </c>
      <c r="S2541" s="7"/>
      <c r="T2541" s="37">
        <v>32554</v>
      </c>
      <c r="U2541" s="20">
        <f t="shared" si="461"/>
        <v>3.0532062980422304E-3</v>
      </c>
      <c r="V2541" s="34"/>
    </row>
    <row r="2542" spans="1:22" x14ac:dyDescent="0.3">
      <c r="A2542" s="2">
        <v>47131</v>
      </c>
      <c r="B2542" s="2" t="s">
        <v>2226</v>
      </c>
      <c r="C2542" s="47">
        <v>2.7697980346476556</v>
      </c>
      <c r="D2542" s="40">
        <v>56.754992155754785</v>
      </c>
      <c r="E2542" s="40">
        <v>3.9808917197452231E-4</v>
      </c>
      <c r="F2542" s="40">
        <f t="shared" ref="F2542:F2571" si="462">E2542*$F$2476</f>
        <v>0.37107380069234513</v>
      </c>
      <c r="G2542" s="40">
        <f t="shared" ref="G2542:G2571" si="463">SUM(F2542,D2542,C2542)</f>
        <v>59.895863991094785</v>
      </c>
      <c r="H2542" s="84">
        <f t="shared" ref="H2542:H2571" si="464">G2542/$G$2476</f>
        <v>3.3049019161224534E-3</v>
      </c>
      <c r="I2542" s="34"/>
      <c r="J2542" s="16">
        <v>4</v>
      </c>
      <c r="K2542" s="20">
        <f t="shared" ref="K2542:K2571" si="465">J2542/$J$2476</f>
        <v>5.8139534883720929E-3</v>
      </c>
      <c r="L2542" s="13"/>
      <c r="M2542" s="24"/>
      <c r="N2542" s="33"/>
      <c r="O2542" s="29"/>
      <c r="P2542" s="29"/>
      <c r="Q2542" s="39"/>
      <c r="R2542" s="89">
        <f t="shared" ref="R2542:R2571" si="466">P$2476*K2542</f>
        <v>231.23619150271162</v>
      </c>
      <c r="S2542" s="7"/>
      <c r="T2542" s="37">
        <v>17977</v>
      </c>
      <c r="U2542" s="20">
        <f t="shared" ref="U2542:U2571" si="467">T2542/$T$2476</f>
        <v>1.6860444068288129E-3</v>
      </c>
      <c r="V2542" s="34"/>
    </row>
    <row r="2543" spans="1:22" x14ac:dyDescent="0.3">
      <c r="A2543" s="2">
        <v>47133</v>
      </c>
      <c r="B2543" s="2" t="s">
        <v>2227</v>
      </c>
      <c r="C2543" s="47">
        <v>0.75539946399481517</v>
      </c>
      <c r="D2543" s="40">
        <v>126.43094947793598</v>
      </c>
      <c r="E2543" s="40">
        <v>1.0856977417486972E-4</v>
      </c>
      <c r="F2543" s="40">
        <f t="shared" si="462"/>
        <v>0.10120194564336685</v>
      </c>
      <c r="G2543" s="40">
        <f t="shared" si="463"/>
        <v>127.28755088757417</v>
      </c>
      <c r="H2543" s="84">
        <f t="shared" si="464"/>
        <v>7.0234043353882177E-3</v>
      </c>
      <c r="I2543" s="34"/>
      <c r="J2543" s="16">
        <v>4</v>
      </c>
      <c r="K2543" s="20">
        <f t="shared" si="465"/>
        <v>5.8139534883720929E-3</v>
      </c>
      <c r="L2543" s="13"/>
      <c r="M2543" s="24"/>
      <c r="N2543" s="33"/>
      <c r="O2543" s="29"/>
      <c r="P2543" s="29"/>
      <c r="Q2543" s="39"/>
      <c r="R2543" s="89">
        <f t="shared" si="466"/>
        <v>231.23619150271162</v>
      </c>
      <c r="S2543" s="7"/>
      <c r="T2543" s="37">
        <v>9661</v>
      </c>
      <c r="U2543" s="20">
        <f t="shared" si="467"/>
        <v>9.06095289223628E-4</v>
      </c>
      <c r="V2543" s="34"/>
    </row>
    <row r="2544" spans="1:22" x14ac:dyDescent="0.3">
      <c r="A2544" s="2">
        <v>47135</v>
      </c>
      <c r="B2544" s="2" t="s">
        <v>2228</v>
      </c>
      <c r="C2544" s="47">
        <v>0</v>
      </c>
      <c r="D2544" s="40">
        <v>0</v>
      </c>
      <c r="E2544" s="40">
        <v>0</v>
      </c>
      <c r="F2544" s="40">
        <f t="shared" si="462"/>
        <v>0</v>
      </c>
      <c r="G2544" s="40">
        <f t="shared" si="463"/>
        <v>0</v>
      </c>
      <c r="H2544" s="84">
        <f t="shared" si="464"/>
        <v>0</v>
      </c>
      <c r="I2544" s="34"/>
      <c r="J2544" s="16">
        <v>1</v>
      </c>
      <c r="K2544" s="20">
        <f t="shared" si="465"/>
        <v>1.4534883720930232E-3</v>
      </c>
      <c r="L2544" s="13"/>
      <c r="M2544" s="24"/>
      <c r="N2544" s="33"/>
      <c r="O2544" s="29"/>
      <c r="P2544" s="29"/>
      <c r="Q2544" s="39"/>
      <c r="R2544" s="89">
        <f t="shared" si="466"/>
        <v>57.809047875677905</v>
      </c>
      <c r="S2544" s="7"/>
      <c r="T2544" s="37">
        <v>16469</v>
      </c>
      <c r="U2544" s="20">
        <f t="shared" si="467"/>
        <v>1.5446106322558669E-3</v>
      </c>
      <c r="V2544" s="34"/>
    </row>
    <row r="2545" spans="1:22" x14ac:dyDescent="0.3">
      <c r="A2545" s="2">
        <v>47137</v>
      </c>
      <c r="B2545" s="2" t="s">
        <v>3092</v>
      </c>
      <c r="C2545" s="47">
        <v>0</v>
      </c>
      <c r="D2545" s="40">
        <v>7.2246256844534846</v>
      </c>
      <c r="E2545" s="40">
        <v>0</v>
      </c>
      <c r="F2545" s="40">
        <f t="shared" si="462"/>
        <v>0</v>
      </c>
      <c r="G2545" s="40">
        <f t="shared" si="463"/>
        <v>7.2246256844534846</v>
      </c>
      <c r="H2545" s="84">
        <f t="shared" si="464"/>
        <v>3.9863652808093321E-4</v>
      </c>
      <c r="I2545" s="34"/>
      <c r="J2545" s="16">
        <v>0</v>
      </c>
      <c r="K2545" s="20">
        <f t="shared" si="465"/>
        <v>0</v>
      </c>
      <c r="L2545" s="13"/>
      <c r="M2545" s="24"/>
      <c r="N2545" s="33"/>
      <c r="O2545" s="29"/>
      <c r="P2545" s="29"/>
      <c r="Q2545" s="39"/>
      <c r="R2545" s="89">
        <f t="shared" si="466"/>
        <v>0</v>
      </c>
      <c r="S2545" s="7"/>
      <c r="T2545" s="37">
        <v>3305</v>
      </c>
      <c r="U2545" s="20">
        <f t="shared" si="467"/>
        <v>3.0997256297320055E-4</v>
      </c>
      <c r="V2545" s="34"/>
    </row>
    <row r="2546" spans="1:22" x14ac:dyDescent="0.3">
      <c r="A2546" s="2">
        <v>47139</v>
      </c>
      <c r="B2546" s="2" t="s">
        <v>2229</v>
      </c>
      <c r="C2546" s="47">
        <v>35.755574629087917</v>
      </c>
      <c r="D2546" s="40">
        <v>7.2246256844534846</v>
      </c>
      <c r="E2546" s="40">
        <v>5.1389693109438334E-3</v>
      </c>
      <c r="F2546" s="40">
        <f t="shared" si="462"/>
        <v>4.7902254271193643</v>
      </c>
      <c r="G2546" s="40">
        <f t="shared" si="463"/>
        <v>47.77042574066077</v>
      </c>
      <c r="H2546" s="84">
        <f t="shared" si="464"/>
        <v>2.6358509760835568E-3</v>
      </c>
      <c r="I2546" s="34"/>
      <c r="J2546" s="16">
        <v>2</v>
      </c>
      <c r="K2546" s="20">
        <f t="shared" si="465"/>
        <v>2.9069767441860465E-3</v>
      </c>
      <c r="L2546" s="13"/>
      <c r="M2546" s="24"/>
      <c r="N2546" s="33"/>
      <c r="O2546" s="29"/>
      <c r="P2546" s="29"/>
      <c r="Q2546" s="39"/>
      <c r="R2546" s="89">
        <f t="shared" si="466"/>
        <v>115.61809575135581</v>
      </c>
      <c r="S2546" s="7"/>
      <c r="T2546" s="37">
        <v>2399</v>
      </c>
      <c r="U2546" s="20">
        <f t="shared" si="467"/>
        <v>2.2499975145921577E-4</v>
      </c>
      <c r="V2546" s="34"/>
    </row>
    <row r="2547" spans="1:22" x14ac:dyDescent="0.3">
      <c r="A2547" s="2">
        <v>47141</v>
      </c>
      <c r="B2547" s="2" t="s">
        <v>2230</v>
      </c>
      <c r="C2547" s="47">
        <v>76.311385854728471</v>
      </c>
      <c r="D2547" s="40">
        <v>126.43094947793598</v>
      </c>
      <c r="E2547" s="40">
        <v>1.5344528083381586E-2</v>
      </c>
      <c r="F2547" s="40">
        <f t="shared" si="462"/>
        <v>14.303208317595848</v>
      </c>
      <c r="G2547" s="40">
        <f t="shared" si="463"/>
        <v>217.0455436502603</v>
      </c>
      <c r="H2547" s="84">
        <f t="shared" si="464"/>
        <v>1.1976022805217968E-2</v>
      </c>
      <c r="I2547" s="34"/>
      <c r="J2547" s="16">
        <v>13</v>
      </c>
      <c r="K2547" s="20">
        <f t="shared" si="465"/>
        <v>1.8895348837209301E-2</v>
      </c>
      <c r="L2547" s="13"/>
      <c r="M2547" s="24"/>
      <c r="N2547" s="33"/>
      <c r="O2547" s="29"/>
      <c r="P2547" s="29"/>
      <c r="Q2547" s="39"/>
      <c r="R2547" s="89">
        <f t="shared" si="466"/>
        <v>751.51762238381264</v>
      </c>
      <c r="S2547" s="7"/>
      <c r="T2547" s="37">
        <v>88388</v>
      </c>
      <c r="U2547" s="20">
        <f t="shared" si="467"/>
        <v>8.2898199382981097E-3</v>
      </c>
      <c r="V2547" s="34"/>
    </row>
    <row r="2548" spans="1:22" x14ac:dyDescent="0.3">
      <c r="A2548" s="2">
        <v>47143</v>
      </c>
      <c r="B2548" s="2" t="s">
        <v>2231</v>
      </c>
      <c r="C2548" s="47">
        <v>13.542046999138837</v>
      </c>
      <c r="D2548" s="40">
        <v>43.347754106720913</v>
      </c>
      <c r="E2548" s="40">
        <v>2.2437753329473077E-3</v>
      </c>
      <c r="F2548" s="40">
        <f t="shared" si="462"/>
        <v>2.0915068766295817</v>
      </c>
      <c r="G2548" s="40">
        <f t="shared" si="463"/>
        <v>58.981307982489326</v>
      </c>
      <c r="H2548" s="84">
        <f t="shared" si="464"/>
        <v>3.2544390343166099E-3</v>
      </c>
      <c r="I2548" s="34"/>
      <c r="J2548" s="16">
        <v>1</v>
      </c>
      <c r="K2548" s="20">
        <f t="shared" si="465"/>
        <v>1.4534883720930232E-3</v>
      </c>
      <c r="L2548" s="13"/>
      <c r="M2548" s="24"/>
      <c r="N2548" s="33"/>
      <c r="O2548" s="29"/>
      <c r="P2548" s="29"/>
      <c r="Q2548" s="39"/>
      <c r="R2548" s="89">
        <f t="shared" si="466"/>
        <v>57.809047875677905</v>
      </c>
      <c r="S2548" s="7"/>
      <c r="T2548" s="37">
        <v>24426</v>
      </c>
      <c r="U2548" s="20">
        <f t="shared" si="467"/>
        <v>2.290889507771073E-3</v>
      </c>
      <c r="V2548" s="34"/>
    </row>
    <row r="2549" spans="1:22" x14ac:dyDescent="0.3">
      <c r="A2549" s="2">
        <v>47145</v>
      </c>
      <c r="B2549" s="2" t="s">
        <v>2232</v>
      </c>
      <c r="C2549" s="47">
        <v>1.7625987493212354</v>
      </c>
      <c r="D2549" s="40">
        <v>7.2246256844534846</v>
      </c>
      <c r="E2549" s="40">
        <v>2.5332947307469601E-4</v>
      </c>
      <c r="F2549" s="40">
        <f t="shared" si="462"/>
        <v>0.23613787316785598</v>
      </c>
      <c r="G2549" s="40">
        <f t="shared" si="463"/>
        <v>9.2233623069425761</v>
      </c>
      <c r="H2549" s="84">
        <f t="shared" si="464"/>
        <v>5.0892174734866815E-4</v>
      </c>
      <c r="I2549" s="34"/>
      <c r="J2549" s="16">
        <v>3</v>
      </c>
      <c r="K2549" s="20">
        <f t="shared" si="465"/>
        <v>4.3604651162790697E-3</v>
      </c>
      <c r="L2549" s="13"/>
      <c r="M2549" s="24"/>
      <c r="N2549" s="33"/>
      <c r="O2549" s="29"/>
      <c r="P2549" s="29"/>
      <c r="Q2549" s="39"/>
      <c r="R2549" s="89">
        <f t="shared" si="466"/>
        <v>173.4271436270337</v>
      </c>
      <c r="S2549" s="7"/>
      <c r="T2549" s="37">
        <v>57920</v>
      </c>
      <c r="U2549" s="20">
        <f t="shared" si="467"/>
        <v>5.4322574424834416E-3</v>
      </c>
      <c r="V2549" s="34"/>
    </row>
    <row r="2550" spans="1:22" x14ac:dyDescent="0.3">
      <c r="A2550" s="2">
        <v>47147</v>
      </c>
      <c r="B2550" s="2" t="s">
        <v>2233</v>
      </c>
      <c r="C2550" s="47">
        <v>59.496100365562462</v>
      </c>
      <c r="D2550" s="40">
        <v>43.347754106720913</v>
      </c>
      <c r="E2550" s="40">
        <v>8.7941517081644473E-3</v>
      </c>
      <c r="F2550" s="40">
        <f t="shared" si="462"/>
        <v>8.1973575971127151</v>
      </c>
      <c r="G2550" s="40">
        <f t="shared" si="463"/>
        <v>111.0412120693961</v>
      </c>
      <c r="H2550" s="84">
        <f t="shared" si="464"/>
        <v>6.1269725500790644E-3</v>
      </c>
      <c r="I2550" s="34"/>
      <c r="J2550" s="16">
        <v>9</v>
      </c>
      <c r="K2550" s="20">
        <f t="shared" si="465"/>
        <v>1.308139534883721E-2</v>
      </c>
      <c r="L2550" s="13"/>
      <c r="M2550" s="24"/>
      <c r="N2550" s="33"/>
      <c r="O2550" s="29"/>
      <c r="P2550" s="29"/>
      <c r="Q2550" s="39"/>
      <c r="R2550" s="89">
        <f t="shared" si="466"/>
        <v>520.28143088110119</v>
      </c>
      <c r="S2550" s="7"/>
      <c r="T2550" s="37">
        <v>85584</v>
      </c>
      <c r="U2550" s="20">
        <f t="shared" si="467"/>
        <v>8.0268356518905896E-3</v>
      </c>
      <c r="V2550" s="34"/>
    </row>
    <row r="2551" spans="1:22" x14ac:dyDescent="0.3">
      <c r="A2551" s="2">
        <v>47149</v>
      </c>
      <c r="B2551" s="2" t="s">
        <v>2234</v>
      </c>
      <c r="C2551" s="47">
        <v>461.52220897638847</v>
      </c>
      <c r="D2551" s="40">
        <v>2709.2346316700568</v>
      </c>
      <c r="E2551" s="40">
        <v>9.9305153445280833E-2</v>
      </c>
      <c r="F2551" s="40">
        <f t="shared" si="462"/>
        <v>92.566046281799544</v>
      </c>
      <c r="G2551" s="40">
        <f t="shared" si="463"/>
        <v>3263.3228869282448</v>
      </c>
      <c r="H2551" s="84">
        <f t="shared" si="464"/>
        <v>0.18006188313000882</v>
      </c>
      <c r="I2551" s="34"/>
      <c r="J2551" s="16">
        <v>21</v>
      </c>
      <c r="K2551" s="20">
        <f t="shared" si="465"/>
        <v>3.0523255813953487E-2</v>
      </c>
      <c r="L2551" s="13"/>
      <c r="M2551" s="24"/>
      <c r="N2551" s="33"/>
      <c r="O2551" s="29"/>
      <c r="P2551" s="29"/>
      <c r="Q2551" s="39"/>
      <c r="R2551" s="89">
        <f t="shared" si="466"/>
        <v>1213.9900053892359</v>
      </c>
      <c r="S2551" s="7"/>
      <c r="T2551" s="37">
        <v>996477</v>
      </c>
      <c r="U2551" s="20">
        <f t="shared" si="467"/>
        <v>9.3458556621435998E-2</v>
      </c>
      <c r="V2551" s="34"/>
    </row>
    <row r="2552" spans="1:22" x14ac:dyDescent="0.3">
      <c r="A2552" s="2">
        <v>47151</v>
      </c>
      <c r="B2552" s="2" t="s">
        <v>2235</v>
      </c>
      <c r="C2552" s="47">
        <v>0.75539946399481517</v>
      </c>
      <c r="D2552" s="40">
        <v>10.454866976060091</v>
      </c>
      <c r="E2552" s="40">
        <v>1.0856977417486972E-4</v>
      </c>
      <c r="F2552" s="40">
        <f t="shared" si="462"/>
        <v>0.10120194564336685</v>
      </c>
      <c r="G2552" s="40">
        <f t="shared" si="463"/>
        <v>11.311468385698273</v>
      </c>
      <c r="H2552" s="84">
        <f t="shared" si="464"/>
        <v>6.2413814662746765E-4</v>
      </c>
      <c r="I2552" s="34"/>
      <c r="J2552" s="16">
        <v>3</v>
      </c>
      <c r="K2552" s="20">
        <f t="shared" si="465"/>
        <v>4.3604651162790697E-3</v>
      </c>
      <c r="L2552" s="13"/>
      <c r="M2552" s="24"/>
      <c r="N2552" s="33"/>
      <c r="O2552" s="29"/>
      <c r="P2552" s="29"/>
      <c r="Q2552" s="39"/>
      <c r="R2552" s="89">
        <f t="shared" si="466"/>
        <v>173.4271436270337</v>
      </c>
      <c r="S2552" s="7"/>
      <c r="T2552" s="37">
        <v>13035</v>
      </c>
      <c r="U2552" s="20">
        <f t="shared" si="467"/>
        <v>1.2225392914843175E-3</v>
      </c>
      <c r="V2552" s="34"/>
    </row>
    <row r="2553" spans="1:22" x14ac:dyDescent="0.3">
      <c r="A2553" s="2">
        <v>47153</v>
      </c>
      <c r="B2553" s="2" t="s">
        <v>2236</v>
      </c>
      <c r="C2553" s="47">
        <v>1.7625987493212354</v>
      </c>
      <c r="D2553" s="40">
        <v>7.2246256844534846</v>
      </c>
      <c r="E2553" s="40">
        <v>2.5332947307469601E-4</v>
      </c>
      <c r="F2553" s="40">
        <f t="shared" si="462"/>
        <v>0.23613787316785598</v>
      </c>
      <c r="G2553" s="40">
        <f t="shared" si="463"/>
        <v>9.2233623069425761</v>
      </c>
      <c r="H2553" s="84">
        <f t="shared" si="464"/>
        <v>5.0892174734866815E-4</v>
      </c>
      <c r="I2553" s="34"/>
      <c r="J2553" s="16">
        <v>2</v>
      </c>
      <c r="K2553" s="20">
        <f t="shared" si="465"/>
        <v>2.9069767441860465E-3</v>
      </c>
      <c r="L2553" s="13"/>
      <c r="M2553" s="24"/>
      <c r="N2553" s="33"/>
      <c r="O2553" s="29"/>
      <c r="P2553" s="29"/>
      <c r="Q2553" s="39"/>
      <c r="R2553" s="89">
        <f t="shared" si="466"/>
        <v>115.61809575135581</v>
      </c>
      <c r="S2553" s="7"/>
      <c r="T2553" s="37">
        <v>30546</v>
      </c>
      <c r="U2553" s="20">
        <f t="shared" si="467"/>
        <v>2.8648780358787847E-3</v>
      </c>
      <c r="V2553" s="34"/>
    </row>
    <row r="2554" spans="1:22" x14ac:dyDescent="0.3">
      <c r="A2554" s="2">
        <v>47155</v>
      </c>
      <c r="B2554" s="2" t="s">
        <v>2237</v>
      </c>
      <c r="C2554" s="47">
        <v>13.97313216368698</v>
      </c>
      <c r="D2554" s="40">
        <v>83.638935808480724</v>
      </c>
      <c r="E2554" s="40">
        <v>2.1713954834973945E-3</v>
      </c>
      <c r="F2554" s="40">
        <f t="shared" si="462"/>
        <v>2.0240389128673373</v>
      </c>
      <c r="G2554" s="40">
        <f t="shared" si="463"/>
        <v>99.636106885035048</v>
      </c>
      <c r="H2554" s="84">
        <f t="shared" si="464"/>
        <v>5.4976677623064562E-3</v>
      </c>
      <c r="I2554" s="34"/>
      <c r="J2554" s="16">
        <v>8</v>
      </c>
      <c r="K2554" s="20">
        <f t="shared" si="465"/>
        <v>1.1627906976744186E-2</v>
      </c>
      <c r="L2554" s="13"/>
      <c r="M2554" s="24"/>
      <c r="N2554" s="33"/>
      <c r="O2554" s="29"/>
      <c r="P2554" s="29"/>
      <c r="Q2554" s="39"/>
      <c r="R2554" s="89">
        <f t="shared" si="466"/>
        <v>462.47238300542324</v>
      </c>
      <c r="S2554" s="7"/>
      <c r="T2554" s="37">
        <v>153223</v>
      </c>
      <c r="U2554" s="20">
        <f t="shared" si="467"/>
        <v>1.4370628144158158E-2</v>
      </c>
      <c r="V2554" s="34"/>
    </row>
    <row r="2555" spans="1:22" x14ac:dyDescent="0.3">
      <c r="A2555" s="2">
        <v>47157</v>
      </c>
      <c r="B2555" s="2" t="s">
        <v>2238</v>
      </c>
      <c r="C2555" s="47">
        <v>239.40711144961352</v>
      </c>
      <c r="D2555" s="40">
        <v>934.21704193222661</v>
      </c>
      <c r="E2555" s="40">
        <v>5.4863925883034161E-2</v>
      </c>
      <c r="F2555" s="40">
        <f t="shared" si="462"/>
        <v>51.140716531781379</v>
      </c>
      <c r="G2555" s="40">
        <f t="shared" si="463"/>
        <v>1224.7648699136214</v>
      </c>
      <c r="H2555" s="84">
        <f t="shared" si="464"/>
        <v>6.7579420274809024E-2</v>
      </c>
      <c r="I2555" s="34"/>
      <c r="J2555" s="16">
        <v>62</v>
      </c>
      <c r="K2555" s="20">
        <f t="shared" si="465"/>
        <v>9.0116279069767435E-2</v>
      </c>
      <c r="L2555" s="13"/>
      <c r="M2555" s="24"/>
      <c r="N2555" s="33"/>
      <c r="O2555" s="29"/>
      <c r="P2555" s="29"/>
      <c r="Q2555" s="39"/>
      <c r="R2555" s="89">
        <f t="shared" si="466"/>
        <v>3584.1609682920298</v>
      </c>
      <c r="S2555" s="7"/>
      <c r="T2555" s="37">
        <v>1632933</v>
      </c>
      <c r="U2555" s="20">
        <f t="shared" si="467"/>
        <v>0.15315111260923367</v>
      </c>
      <c r="V2555" s="34"/>
    </row>
    <row r="2556" spans="1:22" x14ac:dyDescent="0.3">
      <c r="A2556" s="2">
        <v>47159</v>
      </c>
      <c r="B2556" s="2" t="s">
        <v>2239</v>
      </c>
      <c r="C2556" s="47">
        <v>16.618788207885931</v>
      </c>
      <c r="D2556" s="40">
        <v>7.2246256844534846</v>
      </c>
      <c r="E2556" s="40">
        <v>2.3885350318471337E-3</v>
      </c>
      <c r="F2556" s="40">
        <f t="shared" si="462"/>
        <v>2.2264428041540705</v>
      </c>
      <c r="G2556" s="40">
        <f t="shared" si="463"/>
        <v>26.069856696493488</v>
      </c>
      <c r="H2556" s="84">
        <f t="shared" si="464"/>
        <v>1.4384685954624342E-3</v>
      </c>
      <c r="I2556" s="34"/>
      <c r="J2556" s="16">
        <v>7</v>
      </c>
      <c r="K2556" s="20">
        <f t="shared" si="465"/>
        <v>1.0174418604651164E-2</v>
      </c>
      <c r="L2556" s="13"/>
      <c r="M2556" s="24"/>
      <c r="N2556" s="33"/>
      <c r="O2556" s="29"/>
      <c r="P2556" s="29"/>
      <c r="Q2556" s="39"/>
      <c r="R2556" s="89">
        <f t="shared" si="466"/>
        <v>404.66333512974535</v>
      </c>
      <c r="S2556" s="7"/>
      <c r="T2556" s="37">
        <v>11737</v>
      </c>
      <c r="U2556" s="20">
        <f t="shared" si="467"/>
        <v>1.1008012016993811E-3</v>
      </c>
      <c r="V2556" s="34"/>
    </row>
    <row r="2557" spans="1:22" x14ac:dyDescent="0.3">
      <c r="A2557" s="2">
        <v>47161</v>
      </c>
      <c r="B2557" s="2" t="s">
        <v>2240</v>
      </c>
      <c r="C2557" s="47">
        <v>1.9064557587399658</v>
      </c>
      <c r="D2557" s="40">
        <v>43.347754106720913</v>
      </c>
      <c r="E2557" s="40">
        <v>6.5141864504921832E-4</v>
      </c>
      <c r="F2557" s="40">
        <f t="shared" si="462"/>
        <v>0.60721167386020114</v>
      </c>
      <c r="G2557" s="40">
        <f t="shared" si="463"/>
        <v>45.861421539321078</v>
      </c>
      <c r="H2557" s="84">
        <f t="shared" si="464"/>
        <v>2.5305169643088641E-3</v>
      </c>
      <c r="I2557" s="34"/>
      <c r="J2557" s="16">
        <v>1</v>
      </c>
      <c r="K2557" s="20">
        <f t="shared" si="465"/>
        <v>1.4534883720930232E-3</v>
      </c>
      <c r="L2557" s="13"/>
      <c r="M2557" s="24"/>
      <c r="N2557" s="33"/>
      <c r="O2557" s="29"/>
      <c r="P2557" s="29"/>
      <c r="Q2557" s="39"/>
      <c r="R2557" s="89">
        <f t="shared" si="466"/>
        <v>57.809047875677905</v>
      </c>
      <c r="S2557" s="7"/>
      <c r="T2557" s="37">
        <v>5919</v>
      </c>
      <c r="U2557" s="20">
        <f t="shared" si="467"/>
        <v>5.5513694409633108E-4</v>
      </c>
      <c r="V2557" s="34"/>
    </row>
    <row r="2558" spans="1:22" x14ac:dyDescent="0.3">
      <c r="A2558" s="2">
        <v>47163</v>
      </c>
      <c r="B2558" s="2" t="s">
        <v>2241</v>
      </c>
      <c r="C2558" s="47">
        <v>58.448933978992955</v>
      </c>
      <c r="D2558" s="40">
        <v>1264.3094947793597</v>
      </c>
      <c r="E2558" s="40">
        <v>9.011291256514186E-3</v>
      </c>
      <c r="F2558" s="40">
        <f t="shared" si="462"/>
        <v>8.3997614883994487</v>
      </c>
      <c r="G2558" s="40">
        <f t="shared" si="463"/>
        <v>1331.1581902467522</v>
      </c>
      <c r="H2558" s="84">
        <f t="shared" si="464"/>
        <v>7.3449933943062845E-2</v>
      </c>
      <c r="I2558" s="34"/>
      <c r="J2558" s="16">
        <v>14</v>
      </c>
      <c r="K2558" s="20">
        <f t="shared" si="465"/>
        <v>2.0348837209302327E-2</v>
      </c>
      <c r="L2558" s="13"/>
      <c r="M2558" s="24"/>
      <c r="N2558" s="33"/>
      <c r="O2558" s="29"/>
      <c r="P2558" s="29"/>
      <c r="Q2558" s="39"/>
      <c r="R2558" s="89">
        <f t="shared" si="466"/>
        <v>809.3266702594907</v>
      </c>
      <c r="S2558" s="7"/>
      <c r="T2558" s="37">
        <v>173950</v>
      </c>
      <c r="U2558" s="20">
        <f t="shared" si="467"/>
        <v>1.6314592232734716E-2</v>
      </c>
      <c r="V2558" s="34"/>
    </row>
    <row r="2559" spans="1:22" x14ac:dyDescent="0.3">
      <c r="A2559" s="2">
        <v>47165</v>
      </c>
      <c r="B2559" s="2" t="s">
        <v>2242</v>
      </c>
      <c r="C2559" s="47">
        <v>218.05747332635858</v>
      </c>
      <c r="D2559" s="40">
        <v>92.600250359389378</v>
      </c>
      <c r="E2559" s="40">
        <v>3.1449044585987261E-2</v>
      </c>
      <c r="F2559" s="40">
        <f t="shared" si="462"/>
        <v>29.314830254695263</v>
      </c>
      <c r="G2559" s="40">
        <f t="shared" si="463"/>
        <v>339.97255394044322</v>
      </c>
      <c r="H2559" s="84">
        <f t="shared" si="464"/>
        <v>1.8758823566079056E-2</v>
      </c>
      <c r="I2559" s="34"/>
      <c r="J2559" s="16">
        <v>29</v>
      </c>
      <c r="K2559" s="20">
        <f t="shared" si="465"/>
        <v>4.2151162790697673E-2</v>
      </c>
      <c r="L2559" s="13"/>
      <c r="M2559" s="24"/>
      <c r="N2559" s="33"/>
      <c r="O2559" s="29"/>
      <c r="P2559" s="29"/>
      <c r="Q2559" s="39"/>
      <c r="R2559" s="89">
        <f t="shared" si="466"/>
        <v>1676.4623883946592</v>
      </c>
      <c r="S2559" s="7"/>
      <c r="T2559" s="37">
        <v>341200</v>
      </c>
      <c r="U2559" s="20">
        <f t="shared" si="467"/>
        <v>3.2000798331756744E-2</v>
      </c>
      <c r="V2559" s="34"/>
    </row>
    <row r="2560" spans="1:22" x14ac:dyDescent="0.3">
      <c r="A2560" s="2">
        <v>47167</v>
      </c>
      <c r="B2560" s="2" t="s">
        <v>2243</v>
      </c>
      <c r="C2560" s="47">
        <v>33.170037638144855</v>
      </c>
      <c r="D2560" s="40">
        <v>43.347754106720913</v>
      </c>
      <c r="E2560" s="40">
        <v>4.9942096120440069E-3</v>
      </c>
      <c r="F2560" s="40">
        <f t="shared" si="462"/>
        <v>4.6552894995948746</v>
      </c>
      <c r="G2560" s="40">
        <f t="shared" si="463"/>
        <v>81.173081244460633</v>
      </c>
      <c r="H2560" s="84">
        <f t="shared" si="464"/>
        <v>4.4789248182857382E-3</v>
      </c>
      <c r="I2560" s="34"/>
      <c r="J2560" s="16">
        <v>3</v>
      </c>
      <c r="K2560" s="20">
        <f t="shared" si="465"/>
        <v>4.3604651162790697E-3</v>
      </c>
      <c r="L2560" s="13"/>
      <c r="M2560" s="24"/>
      <c r="N2560" s="33"/>
      <c r="O2560" s="29"/>
      <c r="P2560" s="29"/>
      <c r="Q2560" s="39"/>
      <c r="R2560" s="89">
        <f t="shared" si="466"/>
        <v>173.4271436270337</v>
      </c>
      <c r="S2560" s="7"/>
      <c r="T2560" s="37">
        <v>72958</v>
      </c>
      <c r="U2560" s="20">
        <f t="shared" si="467"/>
        <v>6.8426560512552994E-3</v>
      </c>
      <c r="V2560" s="34"/>
    </row>
    <row r="2561" spans="1:22" x14ac:dyDescent="0.3">
      <c r="A2561" s="2">
        <v>47169</v>
      </c>
      <c r="B2561" s="2" t="s">
        <v>2244</v>
      </c>
      <c r="C2561" s="47">
        <v>10.116935654995348</v>
      </c>
      <c r="D2561" s="40">
        <v>16.429076676665858</v>
      </c>
      <c r="E2561" s="40">
        <v>1.6285466126230456E-3</v>
      </c>
      <c r="F2561" s="40">
        <f t="shared" si="462"/>
        <v>1.5180291846505025</v>
      </c>
      <c r="G2561" s="40">
        <f t="shared" si="463"/>
        <v>28.064041516311708</v>
      </c>
      <c r="H2561" s="84">
        <f t="shared" si="464"/>
        <v>1.5485026577993497E-3</v>
      </c>
      <c r="I2561" s="34"/>
      <c r="J2561" s="16">
        <v>1</v>
      </c>
      <c r="K2561" s="20">
        <f t="shared" si="465"/>
        <v>1.4534883720930232E-3</v>
      </c>
      <c r="L2561" s="13"/>
      <c r="M2561" s="24"/>
      <c r="N2561" s="33"/>
      <c r="O2561" s="29"/>
      <c r="P2561" s="29"/>
      <c r="Q2561" s="39"/>
      <c r="R2561" s="89">
        <f t="shared" si="466"/>
        <v>57.809047875677905</v>
      </c>
      <c r="S2561" s="7"/>
      <c r="T2561" s="37">
        <v>5186</v>
      </c>
      <c r="U2561" s="20">
        <f t="shared" si="467"/>
        <v>4.8638962528865901E-4</v>
      </c>
      <c r="V2561" s="34"/>
    </row>
    <row r="2562" spans="1:22" x14ac:dyDescent="0.3">
      <c r="A2562" s="2">
        <v>47171</v>
      </c>
      <c r="B2562" s="2" t="s">
        <v>3093</v>
      </c>
      <c r="C2562" s="47">
        <v>0.25179982133160506</v>
      </c>
      <c r="D2562" s="40">
        <v>0</v>
      </c>
      <c r="E2562" s="40">
        <v>3.618992472495657E-5</v>
      </c>
      <c r="F2562" s="40">
        <f t="shared" si="462"/>
        <v>3.3733981881122282E-2</v>
      </c>
      <c r="G2562" s="40">
        <f t="shared" si="463"/>
        <v>0.28553380321272737</v>
      </c>
      <c r="H2562" s="84">
        <f t="shared" si="464"/>
        <v>1.5755031323962139E-5</v>
      </c>
      <c r="I2562" s="34"/>
      <c r="J2562" s="16">
        <v>0</v>
      </c>
      <c r="K2562" s="20">
        <f t="shared" si="465"/>
        <v>0</v>
      </c>
      <c r="L2562" s="13"/>
      <c r="M2562" s="24"/>
      <c r="N2562" s="33"/>
      <c r="O2562" s="29"/>
      <c r="P2562" s="29"/>
      <c r="Q2562" s="39"/>
      <c r="R2562" s="89">
        <f t="shared" si="466"/>
        <v>0</v>
      </c>
      <c r="S2562" s="7"/>
      <c r="T2562" s="37">
        <v>3325</v>
      </c>
      <c r="U2562" s="20">
        <f t="shared" si="467"/>
        <v>3.1184834247682054E-4</v>
      </c>
      <c r="V2562" s="34"/>
    </row>
    <row r="2563" spans="1:22" x14ac:dyDescent="0.3">
      <c r="A2563" s="2">
        <v>47173</v>
      </c>
      <c r="B2563" s="2" t="s">
        <v>2245</v>
      </c>
      <c r="C2563" s="47">
        <v>12.589991066580254</v>
      </c>
      <c r="D2563" s="40">
        <v>0</v>
      </c>
      <c r="E2563" s="40">
        <v>1.8094962362478287E-3</v>
      </c>
      <c r="F2563" s="40">
        <f t="shared" si="462"/>
        <v>1.6866990940561142</v>
      </c>
      <c r="G2563" s="40">
        <f t="shared" si="463"/>
        <v>14.276690160636369</v>
      </c>
      <c r="H2563" s="84">
        <f t="shared" si="464"/>
        <v>7.877515661981069E-4</v>
      </c>
      <c r="I2563" s="34"/>
      <c r="J2563" s="16">
        <v>1</v>
      </c>
      <c r="K2563" s="20">
        <f t="shared" si="465"/>
        <v>1.4534883720930232E-3</v>
      </c>
      <c r="L2563" s="13"/>
      <c r="M2563" s="24"/>
      <c r="N2563" s="33"/>
      <c r="O2563" s="29"/>
      <c r="P2563" s="29"/>
      <c r="Q2563" s="39"/>
      <c r="R2563" s="89">
        <f t="shared" si="466"/>
        <v>57.809047875677905</v>
      </c>
      <c r="S2563" s="7"/>
      <c r="T2563" s="37">
        <v>30099</v>
      </c>
      <c r="U2563" s="20">
        <f t="shared" si="467"/>
        <v>2.8229543639728787E-3</v>
      </c>
      <c r="V2563" s="34"/>
    </row>
    <row r="2564" spans="1:22" x14ac:dyDescent="0.3">
      <c r="A2564" s="2">
        <v>47175</v>
      </c>
      <c r="B2564" s="2" t="s">
        <v>2246</v>
      </c>
      <c r="C2564" s="47">
        <v>0</v>
      </c>
      <c r="D2564" s="40">
        <v>7.2246256844534846</v>
      </c>
      <c r="E2564" s="40">
        <v>0</v>
      </c>
      <c r="F2564" s="40">
        <f t="shared" si="462"/>
        <v>0</v>
      </c>
      <c r="G2564" s="40">
        <f t="shared" si="463"/>
        <v>7.2246256844534846</v>
      </c>
      <c r="H2564" s="84">
        <f t="shared" si="464"/>
        <v>3.9863652808093321E-4</v>
      </c>
      <c r="I2564" s="34"/>
      <c r="J2564" s="16">
        <v>1</v>
      </c>
      <c r="K2564" s="20">
        <f t="shared" si="465"/>
        <v>1.4534883720930232E-3</v>
      </c>
      <c r="L2564" s="13"/>
      <c r="M2564" s="24"/>
      <c r="N2564" s="33"/>
      <c r="O2564" s="29"/>
      <c r="P2564" s="29"/>
      <c r="Q2564" s="39"/>
      <c r="R2564" s="89">
        <f t="shared" si="466"/>
        <v>57.809047875677905</v>
      </c>
      <c r="S2564" s="7"/>
      <c r="T2564" s="37">
        <v>3427</v>
      </c>
      <c r="U2564" s="20">
        <f t="shared" si="467"/>
        <v>3.2141481794528237E-4</v>
      </c>
      <c r="V2564" s="34"/>
    </row>
    <row r="2565" spans="1:22" x14ac:dyDescent="0.3">
      <c r="A2565" s="2">
        <v>47177</v>
      </c>
      <c r="B2565" s="2" t="s">
        <v>2247</v>
      </c>
      <c r="C2565" s="47">
        <v>12.715305003840356</v>
      </c>
      <c r="D2565" s="40">
        <v>43.347754106720913</v>
      </c>
      <c r="E2565" s="40">
        <v>1.8818760856977416E-3</v>
      </c>
      <c r="F2565" s="40">
        <f t="shared" si="462"/>
        <v>1.7541670578183586</v>
      </c>
      <c r="G2565" s="40">
        <f t="shared" si="463"/>
        <v>57.817226168379626</v>
      </c>
      <c r="H2565" s="84">
        <f t="shared" si="464"/>
        <v>3.1902079512063229E-3</v>
      </c>
      <c r="I2565" s="34"/>
      <c r="J2565" s="16">
        <v>6</v>
      </c>
      <c r="K2565" s="20">
        <f t="shared" si="465"/>
        <v>8.7209302325581394E-3</v>
      </c>
      <c r="L2565" s="13"/>
      <c r="M2565" s="24"/>
      <c r="N2565" s="33"/>
      <c r="O2565" s="29"/>
      <c r="P2565" s="29"/>
      <c r="Q2565" s="39"/>
      <c r="R2565" s="89">
        <f t="shared" si="466"/>
        <v>346.8542872540674</v>
      </c>
      <c r="S2565" s="7"/>
      <c r="T2565" s="37">
        <v>23355</v>
      </c>
      <c r="U2565" s="20">
        <f t="shared" si="467"/>
        <v>2.1904415153522236E-3</v>
      </c>
      <c r="V2565" s="34"/>
    </row>
    <row r="2566" spans="1:22" x14ac:dyDescent="0.3">
      <c r="A2566" s="2">
        <v>47179</v>
      </c>
      <c r="B2566" s="2" t="s">
        <v>2248</v>
      </c>
      <c r="C2566" s="47">
        <v>106.59133611099368</v>
      </c>
      <c r="D2566" s="40">
        <v>190.42793420680883</v>
      </c>
      <c r="E2566" s="40">
        <v>2.3668210770121597E-2</v>
      </c>
      <c r="F2566" s="40">
        <f t="shared" si="462"/>
        <v>22.062024150253972</v>
      </c>
      <c r="G2566" s="40">
        <f t="shared" si="463"/>
        <v>319.08129446805646</v>
      </c>
      <c r="H2566" s="84">
        <f t="shared" si="464"/>
        <v>1.7606096835719717E-2</v>
      </c>
      <c r="I2566" s="34"/>
      <c r="J2566" s="16">
        <v>11</v>
      </c>
      <c r="K2566" s="20">
        <f t="shared" si="465"/>
        <v>1.5988372093023256E-2</v>
      </c>
      <c r="L2566" s="13"/>
      <c r="M2566" s="24"/>
      <c r="N2566" s="33"/>
      <c r="O2566" s="29"/>
      <c r="P2566" s="29"/>
      <c r="Q2566" s="39"/>
      <c r="R2566" s="89">
        <f t="shared" si="466"/>
        <v>635.89952663245697</v>
      </c>
      <c r="S2566" s="7"/>
      <c r="T2566" s="37">
        <v>135558</v>
      </c>
      <c r="U2566" s="20">
        <f t="shared" si="467"/>
        <v>1.2713845897585816E-2</v>
      </c>
      <c r="V2566" s="34"/>
    </row>
    <row r="2567" spans="1:22" x14ac:dyDescent="0.3">
      <c r="A2567" s="2">
        <v>47181</v>
      </c>
      <c r="B2567" s="2" t="s">
        <v>3094</v>
      </c>
      <c r="C2567" s="47">
        <v>0.25179982133160506</v>
      </c>
      <c r="D2567" s="40">
        <v>0</v>
      </c>
      <c r="E2567" s="40">
        <v>3.618992472495657E-5</v>
      </c>
      <c r="F2567" s="40">
        <f t="shared" si="462"/>
        <v>3.3733981881122282E-2</v>
      </c>
      <c r="G2567" s="40">
        <f t="shared" si="463"/>
        <v>0.28553380321272737</v>
      </c>
      <c r="H2567" s="84">
        <f t="shared" si="464"/>
        <v>1.5755031323962139E-5</v>
      </c>
      <c r="I2567" s="34"/>
      <c r="J2567" s="16">
        <v>0</v>
      </c>
      <c r="K2567" s="20">
        <f t="shared" si="465"/>
        <v>0</v>
      </c>
      <c r="L2567" s="13"/>
      <c r="M2567" s="24"/>
      <c r="N2567" s="33"/>
      <c r="O2567" s="29"/>
      <c r="P2567" s="29"/>
      <c r="Q2567" s="39"/>
      <c r="R2567" s="89">
        <f t="shared" si="466"/>
        <v>0</v>
      </c>
      <c r="S2567" s="7"/>
      <c r="T2567" s="37">
        <v>8804</v>
      </c>
      <c r="U2567" s="20">
        <f t="shared" si="467"/>
        <v>8.2571813749351215E-4</v>
      </c>
      <c r="V2567" s="34"/>
    </row>
    <row r="2568" spans="1:22" x14ac:dyDescent="0.3">
      <c r="A2568" s="2">
        <v>47183</v>
      </c>
      <c r="B2568" s="2" t="s">
        <v>2249</v>
      </c>
      <c r="C2568" s="47">
        <v>8.3093941039429655</v>
      </c>
      <c r="D2568" s="40">
        <v>11.201643188635812</v>
      </c>
      <c r="E2568" s="40">
        <v>1.1942675159235668E-3</v>
      </c>
      <c r="F2568" s="40">
        <f t="shared" si="462"/>
        <v>1.1132214020770352</v>
      </c>
      <c r="G2568" s="40">
        <f t="shared" si="463"/>
        <v>20.624258694655815</v>
      </c>
      <c r="H2568" s="84">
        <f t="shared" si="464"/>
        <v>1.1379943043931589E-3</v>
      </c>
      <c r="I2568" s="34"/>
      <c r="J2568" s="16">
        <v>4</v>
      </c>
      <c r="K2568" s="20">
        <f t="shared" si="465"/>
        <v>5.8139534883720929E-3</v>
      </c>
      <c r="L2568" s="13"/>
      <c r="M2568" s="24"/>
      <c r="N2568" s="33"/>
      <c r="O2568" s="29"/>
      <c r="P2568" s="29"/>
      <c r="Q2568" s="39"/>
      <c r="R2568" s="89">
        <f t="shared" si="466"/>
        <v>231.23619150271162</v>
      </c>
      <c r="S2568" s="7"/>
      <c r="T2568" s="37">
        <v>37054</v>
      </c>
      <c r="U2568" s="20">
        <f t="shared" si="467"/>
        <v>3.475256686356724E-3</v>
      </c>
      <c r="V2568" s="34"/>
    </row>
    <row r="2569" spans="1:22" x14ac:dyDescent="0.3">
      <c r="A2569" s="2">
        <v>47185</v>
      </c>
      <c r="B2569" s="2" t="s">
        <v>2250</v>
      </c>
      <c r="C2569" s="47">
        <v>1.5107989279896303</v>
      </c>
      <c r="D2569" s="40">
        <v>43.347754106720913</v>
      </c>
      <c r="E2569" s="40">
        <v>2.1713954834973943E-4</v>
      </c>
      <c r="F2569" s="40">
        <f t="shared" si="462"/>
        <v>0.20240389128673369</v>
      </c>
      <c r="G2569" s="40">
        <f t="shared" si="463"/>
        <v>45.060956925997282</v>
      </c>
      <c r="H2569" s="84">
        <f t="shared" si="464"/>
        <v>2.4863493564293727E-3</v>
      </c>
      <c r="I2569" s="34"/>
      <c r="J2569" s="16">
        <v>5</v>
      </c>
      <c r="K2569" s="20">
        <f t="shared" si="465"/>
        <v>7.2674418604651162E-3</v>
      </c>
      <c r="L2569" s="13"/>
      <c r="M2569" s="24"/>
      <c r="N2569" s="33"/>
      <c r="O2569" s="29"/>
      <c r="P2569" s="29"/>
      <c r="Q2569" s="39"/>
      <c r="R2569" s="89">
        <f t="shared" si="466"/>
        <v>289.04523937838951</v>
      </c>
      <c r="S2569" s="7"/>
      <c r="T2569" s="37">
        <v>16490</v>
      </c>
      <c r="U2569" s="20">
        <f t="shared" si="467"/>
        <v>1.5465802007346677E-3</v>
      </c>
      <c r="V2569" s="34"/>
    </row>
    <row r="2570" spans="1:22" x14ac:dyDescent="0.3">
      <c r="A2570" s="2">
        <v>47187</v>
      </c>
      <c r="B2570" s="2" t="s">
        <v>2251</v>
      </c>
      <c r="C2570" s="47">
        <v>402.43298296894733</v>
      </c>
      <c r="D2570" s="40">
        <v>736.32134559966073</v>
      </c>
      <c r="E2570" s="40">
        <v>6.88332368268674E-2</v>
      </c>
      <c r="F2570" s="40">
        <f t="shared" si="462"/>
        <v>64.162033537894587</v>
      </c>
      <c r="G2570" s="40">
        <f t="shared" si="463"/>
        <v>1202.9163621065027</v>
      </c>
      <c r="H2570" s="84">
        <f t="shared" si="464"/>
        <v>6.6373875008329544E-2</v>
      </c>
      <c r="I2570" s="34"/>
      <c r="J2570" s="16">
        <v>27</v>
      </c>
      <c r="K2570" s="20">
        <f t="shared" si="465"/>
        <v>3.9244186046511628E-2</v>
      </c>
      <c r="L2570" s="13"/>
      <c r="M2570" s="24"/>
      <c r="N2570" s="33"/>
      <c r="O2570" s="29"/>
      <c r="P2570" s="29"/>
      <c r="Q2570" s="39"/>
      <c r="R2570" s="89">
        <f t="shared" si="466"/>
        <v>1560.8442926433033</v>
      </c>
      <c r="S2570" s="7"/>
      <c r="T2570" s="37">
        <v>681781</v>
      </c>
      <c r="U2570" s="20">
        <f t="shared" si="467"/>
        <v>6.3943541287876438E-2</v>
      </c>
      <c r="V2570" s="34"/>
    </row>
    <row r="2571" spans="1:22" x14ac:dyDescent="0.3">
      <c r="A2571" s="2">
        <v>47189</v>
      </c>
      <c r="B2571" s="2" t="s">
        <v>2252</v>
      </c>
      <c r="C2571" s="47">
        <v>248.66220936148858</v>
      </c>
      <c r="D2571" s="40">
        <v>82.892159595905014</v>
      </c>
      <c r="E2571" s="40">
        <v>5.6058193398957727E-2</v>
      </c>
      <c r="F2571" s="40">
        <f t="shared" si="462"/>
        <v>52.25393793385841</v>
      </c>
      <c r="G2571" s="40">
        <f t="shared" si="463"/>
        <v>383.80830689125202</v>
      </c>
      <c r="H2571" s="84">
        <f t="shared" si="464"/>
        <v>2.1177569273517854E-2</v>
      </c>
      <c r="I2571" s="34"/>
      <c r="J2571" s="16">
        <v>20</v>
      </c>
      <c r="K2571" s="20">
        <f t="shared" si="465"/>
        <v>2.9069767441860465E-2</v>
      </c>
      <c r="L2571" s="13"/>
      <c r="M2571" s="24"/>
      <c r="N2571" s="33"/>
      <c r="O2571" s="29"/>
      <c r="P2571" s="29"/>
      <c r="Q2571" s="39"/>
      <c r="R2571" s="89">
        <f t="shared" si="466"/>
        <v>1156.180957513558</v>
      </c>
      <c r="S2571" s="7"/>
      <c r="T2571" s="37">
        <v>285199</v>
      </c>
      <c r="U2571" s="20">
        <f t="shared" si="467"/>
        <v>2.6748521932645635E-2</v>
      </c>
      <c r="V2571" s="34"/>
    </row>
    <row r="2572" spans="1:22" s="4" customFormat="1" x14ac:dyDescent="0.3">
      <c r="A2572" s="4">
        <v>48000</v>
      </c>
      <c r="B2572" s="4" t="s">
        <v>3190</v>
      </c>
      <c r="C2572" s="45">
        <v>26300.28550061155</v>
      </c>
      <c r="D2572" s="46">
        <v>36325.435308320761</v>
      </c>
      <c r="E2572" s="46"/>
      <c r="F2572" s="46">
        <v>5504.5108719172558</v>
      </c>
      <c r="G2572" s="46">
        <v>68130.231680849567</v>
      </c>
      <c r="H2572" s="46"/>
      <c r="I2572" s="12">
        <f t="shared" ref="I2572" si="468">G2572/$G$3203</f>
        <v>0.10850928272931191</v>
      </c>
      <c r="J2572" s="15">
        <f>SUM(J2573:J2826)</f>
        <v>3904</v>
      </c>
      <c r="K2572" s="19"/>
      <c r="L2572" s="12">
        <f t="shared" ref="L2572" si="469">J2572/$J$3203</f>
        <v>0.10201201985889731</v>
      </c>
      <c r="M2572" s="25">
        <v>305231</v>
      </c>
      <c r="N2572" s="32">
        <f t="shared" ref="N2572" si="470">M2572/$M$3203</f>
        <v>0.13980137579529148</v>
      </c>
      <c r="O2572" s="30">
        <v>-1.6662845611572266</v>
      </c>
      <c r="P2572" s="28">
        <f>M2572-(M2572*(O2572/100))</f>
        <v>310317.01702886581</v>
      </c>
      <c r="Q2572" s="32">
        <f>P2572/$M$3203</f>
        <v>0.14213086453645382</v>
      </c>
      <c r="R2572" s="88"/>
      <c r="S2572" s="6"/>
      <c r="T2572" s="15">
        <v>45936058</v>
      </c>
      <c r="U2572" s="19"/>
      <c r="V2572" s="12">
        <f>T2572/$T$3203</f>
        <v>8.6402126946224914E-2</v>
      </c>
    </row>
    <row r="2573" spans="1:22" x14ac:dyDescent="0.3">
      <c r="A2573" s="2">
        <v>48001</v>
      </c>
      <c r="B2573" s="2" t="s">
        <v>2253</v>
      </c>
      <c r="C2573" s="47">
        <v>0.50359964266321011</v>
      </c>
      <c r="D2573" s="40">
        <v>0</v>
      </c>
      <c r="E2573" s="40">
        <v>1.1977338874848786E-5</v>
      </c>
      <c r="F2573" s="40">
        <f>E2573*$F$2572</f>
        <v>6.5929392053242331E-2</v>
      </c>
      <c r="G2573" s="40">
        <f>SUM(F2573,D2573,C2573)</f>
        <v>0.56952903471645244</v>
      </c>
      <c r="H2573" s="84">
        <f>G2573/$G$2572</f>
        <v>8.3594172611119852E-6</v>
      </c>
      <c r="I2573" s="34"/>
      <c r="J2573" s="16">
        <v>10</v>
      </c>
      <c r="K2573" s="20">
        <f>J2573/$J$2572</f>
        <v>2.5614754098360654E-3</v>
      </c>
      <c r="L2573" s="13"/>
      <c r="M2573" s="24"/>
      <c r="N2573" s="33"/>
      <c r="O2573" s="29"/>
      <c r="P2573" s="29"/>
      <c r="Q2573" s="39"/>
      <c r="R2573" s="89">
        <f>P$2572*K2573</f>
        <v>794.86940837311931</v>
      </c>
      <c r="S2573" s="7"/>
      <c r="T2573" s="37">
        <v>37311</v>
      </c>
      <c r="U2573" s="20">
        <f>T2573/$T$2572</f>
        <v>8.1223774142744249E-4</v>
      </c>
      <c r="V2573" s="34"/>
    </row>
    <row r="2574" spans="1:22" x14ac:dyDescent="0.3">
      <c r="A2574" s="2">
        <v>48003</v>
      </c>
      <c r="B2574" s="2" t="s">
        <v>2254</v>
      </c>
      <c r="C2574" s="47">
        <v>15.525694855756083</v>
      </c>
      <c r="D2574" s="40">
        <v>36.060260951976936</v>
      </c>
      <c r="E2574" s="40">
        <v>9.2824376280078091E-4</v>
      </c>
      <c r="F2574" s="40">
        <f t="shared" ref="F2574:F2637" si="471">E2574*$F$2572</f>
        <v>5.1095278841262806</v>
      </c>
      <c r="G2574" s="40">
        <f t="shared" ref="G2574:G2637" si="472">SUM(F2574,D2574,C2574)</f>
        <v>56.695483691859295</v>
      </c>
      <c r="H2574" s="84">
        <f t="shared" ref="H2574:H2637" si="473">G2574/$G$2572</f>
        <v>8.3216337730135132E-4</v>
      </c>
      <c r="I2574" s="34"/>
      <c r="J2574" s="16">
        <v>9</v>
      </c>
      <c r="K2574" s="20">
        <f t="shared" ref="K2574:K2637" si="474">J2574/$J$2572</f>
        <v>2.305327868852459E-3</v>
      </c>
      <c r="L2574" s="13"/>
      <c r="M2574" s="24"/>
      <c r="N2574" s="33"/>
      <c r="O2574" s="29"/>
      <c r="P2574" s="29"/>
      <c r="Q2574" s="39"/>
      <c r="R2574" s="89">
        <f t="shared" ref="R2574:R2637" si="475">P$2572*K2574</f>
        <v>715.38246753580745</v>
      </c>
      <c r="S2574" s="7"/>
      <c r="T2574" s="37">
        <v>16290</v>
      </c>
      <c r="U2574" s="20">
        <f t="shared" ref="U2574:U2637" si="476">T2574/$T$2572</f>
        <v>3.5462337669462193E-4</v>
      </c>
      <c r="V2574" s="34"/>
    </row>
    <row r="2575" spans="1:22" x14ac:dyDescent="0.3">
      <c r="A2575" s="2">
        <v>48005</v>
      </c>
      <c r="B2575" s="2" t="s">
        <v>2255</v>
      </c>
      <c r="C2575" s="47">
        <v>17.245357894186444</v>
      </c>
      <c r="D2575" s="40">
        <v>105.29544597317663</v>
      </c>
      <c r="E2575" s="40">
        <v>4.5513887724425386E-4</v>
      </c>
      <c r="F2575" s="40">
        <f t="shared" si="471"/>
        <v>2.5053168980232088</v>
      </c>
      <c r="G2575" s="40">
        <f t="shared" si="472"/>
        <v>125.04612076538628</v>
      </c>
      <c r="H2575" s="84">
        <f t="shared" si="473"/>
        <v>1.8353984373802586E-3</v>
      </c>
      <c r="I2575" s="34"/>
      <c r="J2575" s="16">
        <v>12</v>
      </c>
      <c r="K2575" s="20">
        <f t="shared" si="474"/>
        <v>3.0737704918032786E-3</v>
      </c>
      <c r="L2575" s="13"/>
      <c r="M2575" s="24"/>
      <c r="N2575" s="33"/>
      <c r="O2575" s="29"/>
      <c r="P2575" s="29"/>
      <c r="Q2575" s="39"/>
      <c r="R2575" s="89">
        <f t="shared" si="475"/>
        <v>953.84329004774327</v>
      </c>
      <c r="S2575" s="7"/>
      <c r="T2575" s="37">
        <v>67219</v>
      </c>
      <c r="U2575" s="20">
        <f t="shared" si="476"/>
        <v>1.4633166825068012E-3</v>
      </c>
      <c r="V2575" s="34"/>
    </row>
    <row r="2576" spans="1:22" x14ac:dyDescent="0.3">
      <c r="A2576" s="2">
        <v>48007</v>
      </c>
      <c r="B2576" s="2" t="s">
        <v>2256</v>
      </c>
      <c r="C2576" s="47">
        <v>42.554169805041248</v>
      </c>
      <c r="D2576" s="40">
        <v>36.060260951976936</v>
      </c>
      <c r="E2576" s="40">
        <v>1.0120851349247225E-3</v>
      </c>
      <c r="F2576" s="40">
        <f t="shared" si="471"/>
        <v>5.5710336284989772</v>
      </c>
      <c r="G2576" s="40">
        <f t="shared" si="472"/>
        <v>84.18546438551715</v>
      </c>
      <c r="H2576" s="84">
        <f t="shared" si="473"/>
        <v>1.2356550434156307E-3</v>
      </c>
      <c r="I2576" s="34"/>
      <c r="J2576" s="16">
        <v>6</v>
      </c>
      <c r="K2576" s="20">
        <f t="shared" si="474"/>
        <v>1.5368852459016393E-3</v>
      </c>
      <c r="L2576" s="13"/>
      <c r="M2576" s="24"/>
      <c r="N2576" s="33"/>
      <c r="O2576" s="29"/>
      <c r="P2576" s="29"/>
      <c r="Q2576" s="39"/>
      <c r="R2576" s="89">
        <f t="shared" si="475"/>
        <v>476.92164502387163</v>
      </c>
      <c r="S2576" s="7"/>
      <c r="T2576" s="37">
        <v>48809</v>
      </c>
      <c r="U2576" s="20">
        <f t="shared" si="476"/>
        <v>1.0625421972429588E-3</v>
      </c>
      <c r="V2576" s="34"/>
    </row>
    <row r="2577" spans="1:22" x14ac:dyDescent="0.3">
      <c r="A2577" s="2">
        <v>48009</v>
      </c>
      <c r="B2577" s="2" t="s">
        <v>2257</v>
      </c>
      <c r="C2577" s="47">
        <v>2.2661983919844455</v>
      </c>
      <c r="D2577" s="40">
        <v>6.0100434919961554</v>
      </c>
      <c r="E2577" s="40">
        <v>5.3898024936819534E-5</v>
      </c>
      <c r="F2577" s="40">
        <f t="shared" si="471"/>
        <v>0.29668226423959049</v>
      </c>
      <c r="G2577" s="40">
        <f t="shared" si="472"/>
        <v>8.5729241482201921</v>
      </c>
      <c r="H2577" s="84">
        <f t="shared" si="473"/>
        <v>1.2583142515028197E-4</v>
      </c>
      <c r="I2577" s="34"/>
      <c r="J2577" s="16">
        <v>2</v>
      </c>
      <c r="K2577" s="20">
        <f t="shared" si="474"/>
        <v>5.1229508196721314E-4</v>
      </c>
      <c r="L2577" s="13"/>
      <c r="M2577" s="24"/>
      <c r="N2577" s="33"/>
      <c r="O2577" s="29"/>
      <c r="P2577" s="29"/>
      <c r="Q2577" s="39"/>
      <c r="R2577" s="89">
        <f t="shared" si="475"/>
        <v>158.9738816746239</v>
      </c>
      <c r="S2577" s="7"/>
      <c r="T2577" s="37">
        <v>7793</v>
      </c>
      <c r="U2577" s="20">
        <f t="shared" si="476"/>
        <v>1.6964886277355361E-4</v>
      </c>
      <c r="V2577" s="34"/>
    </row>
    <row r="2578" spans="1:22" x14ac:dyDescent="0.3">
      <c r="A2578" s="2">
        <v>48011</v>
      </c>
      <c r="B2578" s="2" t="s">
        <v>2258</v>
      </c>
      <c r="C2578" s="47">
        <v>0</v>
      </c>
      <c r="D2578" s="40">
        <v>0</v>
      </c>
      <c r="E2578" s="40">
        <v>0</v>
      </c>
      <c r="F2578" s="40">
        <f t="shared" si="471"/>
        <v>0</v>
      </c>
      <c r="G2578" s="40">
        <f t="shared" si="472"/>
        <v>0</v>
      </c>
      <c r="H2578" s="84">
        <f t="shared" si="473"/>
        <v>0</v>
      </c>
      <c r="I2578" s="34"/>
      <c r="J2578" s="16">
        <v>3</v>
      </c>
      <c r="K2578" s="20">
        <f t="shared" si="474"/>
        <v>7.6844262295081966E-4</v>
      </c>
      <c r="L2578" s="13"/>
      <c r="M2578" s="24"/>
      <c r="N2578" s="33"/>
      <c r="O2578" s="29"/>
      <c r="P2578" s="29"/>
      <c r="Q2578" s="39"/>
      <c r="R2578" s="89">
        <f t="shared" si="475"/>
        <v>238.46082251193582</v>
      </c>
      <c r="S2578" s="7"/>
      <c r="T2578" s="37">
        <v>0</v>
      </c>
      <c r="U2578" s="20">
        <f t="shared" si="476"/>
        <v>0</v>
      </c>
      <c r="V2578" s="34"/>
    </row>
    <row r="2579" spans="1:22" x14ac:dyDescent="0.3">
      <c r="A2579" s="2">
        <v>48013</v>
      </c>
      <c r="B2579" s="2" t="s">
        <v>2259</v>
      </c>
      <c r="C2579" s="47">
        <v>16.995901966477639</v>
      </c>
      <c r="D2579" s="40">
        <v>36.060260951976936</v>
      </c>
      <c r="E2579" s="40">
        <v>4.1321819118228314E-4</v>
      </c>
      <c r="F2579" s="40">
        <f t="shared" si="471"/>
        <v>2.2745640258368605</v>
      </c>
      <c r="G2579" s="40">
        <f t="shared" si="472"/>
        <v>55.330726944291435</v>
      </c>
      <c r="H2579" s="84">
        <f t="shared" si="473"/>
        <v>8.1213178906368094E-4</v>
      </c>
      <c r="I2579" s="34"/>
      <c r="J2579" s="16">
        <v>12</v>
      </c>
      <c r="K2579" s="20">
        <f t="shared" si="474"/>
        <v>3.0737704918032786E-3</v>
      </c>
      <c r="L2579" s="13"/>
      <c r="M2579" s="24"/>
      <c r="N2579" s="33"/>
      <c r="O2579" s="29"/>
      <c r="P2579" s="29"/>
      <c r="Q2579" s="39"/>
      <c r="R2579" s="89">
        <f t="shared" si="475"/>
        <v>953.84329004774327</v>
      </c>
      <c r="S2579" s="7"/>
      <c r="T2579" s="37">
        <v>28682</v>
      </c>
      <c r="U2579" s="20">
        <f t="shared" si="476"/>
        <v>6.2438966791621522E-4</v>
      </c>
      <c r="V2579" s="34"/>
    </row>
    <row r="2580" spans="1:22" x14ac:dyDescent="0.3">
      <c r="A2580" s="2">
        <v>48015</v>
      </c>
      <c r="B2580" s="2" t="s">
        <v>2260</v>
      </c>
      <c r="C2580" s="47">
        <v>6.3939097409777101</v>
      </c>
      <c r="D2580" s="40">
        <v>36.060260951976936</v>
      </c>
      <c r="E2580" s="40">
        <v>1.6169407481045862E-4</v>
      </c>
      <c r="F2580" s="40">
        <f t="shared" si="471"/>
        <v>0.89004679271877163</v>
      </c>
      <c r="G2580" s="40">
        <f t="shared" si="472"/>
        <v>43.344217485673418</v>
      </c>
      <c r="H2580" s="84">
        <f t="shared" si="473"/>
        <v>6.3619653737148315E-4</v>
      </c>
      <c r="I2580" s="34"/>
      <c r="J2580" s="16">
        <v>9</v>
      </c>
      <c r="K2580" s="20">
        <f t="shared" si="474"/>
        <v>2.305327868852459E-3</v>
      </c>
      <c r="L2580" s="13"/>
      <c r="M2580" s="24"/>
      <c r="N2580" s="33"/>
      <c r="O2580" s="29"/>
      <c r="P2580" s="29"/>
      <c r="Q2580" s="39"/>
      <c r="R2580" s="89">
        <f t="shared" si="475"/>
        <v>715.38246753580745</v>
      </c>
      <c r="S2580" s="7"/>
      <c r="T2580" s="37">
        <v>43337</v>
      </c>
      <c r="U2580" s="20">
        <f t="shared" si="476"/>
        <v>9.4342009059636769E-4</v>
      </c>
      <c r="V2580" s="34"/>
    </row>
    <row r="2581" spans="1:22" x14ac:dyDescent="0.3">
      <c r="A2581" s="2">
        <v>48017</v>
      </c>
      <c r="B2581" s="2" t="s">
        <v>2261</v>
      </c>
      <c r="C2581" s="47">
        <v>0</v>
      </c>
      <c r="D2581" s="40">
        <v>0</v>
      </c>
      <c r="E2581" s="40">
        <v>0</v>
      </c>
      <c r="F2581" s="40">
        <f t="shared" si="471"/>
        <v>0</v>
      </c>
      <c r="G2581" s="40">
        <f t="shared" si="472"/>
        <v>0</v>
      </c>
      <c r="H2581" s="84">
        <f t="shared" si="473"/>
        <v>0</v>
      </c>
      <c r="I2581" s="34"/>
      <c r="J2581" s="16">
        <v>3</v>
      </c>
      <c r="K2581" s="20">
        <f t="shared" si="474"/>
        <v>7.6844262295081966E-4</v>
      </c>
      <c r="L2581" s="13"/>
      <c r="M2581" s="24"/>
      <c r="N2581" s="33"/>
      <c r="O2581" s="29"/>
      <c r="P2581" s="29"/>
      <c r="Q2581" s="39"/>
      <c r="R2581" s="89">
        <f t="shared" si="475"/>
        <v>238.46082251193582</v>
      </c>
      <c r="S2581" s="7"/>
      <c r="T2581" s="37">
        <v>1247</v>
      </c>
      <c r="U2581" s="20">
        <f t="shared" si="476"/>
        <v>2.7146430370668723E-5</v>
      </c>
      <c r="V2581" s="34"/>
    </row>
    <row r="2582" spans="1:22" x14ac:dyDescent="0.3">
      <c r="A2582" s="2">
        <v>48019</v>
      </c>
      <c r="B2582" s="2" t="s">
        <v>2262</v>
      </c>
      <c r="C2582" s="47">
        <v>0.25179982133160506</v>
      </c>
      <c r="D2582" s="40">
        <v>6.0100434919961554</v>
      </c>
      <c r="E2582" s="40">
        <v>5.9886694374243931E-6</v>
      </c>
      <c r="F2582" s="40">
        <f t="shared" si="471"/>
        <v>3.2964696026621165E-2</v>
      </c>
      <c r="G2582" s="40">
        <f t="shared" si="472"/>
        <v>6.2948080093543819</v>
      </c>
      <c r="H2582" s="84">
        <f t="shared" si="473"/>
        <v>9.2393756105834039E-5</v>
      </c>
      <c r="I2582" s="34"/>
      <c r="J2582" s="16">
        <v>11</v>
      </c>
      <c r="K2582" s="20">
        <f t="shared" si="474"/>
        <v>2.8176229508196722E-3</v>
      </c>
      <c r="L2582" s="13"/>
      <c r="M2582" s="24"/>
      <c r="N2582" s="33"/>
      <c r="O2582" s="29"/>
      <c r="P2582" s="29"/>
      <c r="Q2582" s="39"/>
      <c r="R2582" s="89">
        <f t="shared" si="475"/>
        <v>874.3563492104314</v>
      </c>
      <c r="S2582" s="7"/>
      <c r="T2582" s="37">
        <v>31846</v>
      </c>
      <c r="U2582" s="20">
        <f t="shared" si="476"/>
        <v>6.9326802051669298E-4</v>
      </c>
      <c r="V2582" s="34"/>
    </row>
    <row r="2583" spans="1:22" x14ac:dyDescent="0.3">
      <c r="A2583" s="2">
        <v>48021</v>
      </c>
      <c r="B2583" s="2" t="s">
        <v>2263</v>
      </c>
      <c r="C2583" s="47">
        <v>42.050570162378044</v>
      </c>
      <c r="D2583" s="40">
        <v>38.08558684136176</v>
      </c>
      <c r="E2583" s="40">
        <v>1.0001077960498737E-3</v>
      </c>
      <c r="F2583" s="40">
        <f t="shared" si="471"/>
        <v>5.5051042364457352</v>
      </c>
      <c r="G2583" s="40">
        <f t="shared" si="472"/>
        <v>85.641261240185543</v>
      </c>
      <c r="H2583" s="84">
        <f t="shared" si="473"/>
        <v>1.2570228975789331E-3</v>
      </c>
      <c r="I2583" s="34"/>
      <c r="J2583" s="16">
        <v>14</v>
      </c>
      <c r="K2583" s="20">
        <f t="shared" si="474"/>
        <v>3.5860655737704919E-3</v>
      </c>
      <c r="L2583" s="13"/>
      <c r="M2583" s="24"/>
      <c r="N2583" s="33"/>
      <c r="O2583" s="29"/>
      <c r="P2583" s="29"/>
      <c r="Q2583" s="39"/>
      <c r="R2583" s="89">
        <f t="shared" si="475"/>
        <v>1112.8171717223672</v>
      </c>
      <c r="S2583" s="7"/>
      <c r="T2583" s="37">
        <v>104419</v>
      </c>
      <c r="U2583" s="20">
        <f t="shared" si="476"/>
        <v>2.27313802155161E-3</v>
      </c>
      <c r="V2583" s="34"/>
    </row>
    <row r="2584" spans="1:22" x14ac:dyDescent="0.3">
      <c r="A2584" s="2">
        <v>48023</v>
      </c>
      <c r="B2584" s="2" t="s">
        <v>2264</v>
      </c>
      <c r="C2584" s="47">
        <v>0</v>
      </c>
      <c r="D2584" s="40">
        <v>6.0100434919961554</v>
      </c>
      <c r="E2584" s="40">
        <v>0</v>
      </c>
      <c r="F2584" s="40">
        <f t="shared" si="471"/>
        <v>0</v>
      </c>
      <c r="G2584" s="40">
        <f t="shared" si="472"/>
        <v>6.0100434919961554</v>
      </c>
      <c r="H2584" s="84">
        <f t="shared" si="473"/>
        <v>8.8214047475278042E-5</v>
      </c>
      <c r="I2584" s="34"/>
      <c r="J2584" s="16">
        <v>1</v>
      </c>
      <c r="K2584" s="20">
        <f t="shared" si="474"/>
        <v>2.5614754098360657E-4</v>
      </c>
      <c r="L2584" s="13"/>
      <c r="M2584" s="24"/>
      <c r="N2584" s="33"/>
      <c r="O2584" s="29"/>
      <c r="P2584" s="29"/>
      <c r="Q2584" s="39"/>
      <c r="R2584" s="89">
        <f t="shared" si="475"/>
        <v>79.486940837311948</v>
      </c>
      <c r="S2584" s="7"/>
      <c r="T2584" s="37">
        <v>1203</v>
      </c>
      <c r="U2584" s="20">
        <f t="shared" si="476"/>
        <v>2.6188577173949057E-5</v>
      </c>
      <c r="V2584" s="34"/>
    </row>
    <row r="2585" spans="1:22" x14ac:dyDescent="0.3">
      <c r="A2585" s="2">
        <v>48025</v>
      </c>
      <c r="B2585" s="2" t="s">
        <v>2265</v>
      </c>
      <c r="C2585" s="47">
        <v>2.7697980346476556</v>
      </c>
      <c r="D2585" s="40">
        <v>6.0100434919961554</v>
      </c>
      <c r="E2585" s="40">
        <v>6.587536381166832E-5</v>
      </c>
      <c r="F2585" s="40">
        <f t="shared" si="471"/>
        <v>0.36261165629283282</v>
      </c>
      <c r="G2585" s="40">
        <f t="shared" si="472"/>
        <v>9.1424531829366433</v>
      </c>
      <c r="H2585" s="84">
        <f t="shared" si="473"/>
        <v>1.3419084241139394E-4</v>
      </c>
      <c r="I2585" s="34"/>
      <c r="J2585" s="16">
        <v>6</v>
      </c>
      <c r="K2585" s="20">
        <f t="shared" si="474"/>
        <v>1.5368852459016393E-3</v>
      </c>
      <c r="L2585" s="13"/>
      <c r="M2585" s="24"/>
      <c r="N2585" s="33"/>
      <c r="O2585" s="29"/>
      <c r="P2585" s="29"/>
      <c r="Q2585" s="39"/>
      <c r="R2585" s="89">
        <f t="shared" si="475"/>
        <v>476.92164502387163</v>
      </c>
      <c r="S2585" s="7"/>
      <c r="T2585" s="37">
        <v>25260</v>
      </c>
      <c r="U2585" s="20">
        <f t="shared" si="476"/>
        <v>5.4989481248042657E-4</v>
      </c>
      <c r="V2585" s="34"/>
    </row>
    <row r="2586" spans="1:22" x14ac:dyDescent="0.3">
      <c r="A2586" s="2">
        <v>48027</v>
      </c>
      <c r="B2586" s="2" t="s">
        <v>2266</v>
      </c>
      <c r="C2586" s="47">
        <v>473.94515981536927</v>
      </c>
      <c r="D2586" s="40">
        <v>297.21693260513683</v>
      </c>
      <c r="E2586" s="40">
        <v>1.1911463511037118E-2</v>
      </c>
      <c r="F2586" s="40">
        <f t="shared" si="471"/>
        <v>65.566780396949497</v>
      </c>
      <c r="G2586" s="40">
        <f t="shared" si="472"/>
        <v>836.72887281745557</v>
      </c>
      <c r="H2586" s="84">
        <f t="shared" si="473"/>
        <v>1.2281315536061035E-2</v>
      </c>
      <c r="I2586" s="34"/>
      <c r="J2586" s="16">
        <v>33</v>
      </c>
      <c r="K2586" s="20">
        <f t="shared" si="474"/>
        <v>8.4528688524590171E-3</v>
      </c>
      <c r="L2586" s="13"/>
      <c r="M2586" s="24"/>
      <c r="N2586" s="33"/>
      <c r="O2586" s="29"/>
      <c r="P2586" s="29"/>
      <c r="Q2586" s="39"/>
      <c r="R2586" s="89">
        <f t="shared" si="475"/>
        <v>2623.0690476312943</v>
      </c>
      <c r="S2586" s="7"/>
      <c r="T2586" s="37">
        <v>659995</v>
      </c>
      <c r="U2586" s="20">
        <f t="shared" si="476"/>
        <v>1.4367689103840821E-2</v>
      </c>
      <c r="V2586" s="34"/>
    </row>
    <row r="2587" spans="1:22" x14ac:dyDescent="0.3">
      <c r="A2587" s="2">
        <v>48029</v>
      </c>
      <c r="B2587" s="2" t="s">
        <v>2267</v>
      </c>
      <c r="C2587" s="47">
        <v>911.21154073479806</v>
      </c>
      <c r="D2587" s="40">
        <v>2261.9851478918581</v>
      </c>
      <c r="E2587" s="40">
        <v>4.1675150615036349E-2</v>
      </c>
      <c r="F2587" s="40">
        <f t="shared" si="471"/>
        <v>229.40131964925669</v>
      </c>
      <c r="G2587" s="40">
        <f t="shared" si="472"/>
        <v>3402.5980082759124</v>
      </c>
      <c r="H2587" s="84">
        <f t="shared" si="473"/>
        <v>4.9942557427591044E-2</v>
      </c>
      <c r="I2587" s="34"/>
      <c r="J2587" s="16">
        <v>153</v>
      </c>
      <c r="K2587" s="20">
        <f t="shared" si="474"/>
        <v>3.9190573770491802E-2</v>
      </c>
      <c r="L2587" s="13"/>
      <c r="M2587" s="24"/>
      <c r="N2587" s="33"/>
      <c r="O2587" s="29"/>
      <c r="P2587" s="29"/>
      <c r="Q2587" s="39"/>
      <c r="R2587" s="89">
        <f t="shared" si="475"/>
        <v>12161.501948108726</v>
      </c>
      <c r="S2587" s="7"/>
      <c r="T2587" s="37">
        <v>2924324</v>
      </c>
      <c r="U2587" s="20">
        <f t="shared" si="476"/>
        <v>6.3660752082819128E-2</v>
      </c>
      <c r="V2587" s="34"/>
    </row>
    <row r="2588" spans="1:22" x14ac:dyDescent="0.3">
      <c r="A2588" s="2">
        <v>48031</v>
      </c>
      <c r="B2588" s="2" t="s">
        <v>2268</v>
      </c>
      <c r="C2588" s="47">
        <v>3.4610255416493425</v>
      </c>
      <c r="D2588" s="40">
        <v>6.0100434919961554</v>
      </c>
      <c r="E2588" s="40">
        <v>2.0960343030985377E-4</v>
      </c>
      <c r="F2588" s="40">
        <f t="shared" si="471"/>
        <v>1.153764360931741</v>
      </c>
      <c r="G2588" s="40">
        <f t="shared" si="472"/>
        <v>10.624833394577239</v>
      </c>
      <c r="H2588" s="84">
        <f t="shared" si="473"/>
        <v>1.559488810246293E-4</v>
      </c>
      <c r="I2588" s="34"/>
      <c r="J2588" s="16">
        <v>9</v>
      </c>
      <c r="K2588" s="20">
        <f t="shared" si="474"/>
        <v>2.305327868852459E-3</v>
      </c>
      <c r="L2588" s="13"/>
      <c r="M2588" s="24"/>
      <c r="N2588" s="33"/>
      <c r="O2588" s="29"/>
      <c r="P2588" s="29"/>
      <c r="Q2588" s="39"/>
      <c r="R2588" s="89">
        <f t="shared" si="475"/>
        <v>715.38246753580745</v>
      </c>
      <c r="S2588" s="7"/>
      <c r="T2588" s="37">
        <v>6832</v>
      </c>
      <c r="U2588" s="20">
        <f t="shared" si="476"/>
        <v>1.4872847818156272E-4</v>
      </c>
      <c r="V2588" s="34"/>
    </row>
    <row r="2589" spans="1:22" x14ac:dyDescent="0.3">
      <c r="A2589" s="2">
        <v>48033</v>
      </c>
      <c r="B2589" s="2" t="s">
        <v>2269</v>
      </c>
      <c r="C2589" s="47">
        <v>0</v>
      </c>
      <c r="D2589" s="40">
        <v>0</v>
      </c>
      <c r="E2589" s="40">
        <v>0</v>
      </c>
      <c r="F2589" s="40">
        <f t="shared" si="471"/>
        <v>0</v>
      </c>
      <c r="G2589" s="40">
        <f t="shared" si="472"/>
        <v>0</v>
      </c>
      <c r="H2589" s="84">
        <f t="shared" si="473"/>
        <v>0</v>
      </c>
      <c r="I2589" s="34"/>
      <c r="J2589" s="16">
        <v>1</v>
      </c>
      <c r="K2589" s="20">
        <f t="shared" si="474"/>
        <v>2.5614754098360657E-4</v>
      </c>
      <c r="L2589" s="13"/>
      <c r="M2589" s="24"/>
      <c r="N2589" s="33"/>
      <c r="O2589" s="29"/>
      <c r="P2589" s="29"/>
      <c r="Q2589" s="39"/>
      <c r="R2589" s="89">
        <f t="shared" si="475"/>
        <v>79.486940837311948</v>
      </c>
      <c r="S2589" s="7"/>
      <c r="T2589" s="37">
        <v>1561</v>
      </c>
      <c r="U2589" s="20">
        <f t="shared" si="476"/>
        <v>3.3982019092713617E-5</v>
      </c>
      <c r="V2589" s="34"/>
    </row>
    <row r="2590" spans="1:22" x14ac:dyDescent="0.3">
      <c r="A2590" s="2">
        <v>48035</v>
      </c>
      <c r="B2590" s="2" t="s">
        <v>2270</v>
      </c>
      <c r="C2590" s="47">
        <v>0.75539946399481517</v>
      </c>
      <c r="D2590" s="40">
        <v>6.0100434919961554</v>
      </c>
      <c r="E2590" s="40">
        <v>1.7966008312273179E-5</v>
      </c>
      <c r="F2590" s="40">
        <f t="shared" si="471"/>
        <v>9.889408807986351E-2</v>
      </c>
      <c r="G2590" s="40">
        <f t="shared" si="472"/>
        <v>6.8643370440708349</v>
      </c>
      <c r="H2590" s="84">
        <f t="shared" si="473"/>
        <v>1.0075317336694602E-4</v>
      </c>
      <c r="I2590" s="34"/>
      <c r="J2590" s="16">
        <v>6</v>
      </c>
      <c r="K2590" s="20">
        <f t="shared" si="474"/>
        <v>1.5368852459016393E-3</v>
      </c>
      <c r="L2590" s="13"/>
      <c r="M2590" s="24"/>
      <c r="N2590" s="33"/>
      <c r="O2590" s="29"/>
      <c r="P2590" s="29"/>
      <c r="Q2590" s="39"/>
      <c r="R2590" s="89">
        <f t="shared" si="475"/>
        <v>476.92164502387163</v>
      </c>
      <c r="S2590" s="7"/>
      <c r="T2590" s="37">
        <v>4118</v>
      </c>
      <c r="U2590" s="20">
        <f t="shared" si="476"/>
        <v>8.9646351456626946E-5</v>
      </c>
      <c r="V2590" s="34"/>
    </row>
    <row r="2591" spans="1:22" x14ac:dyDescent="0.3">
      <c r="A2591" s="2">
        <v>48037</v>
      </c>
      <c r="B2591" s="2" t="s">
        <v>2271</v>
      </c>
      <c r="C2591" s="47">
        <v>23.542697321099368</v>
      </c>
      <c r="D2591" s="40">
        <v>120.23097022469105</v>
      </c>
      <c r="E2591" s="40">
        <v>5.6892359655531734E-4</v>
      </c>
      <c r="F2591" s="40">
        <f t="shared" si="471"/>
        <v>3.1316461225290109</v>
      </c>
      <c r="G2591" s="40">
        <f t="shared" si="472"/>
        <v>146.90531366831942</v>
      </c>
      <c r="H2591" s="84">
        <f t="shared" si="473"/>
        <v>2.1562426846937085E-3</v>
      </c>
      <c r="I2591" s="34"/>
      <c r="J2591" s="16">
        <v>16</v>
      </c>
      <c r="K2591" s="20">
        <f t="shared" si="474"/>
        <v>4.0983606557377051E-3</v>
      </c>
      <c r="L2591" s="13"/>
      <c r="M2591" s="24"/>
      <c r="N2591" s="33"/>
      <c r="O2591" s="29"/>
      <c r="P2591" s="29"/>
      <c r="Q2591" s="39"/>
      <c r="R2591" s="89">
        <f t="shared" si="475"/>
        <v>1271.7910533969912</v>
      </c>
      <c r="S2591" s="7"/>
      <c r="T2591" s="37">
        <v>146221</v>
      </c>
      <c r="U2591" s="20">
        <f t="shared" si="476"/>
        <v>3.1831420972169618E-3</v>
      </c>
      <c r="V2591" s="34"/>
    </row>
    <row r="2592" spans="1:22" x14ac:dyDescent="0.3">
      <c r="A2592" s="2">
        <v>48039</v>
      </c>
      <c r="B2592" s="2" t="s">
        <v>2272</v>
      </c>
      <c r="C2592" s="47">
        <v>654.31984940301572</v>
      </c>
      <c r="D2592" s="40">
        <v>405.49948342861637</v>
      </c>
      <c r="E2592" s="40">
        <v>2.0816614964487189E-2</v>
      </c>
      <c r="F2592" s="40">
        <f t="shared" si="471"/>
        <v>114.58528338853517</v>
      </c>
      <c r="G2592" s="40">
        <f t="shared" si="472"/>
        <v>1174.4046162201673</v>
      </c>
      <c r="H2592" s="84">
        <f t="shared" si="473"/>
        <v>1.7237643073365266E-2</v>
      </c>
      <c r="I2592" s="34"/>
      <c r="J2592" s="16">
        <v>55</v>
      </c>
      <c r="K2592" s="20">
        <f t="shared" si="474"/>
        <v>1.4088114754098361E-2</v>
      </c>
      <c r="L2592" s="13"/>
      <c r="M2592" s="24"/>
      <c r="N2592" s="33"/>
      <c r="O2592" s="29"/>
      <c r="P2592" s="29"/>
      <c r="Q2592" s="39"/>
      <c r="R2592" s="89">
        <f t="shared" si="475"/>
        <v>4371.7817460521564</v>
      </c>
      <c r="S2592" s="7"/>
      <c r="T2592" s="37">
        <v>932466</v>
      </c>
      <c r="U2592" s="20">
        <f t="shared" si="476"/>
        <v>2.029921679391819E-2</v>
      </c>
      <c r="V2592" s="34"/>
    </row>
    <row r="2593" spans="1:22" x14ac:dyDescent="0.3">
      <c r="A2593" s="2">
        <v>48041</v>
      </c>
      <c r="B2593" s="2" t="s">
        <v>2273</v>
      </c>
      <c r="C2593" s="47">
        <v>257.83998285003082</v>
      </c>
      <c r="D2593" s="40">
        <v>171.01175267984007</v>
      </c>
      <c r="E2593" s="40">
        <v>1.0695763615239965E-2</v>
      </c>
      <c r="F2593" s="40">
        <f t="shared" si="471"/>
        <v>58.874947103545402</v>
      </c>
      <c r="G2593" s="40">
        <f t="shared" si="472"/>
        <v>487.72668263341632</v>
      </c>
      <c r="H2593" s="84">
        <f t="shared" si="473"/>
        <v>7.158740996480558E-3</v>
      </c>
      <c r="I2593" s="34"/>
      <c r="J2593" s="16">
        <v>24</v>
      </c>
      <c r="K2593" s="20">
        <f t="shared" si="474"/>
        <v>6.1475409836065573E-3</v>
      </c>
      <c r="L2593" s="13"/>
      <c r="M2593" s="24"/>
      <c r="N2593" s="33"/>
      <c r="O2593" s="29"/>
      <c r="P2593" s="29"/>
      <c r="Q2593" s="39"/>
      <c r="R2593" s="89">
        <f t="shared" si="475"/>
        <v>1907.6865800954865</v>
      </c>
      <c r="S2593" s="7"/>
      <c r="T2593" s="37">
        <v>377881</v>
      </c>
      <c r="U2593" s="20">
        <f t="shared" si="476"/>
        <v>8.2262391779460049E-3</v>
      </c>
      <c r="V2593" s="34"/>
    </row>
    <row r="2594" spans="1:22" x14ac:dyDescent="0.3">
      <c r="A2594" s="2">
        <v>48043</v>
      </c>
      <c r="B2594" s="2" t="s">
        <v>2274</v>
      </c>
      <c r="C2594" s="47">
        <v>1.6085411888658141</v>
      </c>
      <c r="D2594" s="40">
        <v>36.060260951976936</v>
      </c>
      <c r="E2594" s="40">
        <v>6.587536381166832E-5</v>
      </c>
      <c r="F2594" s="40">
        <f t="shared" si="471"/>
        <v>0.36261165629283282</v>
      </c>
      <c r="G2594" s="40">
        <f t="shared" si="472"/>
        <v>38.031413797135585</v>
      </c>
      <c r="H2594" s="84">
        <f t="shared" si="473"/>
        <v>5.5821641668988588E-4</v>
      </c>
      <c r="I2594" s="34"/>
      <c r="J2594" s="16">
        <v>6</v>
      </c>
      <c r="K2594" s="20">
        <f t="shared" si="474"/>
        <v>1.5368852459016393E-3</v>
      </c>
      <c r="L2594" s="13"/>
      <c r="M2594" s="24"/>
      <c r="N2594" s="33"/>
      <c r="O2594" s="29"/>
      <c r="P2594" s="29"/>
      <c r="Q2594" s="39"/>
      <c r="R2594" s="89">
        <f t="shared" si="475"/>
        <v>476.92164502387163</v>
      </c>
      <c r="S2594" s="7"/>
      <c r="T2594" s="37">
        <v>31337</v>
      </c>
      <c r="U2594" s="20">
        <f t="shared" si="476"/>
        <v>6.8218740058191324E-4</v>
      </c>
      <c r="V2594" s="34"/>
    </row>
    <row r="2595" spans="1:22" x14ac:dyDescent="0.3">
      <c r="A2595" s="2">
        <v>48045</v>
      </c>
      <c r="B2595" s="2" t="s">
        <v>2275</v>
      </c>
      <c r="C2595" s="47">
        <v>0</v>
      </c>
      <c r="D2595" s="40">
        <v>0</v>
      </c>
      <c r="E2595" s="40">
        <v>0</v>
      </c>
      <c r="F2595" s="40">
        <f t="shared" si="471"/>
        <v>0</v>
      </c>
      <c r="G2595" s="40">
        <f t="shared" si="472"/>
        <v>0</v>
      </c>
      <c r="H2595" s="84">
        <f t="shared" si="473"/>
        <v>0</v>
      </c>
      <c r="I2595" s="34"/>
      <c r="J2595" s="16">
        <v>3</v>
      </c>
      <c r="K2595" s="20">
        <f t="shared" si="474"/>
        <v>7.6844262295081966E-4</v>
      </c>
      <c r="L2595" s="13"/>
      <c r="M2595" s="24"/>
      <c r="N2595" s="33"/>
      <c r="O2595" s="29"/>
      <c r="P2595" s="29"/>
      <c r="Q2595" s="39"/>
      <c r="R2595" s="89">
        <f t="shared" si="475"/>
        <v>238.46082251193582</v>
      </c>
      <c r="S2595" s="7"/>
      <c r="T2595" s="37">
        <v>1246</v>
      </c>
      <c r="U2595" s="20">
        <f t="shared" si="476"/>
        <v>2.7124660979834187E-5</v>
      </c>
      <c r="V2595" s="34"/>
    </row>
    <row r="2596" spans="1:22" x14ac:dyDescent="0.3">
      <c r="A2596" s="2">
        <v>48047</v>
      </c>
      <c r="B2596" s="2" t="s">
        <v>3095</v>
      </c>
      <c r="C2596" s="47">
        <v>0</v>
      </c>
      <c r="D2596" s="40">
        <v>0</v>
      </c>
      <c r="E2596" s="40">
        <v>0</v>
      </c>
      <c r="F2596" s="40">
        <f t="shared" si="471"/>
        <v>0</v>
      </c>
      <c r="G2596" s="40">
        <f t="shared" si="472"/>
        <v>0</v>
      </c>
      <c r="H2596" s="84">
        <f t="shared" si="473"/>
        <v>0</v>
      </c>
      <c r="I2596" s="34"/>
      <c r="J2596" s="16">
        <v>0</v>
      </c>
      <c r="K2596" s="20">
        <f t="shared" si="474"/>
        <v>0</v>
      </c>
      <c r="L2596" s="13"/>
      <c r="M2596" s="24"/>
      <c r="N2596" s="33"/>
      <c r="O2596" s="29"/>
      <c r="P2596" s="29"/>
      <c r="Q2596" s="39"/>
      <c r="R2596" s="89">
        <f t="shared" si="475"/>
        <v>0</v>
      </c>
      <c r="S2596" s="7"/>
      <c r="T2596" s="37">
        <v>1273</v>
      </c>
      <c r="U2596" s="20">
        <f t="shared" si="476"/>
        <v>2.7712434532366708E-5</v>
      </c>
      <c r="V2596" s="34"/>
    </row>
    <row r="2597" spans="1:22" x14ac:dyDescent="0.3">
      <c r="A2597" s="2">
        <v>48049</v>
      </c>
      <c r="B2597" s="2" t="s">
        <v>2276</v>
      </c>
      <c r="C2597" s="47">
        <v>6.7710234995694183</v>
      </c>
      <c r="D2597" s="40">
        <v>36.060260951976936</v>
      </c>
      <c r="E2597" s="40">
        <v>1.8564875256015618E-4</v>
      </c>
      <c r="F2597" s="40">
        <f t="shared" si="471"/>
        <v>1.0219055768252563</v>
      </c>
      <c r="G2597" s="40">
        <f t="shared" si="472"/>
        <v>43.853190028371607</v>
      </c>
      <c r="H2597" s="84">
        <f t="shared" si="473"/>
        <v>6.4366712025578081E-4</v>
      </c>
      <c r="I2597" s="34"/>
      <c r="J2597" s="16">
        <v>7</v>
      </c>
      <c r="K2597" s="20">
        <f t="shared" si="474"/>
        <v>1.7930327868852459E-3</v>
      </c>
      <c r="L2597" s="13"/>
      <c r="M2597" s="24"/>
      <c r="N2597" s="33"/>
      <c r="O2597" s="29"/>
      <c r="P2597" s="29"/>
      <c r="Q2597" s="39"/>
      <c r="R2597" s="89">
        <f t="shared" si="475"/>
        <v>556.40858586118361</v>
      </c>
      <c r="S2597" s="7"/>
      <c r="T2597" s="37">
        <v>15550</v>
      </c>
      <c r="U2597" s="20">
        <f t="shared" si="476"/>
        <v>3.3851402747706386E-4</v>
      </c>
      <c r="V2597" s="34"/>
    </row>
    <row r="2598" spans="1:22" x14ac:dyDescent="0.3">
      <c r="A2598" s="2">
        <v>48051</v>
      </c>
      <c r="B2598" s="2" t="s">
        <v>2277</v>
      </c>
      <c r="C2598" s="47">
        <v>2.0143985706528404</v>
      </c>
      <c r="D2598" s="40">
        <v>17.175852889241579</v>
      </c>
      <c r="E2598" s="40">
        <v>4.7909355499395145E-5</v>
      </c>
      <c r="F2598" s="40">
        <f t="shared" si="471"/>
        <v>0.26371756821296932</v>
      </c>
      <c r="G2598" s="40">
        <f t="shared" si="472"/>
        <v>19.453969028107387</v>
      </c>
      <c r="H2598" s="84">
        <f t="shared" si="473"/>
        <v>2.8554091991405366E-4</v>
      </c>
      <c r="I2598" s="34"/>
      <c r="J2598" s="16">
        <v>5</v>
      </c>
      <c r="K2598" s="20">
        <f t="shared" si="474"/>
        <v>1.2807377049180327E-3</v>
      </c>
      <c r="L2598" s="13"/>
      <c r="M2598" s="24"/>
      <c r="N2598" s="33"/>
      <c r="O2598" s="29"/>
      <c r="P2598" s="29"/>
      <c r="Q2598" s="39"/>
      <c r="R2598" s="89">
        <f t="shared" si="475"/>
        <v>397.43470418655966</v>
      </c>
      <c r="S2598" s="7"/>
      <c r="T2598" s="37">
        <v>7453</v>
      </c>
      <c r="U2598" s="20">
        <f t="shared" si="476"/>
        <v>1.6224726988981074E-4</v>
      </c>
      <c r="V2598" s="34"/>
    </row>
    <row r="2599" spans="1:22" x14ac:dyDescent="0.3">
      <c r="A2599" s="2">
        <v>48053</v>
      </c>
      <c r="B2599" s="2" t="s">
        <v>2278</v>
      </c>
      <c r="C2599" s="47">
        <v>65.719753367548918</v>
      </c>
      <c r="D2599" s="40">
        <v>6.0100434919961554</v>
      </c>
      <c r="E2599" s="40">
        <v>1.5630427231677665E-3</v>
      </c>
      <c r="F2599" s="40">
        <f t="shared" si="471"/>
        <v>8.6037856629481251</v>
      </c>
      <c r="G2599" s="40">
        <f t="shared" si="472"/>
        <v>80.333582522493202</v>
      </c>
      <c r="H2599" s="84">
        <f t="shared" si="473"/>
        <v>1.179118000050392E-3</v>
      </c>
      <c r="I2599" s="34"/>
      <c r="J2599" s="16">
        <v>23</v>
      </c>
      <c r="K2599" s="20">
        <f t="shared" si="474"/>
        <v>5.8913934426229504E-3</v>
      </c>
      <c r="L2599" s="13"/>
      <c r="M2599" s="24"/>
      <c r="N2599" s="33"/>
      <c r="O2599" s="29"/>
      <c r="P2599" s="29"/>
      <c r="Q2599" s="39"/>
      <c r="R2599" s="89">
        <f t="shared" si="475"/>
        <v>1828.1996392581746</v>
      </c>
      <c r="S2599" s="7"/>
      <c r="T2599" s="37">
        <v>109694</v>
      </c>
      <c r="U2599" s="20">
        <f t="shared" si="476"/>
        <v>2.387971558203797E-3</v>
      </c>
      <c r="V2599" s="34"/>
    </row>
    <row r="2600" spans="1:22" x14ac:dyDescent="0.3">
      <c r="A2600" s="2">
        <v>48055</v>
      </c>
      <c r="B2600" s="2" t="s">
        <v>2279</v>
      </c>
      <c r="C2600" s="47">
        <v>24.676382490497296</v>
      </c>
      <c r="D2600" s="40">
        <v>6.0100434919961554</v>
      </c>
      <c r="E2600" s="40">
        <v>5.8688960486759053E-4</v>
      </c>
      <c r="F2600" s="40">
        <f t="shared" si="471"/>
        <v>3.2305402106088743</v>
      </c>
      <c r="G2600" s="40">
        <f t="shared" si="472"/>
        <v>33.916966193102326</v>
      </c>
      <c r="H2600" s="84">
        <f t="shared" si="473"/>
        <v>4.9782549326976534E-4</v>
      </c>
      <c r="I2600" s="34"/>
      <c r="J2600" s="16">
        <v>5</v>
      </c>
      <c r="K2600" s="20">
        <f t="shared" si="474"/>
        <v>1.2807377049180327E-3</v>
      </c>
      <c r="L2600" s="13"/>
      <c r="M2600" s="24"/>
      <c r="N2600" s="33"/>
      <c r="O2600" s="29"/>
      <c r="P2600" s="29"/>
      <c r="Q2600" s="39"/>
      <c r="R2600" s="89">
        <f t="shared" si="475"/>
        <v>397.43470418655966</v>
      </c>
      <c r="S2600" s="7"/>
      <c r="T2600" s="37">
        <v>27140</v>
      </c>
      <c r="U2600" s="20">
        <f t="shared" si="476"/>
        <v>5.9082126724935779E-4</v>
      </c>
      <c r="V2600" s="34"/>
    </row>
    <row r="2601" spans="1:22" x14ac:dyDescent="0.3">
      <c r="A2601" s="2">
        <v>48057</v>
      </c>
      <c r="B2601" s="2" t="s">
        <v>2280</v>
      </c>
      <c r="C2601" s="47">
        <v>19.334614836577149</v>
      </c>
      <c r="D2601" s="40">
        <v>105.17576110993272</v>
      </c>
      <c r="E2601" s="40">
        <v>4.8508222443137584E-4</v>
      </c>
      <c r="F2601" s="40">
        <f t="shared" si="471"/>
        <v>2.6701403781563147</v>
      </c>
      <c r="G2601" s="40">
        <f t="shared" si="472"/>
        <v>127.18051632466619</v>
      </c>
      <c r="H2601" s="84">
        <f t="shared" si="473"/>
        <v>1.8667266085404318E-3</v>
      </c>
      <c r="I2601" s="34"/>
      <c r="J2601" s="16">
        <v>6</v>
      </c>
      <c r="K2601" s="20">
        <f t="shared" si="474"/>
        <v>1.5368852459016393E-3</v>
      </c>
      <c r="L2601" s="13"/>
      <c r="M2601" s="24"/>
      <c r="N2601" s="33"/>
      <c r="O2601" s="29"/>
      <c r="P2601" s="29"/>
      <c r="Q2601" s="39"/>
      <c r="R2601" s="89">
        <f t="shared" si="475"/>
        <v>476.92164502387163</v>
      </c>
      <c r="S2601" s="7"/>
      <c r="T2601" s="37">
        <v>35305</v>
      </c>
      <c r="U2601" s="20">
        <f t="shared" si="476"/>
        <v>7.6856834341335945E-4</v>
      </c>
      <c r="V2601" s="34"/>
    </row>
    <row r="2602" spans="1:22" x14ac:dyDescent="0.3">
      <c r="A2602" s="2">
        <v>48059</v>
      </c>
      <c r="B2602" s="2" t="s">
        <v>2281</v>
      </c>
      <c r="C2602" s="47">
        <v>1.2589991066580253</v>
      </c>
      <c r="D2602" s="40">
        <v>0</v>
      </c>
      <c r="E2602" s="40">
        <v>2.9943347187121965E-5</v>
      </c>
      <c r="F2602" s="40">
        <f t="shared" si="471"/>
        <v>0.16482348013310583</v>
      </c>
      <c r="G2602" s="40">
        <f t="shared" si="472"/>
        <v>1.4238225867911312</v>
      </c>
      <c r="H2602" s="84">
        <f t="shared" si="473"/>
        <v>2.089854315277996E-5</v>
      </c>
      <c r="I2602" s="34"/>
      <c r="J2602" s="16">
        <v>5</v>
      </c>
      <c r="K2602" s="20">
        <f t="shared" si="474"/>
        <v>1.2807377049180327E-3</v>
      </c>
      <c r="L2602" s="13"/>
      <c r="M2602" s="24"/>
      <c r="N2602" s="33"/>
      <c r="O2602" s="29"/>
      <c r="P2602" s="29"/>
      <c r="Q2602" s="39"/>
      <c r="R2602" s="89">
        <f t="shared" si="475"/>
        <v>397.43470418655966</v>
      </c>
      <c r="S2602" s="7"/>
      <c r="T2602" s="37">
        <v>6689</v>
      </c>
      <c r="U2602" s="20">
        <f t="shared" si="476"/>
        <v>1.4561545529222382E-4</v>
      </c>
      <c r="V2602" s="34"/>
    </row>
    <row r="2603" spans="1:22" x14ac:dyDescent="0.3">
      <c r="A2603" s="2">
        <v>48061</v>
      </c>
      <c r="B2603" s="2" t="s">
        <v>2282</v>
      </c>
      <c r="C2603" s="47">
        <v>305.12124410680781</v>
      </c>
      <c r="D2603" s="40">
        <v>193.41503905711164</v>
      </c>
      <c r="E2603" s="40">
        <v>8.4859445928303651E-3</v>
      </c>
      <c r="F2603" s="40">
        <f t="shared" si="471"/>
        <v>46.710974269722193</v>
      </c>
      <c r="G2603" s="40">
        <f t="shared" si="472"/>
        <v>545.24725743364161</v>
      </c>
      <c r="H2603" s="84">
        <f t="shared" si="473"/>
        <v>8.0030148728659437E-3</v>
      </c>
      <c r="I2603" s="34"/>
      <c r="J2603" s="16">
        <v>35</v>
      </c>
      <c r="K2603" s="20">
        <f t="shared" si="474"/>
        <v>8.9651639344262291E-3</v>
      </c>
      <c r="L2603" s="13"/>
      <c r="M2603" s="24"/>
      <c r="N2603" s="33"/>
      <c r="O2603" s="29"/>
      <c r="P2603" s="29"/>
      <c r="Q2603" s="39"/>
      <c r="R2603" s="89">
        <f t="shared" si="475"/>
        <v>2782.0429293059178</v>
      </c>
      <c r="S2603" s="7"/>
      <c r="T2603" s="37">
        <v>732335</v>
      </c>
      <c r="U2603" s="20">
        <f t="shared" si="476"/>
        <v>1.5942486836811293E-2</v>
      </c>
      <c r="V2603" s="34"/>
    </row>
    <row r="2604" spans="1:22" x14ac:dyDescent="0.3">
      <c r="A2604" s="2">
        <v>48063</v>
      </c>
      <c r="B2604" s="2" t="s">
        <v>2283</v>
      </c>
      <c r="C2604" s="47">
        <v>2.1133127783404242</v>
      </c>
      <c r="D2604" s="40">
        <v>6.0100434919961554</v>
      </c>
      <c r="E2604" s="40">
        <v>5.9886694374243931E-5</v>
      </c>
      <c r="F2604" s="40">
        <f t="shared" si="471"/>
        <v>0.32964696026621165</v>
      </c>
      <c r="G2604" s="40">
        <f t="shared" si="472"/>
        <v>8.4530032306027909</v>
      </c>
      <c r="H2604" s="84">
        <f t="shared" si="473"/>
        <v>1.2407125327564106E-4</v>
      </c>
      <c r="I2604" s="34"/>
      <c r="J2604" s="16">
        <v>6</v>
      </c>
      <c r="K2604" s="20">
        <f t="shared" si="474"/>
        <v>1.5368852459016393E-3</v>
      </c>
      <c r="L2604" s="13"/>
      <c r="M2604" s="24"/>
      <c r="N2604" s="33"/>
      <c r="O2604" s="29"/>
      <c r="P2604" s="29"/>
      <c r="Q2604" s="39"/>
      <c r="R2604" s="89">
        <f t="shared" si="475"/>
        <v>476.92164502387163</v>
      </c>
      <c r="S2604" s="7"/>
      <c r="T2604" s="37">
        <v>9327</v>
      </c>
      <c r="U2604" s="20">
        <f t="shared" si="476"/>
        <v>2.0304310831373472E-4</v>
      </c>
      <c r="V2604" s="34"/>
    </row>
    <row r="2605" spans="1:22" x14ac:dyDescent="0.3">
      <c r="A2605" s="2">
        <v>48065</v>
      </c>
      <c r="B2605" s="2" t="s">
        <v>2284</v>
      </c>
      <c r="C2605" s="47">
        <v>0.75539946399481517</v>
      </c>
      <c r="D2605" s="40">
        <v>6.0100434919961554</v>
      </c>
      <c r="E2605" s="40">
        <v>1.7966008312273179E-5</v>
      </c>
      <c r="F2605" s="40">
        <f t="shared" si="471"/>
        <v>9.889408807986351E-2</v>
      </c>
      <c r="G2605" s="40">
        <f t="shared" si="472"/>
        <v>6.8643370440708349</v>
      </c>
      <c r="H2605" s="84">
        <f t="shared" si="473"/>
        <v>1.0075317336694602E-4</v>
      </c>
      <c r="I2605" s="34"/>
      <c r="J2605" s="16">
        <v>3</v>
      </c>
      <c r="K2605" s="20">
        <f t="shared" si="474"/>
        <v>7.6844262295081966E-4</v>
      </c>
      <c r="L2605" s="13"/>
      <c r="M2605" s="24"/>
      <c r="N2605" s="33"/>
      <c r="O2605" s="29"/>
      <c r="P2605" s="29"/>
      <c r="Q2605" s="39"/>
      <c r="R2605" s="89">
        <f t="shared" si="475"/>
        <v>238.46082251193582</v>
      </c>
      <c r="S2605" s="7"/>
      <c r="T2605" s="37">
        <v>7462</v>
      </c>
      <c r="U2605" s="20">
        <f t="shared" si="476"/>
        <v>1.6244319440732158E-4</v>
      </c>
      <c r="V2605" s="34"/>
    </row>
    <row r="2606" spans="1:22" x14ac:dyDescent="0.3">
      <c r="A2606" s="2">
        <v>48067</v>
      </c>
      <c r="B2606" s="2" t="s">
        <v>2285</v>
      </c>
      <c r="C2606" s="47">
        <v>1.6349409184383328</v>
      </c>
      <c r="D2606" s="40">
        <v>6.0100434919961554</v>
      </c>
      <c r="E2606" s="40">
        <v>6.587536381166832E-5</v>
      </c>
      <c r="F2606" s="40">
        <f t="shared" si="471"/>
        <v>0.36261165629283282</v>
      </c>
      <c r="G2606" s="40">
        <f t="shared" si="472"/>
        <v>8.00759606672732</v>
      </c>
      <c r="H2606" s="84">
        <f t="shared" si="473"/>
        <v>1.1753366852234176E-4</v>
      </c>
      <c r="I2606" s="34"/>
      <c r="J2606" s="16">
        <v>4</v>
      </c>
      <c r="K2606" s="20">
        <f t="shared" si="474"/>
        <v>1.0245901639344263E-3</v>
      </c>
      <c r="L2606" s="13"/>
      <c r="M2606" s="24"/>
      <c r="N2606" s="33"/>
      <c r="O2606" s="29"/>
      <c r="P2606" s="29"/>
      <c r="Q2606" s="39"/>
      <c r="R2606" s="89">
        <f t="shared" si="475"/>
        <v>317.94776334924779</v>
      </c>
      <c r="S2606" s="7"/>
      <c r="T2606" s="37">
        <v>12984</v>
      </c>
      <c r="U2606" s="20">
        <f t="shared" si="476"/>
        <v>2.8265377059563971E-4</v>
      </c>
      <c r="V2606" s="34"/>
    </row>
    <row r="2607" spans="1:22" x14ac:dyDescent="0.3">
      <c r="A2607" s="2">
        <v>48069</v>
      </c>
      <c r="B2607" s="2" t="s">
        <v>2286</v>
      </c>
      <c r="C2607" s="47">
        <v>0</v>
      </c>
      <c r="D2607" s="40">
        <v>0</v>
      </c>
      <c r="E2607" s="40">
        <v>0</v>
      </c>
      <c r="F2607" s="40">
        <f t="shared" si="471"/>
        <v>0</v>
      </c>
      <c r="G2607" s="40">
        <f t="shared" si="472"/>
        <v>0</v>
      </c>
      <c r="H2607" s="84">
        <f t="shared" si="473"/>
        <v>0</v>
      </c>
      <c r="I2607" s="34"/>
      <c r="J2607" s="16">
        <v>4</v>
      </c>
      <c r="K2607" s="20">
        <f t="shared" si="474"/>
        <v>1.0245901639344263E-3</v>
      </c>
      <c r="L2607" s="13"/>
      <c r="M2607" s="24"/>
      <c r="N2607" s="33"/>
      <c r="O2607" s="29"/>
      <c r="P2607" s="29"/>
      <c r="Q2607" s="39"/>
      <c r="R2607" s="89">
        <f t="shared" si="475"/>
        <v>317.94776334924779</v>
      </c>
      <c r="S2607" s="7"/>
      <c r="T2607" s="37">
        <v>2770</v>
      </c>
      <c r="U2607" s="20">
        <f t="shared" si="476"/>
        <v>6.0301212611669899E-5</v>
      </c>
      <c r="V2607" s="34"/>
    </row>
    <row r="2608" spans="1:22" x14ac:dyDescent="0.3">
      <c r="A2608" s="2">
        <v>48071</v>
      </c>
      <c r="B2608" s="2" t="s">
        <v>2287</v>
      </c>
      <c r="C2608" s="47">
        <v>94.928532642015128</v>
      </c>
      <c r="D2608" s="40">
        <v>36.060260951976936</v>
      </c>
      <c r="E2608" s="40">
        <v>2.2577283779089963E-3</v>
      </c>
      <c r="F2608" s="40">
        <f t="shared" si="471"/>
        <v>12.42769040203618</v>
      </c>
      <c r="G2608" s="40">
        <f t="shared" si="472"/>
        <v>143.41648399602826</v>
      </c>
      <c r="H2608" s="84">
        <f t="shared" si="473"/>
        <v>2.1050344385712778E-3</v>
      </c>
      <c r="I2608" s="34"/>
      <c r="J2608" s="16">
        <v>9</v>
      </c>
      <c r="K2608" s="20">
        <f t="shared" si="474"/>
        <v>2.305327868852459E-3</v>
      </c>
      <c r="L2608" s="13"/>
      <c r="M2608" s="24"/>
      <c r="N2608" s="33"/>
      <c r="O2608" s="29"/>
      <c r="P2608" s="29"/>
      <c r="Q2608" s="39"/>
      <c r="R2608" s="89">
        <f t="shared" si="475"/>
        <v>715.38246753580745</v>
      </c>
      <c r="S2608" s="7"/>
      <c r="T2608" s="37">
        <v>154362</v>
      </c>
      <c r="U2608" s="20">
        <f t="shared" si="476"/>
        <v>3.3603667080009348E-3</v>
      </c>
      <c r="V2608" s="34"/>
    </row>
    <row r="2609" spans="1:22" x14ac:dyDescent="0.3">
      <c r="A2609" s="2">
        <v>48073</v>
      </c>
      <c r="B2609" s="2" t="s">
        <v>2288</v>
      </c>
      <c r="C2609" s="47">
        <v>1.5107989279896303</v>
      </c>
      <c r="D2609" s="40">
        <v>36.060260951976936</v>
      </c>
      <c r="E2609" s="40">
        <v>3.5932016624546358E-5</v>
      </c>
      <c r="F2609" s="40">
        <f t="shared" si="471"/>
        <v>0.19778817615972702</v>
      </c>
      <c r="G2609" s="40">
        <f t="shared" si="472"/>
        <v>37.768848056126295</v>
      </c>
      <c r="H2609" s="84">
        <f t="shared" si="473"/>
        <v>5.543625366350042E-4</v>
      </c>
      <c r="I2609" s="34"/>
      <c r="J2609" s="16">
        <v>12</v>
      </c>
      <c r="K2609" s="20">
        <f t="shared" si="474"/>
        <v>3.0737704918032786E-3</v>
      </c>
      <c r="L2609" s="13"/>
      <c r="M2609" s="24"/>
      <c r="N2609" s="33"/>
      <c r="O2609" s="29"/>
      <c r="P2609" s="29"/>
      <c r="Q2609" s="39"/>
      <c r="R2609" s="89">
        <f t="shared" si="475"/>
        <v>953.84329004774327</v>
      </c>
      <c r="S2609" s="7"/>
      <c r="T2609" s="37">
        <v>27212</v>
      </c>
      <c r="U2609" s="20">
        <f t="shared" si="476"/>
        <v>5.9238866338944451E-4</v>
      </c>
      <c r="V2609" s="34"/>
    </row>
    <row r="2610" spans="1:22" x14ac:dyDescent="0.3">
      <c r="A2610" s="2">
        <v>48075</v>
      </c>
      <c r="B2610" s="2" t="s">
        <v>2289</v>
      </c>
      <c r="C2610" s="47">
        <v>0</v>
      </c>
      <c r="D2610" s="40">
        <v>6.0100434919961554</v>
      </c>
      <c r="E2610" s="40">
        <v>0</v>
      </c>
      <c r="F2610" s="40">
        <f t="shared" si="471"/>
        <v>0</v>
      </c>
      <c r="G2610" s="40">
        <f t="shared" si="472"/>
        <v>6.0100434919961554</v>
      </c>
      <c r="H2610" s="84">
        <f t="shared" si="473"/>
        <v>8.8214047475278042E-5</v>
      </c>
      <c r="I2610" s="34"/>
      <c r="J2610" s="16">
        <v>4</v>
      </c>
      <c r="K2610" s="20">
        <f t="shared" si="474"/>
        <v>1.0245901639344263E-3</v>
      </c>
      <c r="L2610" s="13"/>
      <c r="M2610" s="24"/>
      <c r="N2610" s="33"/>
      <c r="O2610" s="29"/>
      <c r="P2610" s="29"/>
      <c r="Q2610" s="39"/>
      <c r="R2610" s="89">
        <f t="shared" si="475"/>
        <v>317.94776334924779</v>
      </c>
      <c r="S2610" s="7"/>
      <c r="T2610" s="37">
        <v>6789</v>
      </c>
      <c r="U2610" s="20">
        <f t="shared" si="476"/>
        <v>1.4779239437567759E-4</v>
      </c>
      <c r="V2610" s="34"/>
    </row>
    <row r="2611" spans="1:22" x14ac:dyDescent="0.3">
      <c r="A2611" s="2">
        <v>48077</v>
      </c>
      <c r="B2611" s="2" t="s">
        <v>2290</v>
      </c>
      <c r="C2611" s="47">
        <v>1.2589991066580253</v>
      </c>
      <c r="D2611" s="40">
        <v>0</v>
      </c>
      <c r="E2611" s="40">
        <v>2.9943347187121965E-5</v>
      </c>
      <c r="F2611" s="40">
        <f t="shared" si="471"/>
        <v>0.16482348013310583</v>
      </c>
      <c r="G2611" s="40">
        <f t="shared" si="472"/>
        <v>1.4238225867911312</v>
      </c>
      <c r="H2611" s="84">
        <f t="shared" si="473"/>
        <v>2.089854315277996E-5</v>
      </c>
      <c r="I2611" s="34"/>
      <c r="J2611" s="16">
        <v>2</v>
      </c>
      <c r="K2611" s="20">
        <f t="shared" si="474"/>
        <v>5.1229508196721314E-4</v>
      </c>
      <c r="L2611" s="13"/>
      <c r="M2611" s="24"/>
      <c r="N2611" s="33"/>
      <c r="O2611" s="29"/>
      <c r="P2611" s="29"/>
      <c r="Q2611" s="39"/>
      <c r="R2611" s="89">
        <f t="shared" si="475"/>
        <v>158.9738816746239</v>
      </c>
      <c r="S2611" s="7"/>
      <c r="T2611" s="37">
        <v>11871</v>
      </c>
      <c r="U2611" s="20">
        <f t="shared" si="476"/>
        <v>2.5842443859679906E-4</v>
      </c>
      <c r="V2611" s="34"/>
    </row>
    <row r="2612" spans="1:22" x14ac:dyDescent="0.3">
      <c r="A2612" s="2">
        <v>48079</v>
      </c>
      <c r="B2612" s="2" t="s">
        <v>2291</v>
      </c>
      <c r="C2612" s="47">
        <v>0.25179982133160506</v>
      </c>
      <c r="D2612" s="40">
        <v>0</v>
      </c>
      <c r="E2612" s="40">
        <v>5.9886694374243931E-6</v>
      </c>
      <c r="F2612" s="40">
        <f t="shared" si="471"/>
        <v>3.2964696026621165E-2</v>
      </c>
      <c r="G2612" s="40">
        <f t="shared" si="472"/>
        <v>0.28476451735822622</v>
      </c>
      <c r="H2612" s="84">
        <f t="shared" si="473"/>
        <v>4.1797086305559926E-6</v>
      </c>
      <c r="I2612" s="34"/>
      <c r="J2612" s="16">
        <v>1</v>
      </c>
      <c r="K2612" s="20">
        <f t="shared" si="474"/>
        <v>2.5614754098360657E-4</v>
      </c>
      <c r="L2612" s="13"/>
      <c r="M2612" s="24"/>
      <c r="N2612" s="33"/>
      <c r="O2612" s="29"/>
      <c r="P2612" s="29"/>
      <c r="Q2612" s="39"/>
      <c r="R2612" s="89">
        <f t="shared" si="475"/>
        <v>79.486940837311948</v>
      </c>
      <c r="S2612" s="7"/>
      <c r="T2612" s="37">
        <v>433</v>
      </c>
      <c r="U2612" s="20">
        <f t="shared" si="476"/>
        <v>9.4261462313548983E-6</v>
      </c>
      <c r="V2612" s="34"/>
    </row>
    <row r="2613" spans="1:22" x14ac:dyDescent="0.3">
      <c r="A2613" s="2">
        <v>48081</v>
      </c>
      <c r="B2613" s="2" t="s">
        <v>3096</v>
      </c>
      <c r="C2613" s="47">
        <v>0</v>
      </c>
      <c r="D2613" s="40">
        <v>0</v>
      </c>
      <c r="E2613" s="40">
        <v>0</v>
      </c>
      <c r="F2613" s="40">
        <f t="shared" si="471"/>
        <v>0</v>
      </c>
      <c r="G2613" s="40">
        <f t="shared" si="472"/>
        <v>0</v>
      </c>
      <c r="H2613" s="84">
        <f t="shared" si="473"/>
        <v>0</v>
      </c>
      <c r="I2613" s="34"/>
      <c r="J2613" s="16">
        <v>0</v>
      </c>
      <c r="K2613" s="20">
        <f t="shared" si="474"/>
        <v>0</v>
      </c>
      <c r="L2613" s="13"/>
      <c r="M2613" s="24"/>
      <c r="N2613" s="33"/>
      <c r="O2613" s="29"/>
      <c r="P2613" s="29"/>
      <c r="Q2613" s="39"/>
      <c r="R2613" s="89">
        <f t="shared" si="475"/>
        <v>0</v>
      </c>
      <c r="S2613" s="7"/>
      <c r="T2613" s="37">
        <v>76</v>
      </c>
      <c r="U2613" s="20">
        <f t="shared" si="476"/>
        <v>1.6544737034248781E-6</v>
      </c>
      <c r="V2613" s="34"/>
    </row>
    <row r="2614" spans="1:22" x14ac:dyDescent="0.3">
      <c r="A2614" s="2">
        <v>48083</v>
      </c>
      <c r="B2614" s="2" t="s">
        <v>2292</v>
      </c>
      <c r="C2614" s="47">
        <v>0</v>
      </c>
      <c r="D2614" s="40">
        <v>6.0100434919961554</v>
      </c>
      <c r="E2614" s="40">
        <v>0</v>
      </c>
      <c r="F2614" s="40">
        <f t="shared" si="471"/>
        <v>0</v>
      </c>
      <c r="G2614" s="40">
        <f t="shared" si="472"/>
        <v>6.0100434919961554</v>
      </c>
      <c r="H2614" s="84">
        <f t="shared" si="473"/>
        <v>8.8214047475278042E-5</v>
      </c>
      <c r="I2614" s="34"/>
      <c r="J2614" s="16">
        <v>3</v>
      </c>
      <c r="K2614" s="20">
        <f t="shared" si="474"/>
        <v>7.6844262295081966E-4</v>
      </c>
      <c r="L2614" s="13"/>
      <c r="M2614" s="24"/>
      <c r="N2614" s="33"/>
      <c r="O2614" s="29"/>
      <c r="P2614" s="29"/>
      <c r="Q2614" s="39"/>
      <c r="R2614" s="89">
        <f t="shared" si="475"/>
        <v>238.46082251193582</v>
      </c>
      <c r="S2614" s="7"/>
      <c r="T2614" s="37">
        <v>9364</v>
      </c>
      <c r="U2614" s="20">
        <f t="shared" si="476"/>
        <v>2.038485757746126E-4</v>
      </c>
      <c r="V2614" s="34"/>
    </row>
    <row r="2615" spans="1:22" x14ac:dyDescent="0.3">
      <c r="A2615" s="2">
        <v>48085</v>
      </c>
      <c r="B2615" s="2" t="s">
        <v>2293</v>
      </c>
      <c r="C2615" s="47">
        <v>1733.5998421237462</v>
      </c>
      <c r="D2615" s="40">
        <v>865.5136303752605</v>
      </c>
      <c r="E2615" s="40">
        <v>6.3689499467008415E-2</v>
      </c>
      <c r="F2615" s="40">
        <f t="shared" si="471"/>
        <v>350.57954224311607</v>
      </c>
      <c r="G2615" s="40">
        <f t="shared" si="472"/>
        <v>2949.6930147421226</v>
      </c>
      <c r="H2615" s="84">
        <f t="shared" si="473"/>
        <v>4.329492124083352E-2</v>
      </c>
      <c r="I2615" s="34"/>
      <c r="J2615" s="16">
        <v>94</v>
      </c>
      <c r="K2615" s="20">
        <f t="shared" si="474"/>
        <v>2.4077868852459015E-2</v>
      </c>
      <c r="L2615" s="13"/>
      <c r="M2615" s="24"/>
      <c r="N2615" s="33"/>
      <c r="O2615" s="29"/>
      <c r="P2615" s="29"/>
      <c r="Q2615" s="39"/>
      <c r="R2615" s="89">
        <f t="shared" si="475"/>
        <v>7471.7724387073222</v>
      </c>
      <c r="S2615" s="7"/>
      <c r="T2615" s="37">
        <v>3291943</v>
      </c>
      <c r="U2615" s="20">
        <f t="shared" si="476"/>
        <v>7.1663593772021097E-2</v>
      </c>
      <c r="V2615" s="34"/>
    </row>
    <row r="2616" spans="1:22" x14ac:dyDescent="0.3">
      <c r="A2616" s="2">
        <v>48087</v>
      </c>
      <c r="B2616" s="2" t="s">
        <v>2294</v>
      </c>
      <c r="C2616" s="47">
        <v>0</v>
      </c>
      <c r="D2616" s="40">
        <v>0</v>
      </c>
      <c r="E2616" s="40">
        <v>0</v>
      </c>
      <c r="F2616" s="40">
        <f t="shared" si="471"/>
        <v>0</v>
      </c>
      <c r="G2616" s="40">
        <f t="shared" si="472"/>
        <v>0</v>
      </c>
      <c r="H2616" s="84">
        <f t="shared" si="473"/>
        <v>0</v>
      </c>
      <c r="I2616" s="34"/>
      <c r="J2616" s="16">
        <v>1</v>
      </c>
      <c r="K2616" s="20">
        <f t="shared" si="474"/>
        <v>2.5614754098360657E-4</v>
      </c>
      <c r="L2616" s="13"/>
      <c r="M2616" s="24"/>
      <c r="N2616" s="33"/>
      <c r="O2616" s="29"/>
      <c r="P2616" s="29"/>
      <c r="Q2616" s="39"/>
      <c r="R2616" s="89">
        <f t="shared" si="475"/>
        <v>79.486940837311948</v>
      </c>
      <c r="S2616" s="7"/>
      <c r="T2616" s="37">
        <v>0</v>
      </c>
      <c r="U2616" s="20">
        <f t="shared" si="476"/>
        <v>0</v>
      </c>
      <c r="V2616" s="34"/>
    </row>
    <row r="2617" spans="1:22" x14ac:dyDescent="0.3">
      <c r="A2617" s="2">
        <v>48089</v>
      </c>
      <c r="B2617" s="2" t="s">
        <v>2295</v>
      </c>
      <c r="C2617" s="47">
        <v>2.5179982133160506</v>
      </c>
      <c r="D2617" s="40">
        <v>105.17576110993272</v>
      </c>
      <c r="E2617" s="40">
        <v>5.9886694374243931E-5</v>
      </c>
      <c r="F2617" s="40">
        <f t="shared" si="471"/>
        <v>0.32964696026621165</v>
      </c>
      <c r="G2617" s="40">
        <f t="shared" si="472"/>
        <v>108.02340628351499</v>
      </c>
      <c r="H2617" s="84">
        <f t="shared" si="473"/>
        <v>1.5855429171229257E-3</v>
      </c>
      <c r="I2617" s="34"/>
      <c r="J2617" s="16">
        <v>4</v>
      </c>
      <c r="K2617" s="20">
        <f t="shared" si="474"/>
        <v>1.0245901639344263E-3</v>
      </c>
      <c r="L2617" s="13"/>
      <c r="M2617" s="24"/>
      <c r="N2617" s="33"/>
      <c r="O2617" s="29"/>
      <c r="P2617" s="29"/>
      <c r="Q2617" s="39"/>
      <c r="R2617" s="89">
        <f t="shared" si="475"/>
        <v>317.94776334924779</v>
      </c>
      <c r="S2617" s="7"/>
      <c r="T2617" s="37">
        <v>12610</v>
      </c>
      <c r="U2617" s="20">
        <f t="shared" si="476"/>
        <v>2.7451201842352256E-4</v>
      </c>
      <c r="V2617" s="34"/>
    </row>
    <row r="2618" spans="1:22" x14ac:dyDescent="0.3">
      <c r="A2618" s="2">
        <v>48091</v>
      </c>
      <c r="B2618" s="2" t="s">
        <v>2296</v>
      </c>
      <c r="C2618" s="47">
        <v>426.32075562492463</v>
      </c>
      <c r="D2618" s="40">
        <v>122.47129886241821</v>
      </c>
      <c r="E2618" s="40">
        <v>1.2426489082655616E-2</v>
      </c>
      <c r="F2618" s="40">
        <f t="shared" si="471"/>
        <v>68.401744255238924</v>
      </c>
      <c r="G2618" s="40">
        <f t="shared" si="472"/>
        <v>617.19379874258175</v>
      </c>
      <c r="H2618" s="84">
        <f t="shared" si="473"/>
        <v>9.0590297950809123E-3</v>
      </c>
      <c r="I2618" s="34"/>
      <c r="J2618" s="16">
        <v>50</v>
      </c>
      <c r="K2618" s="20">
        <f t="shared" si="474"/>
        <v>1.2807377049180328E-2</v>
      </c>
      <c r="L2618" s="13"/>
      <c r="M2618" s="24"/>
      <c r="N2618" s="33"/>
      <c r="O2618" s="29"/>
      <c r="P2618" s="29"/>
      <c r="Q2618" s="39"/>
      <c r="R2618" s="89">
        <f t="shared" si="475"/>
        <v>3974.347041865597</v>
      </c>
      <c r="S2618" s="7"/>
      <c r="T2618" s="37">
        <v>333236</v>
      </c>
      <c r="U2618" s="20">
        <f t="shared" si="476"/>
        <v>7.2543447241380614E-3</v>
      </c>
      <c r="V2618" s="34"/>
    </row>
    <row r="2619" spans="1:22" x14ac:dyDescent="0.3">
      <c r="A2619" s="2">
        <v>48093</v>
      </c>
      <c r="B2619" s="2" t="s">
        <v>2297</v>
      </c>
      <c r="C2619" s="47">
        <v>0.75539946399481517</v>
      </c>
      <c r="D2619" s="40">
        <v>6.0100434919961554</v>
      </c>
      <c r="E2619" s="40">
        <v>1.7966008312273179E-5</v>
      </c>
      <c r="F2619" s="40">
        <f t="shared" si="471"/>
        <v>9.889408807986351E-2</v>
      </c>
      <c r="G2619" s="40">
        <f t="shared" si="472"/>
        <v>6.8643370440708349</v>
      </c>
      <c r="H2619" s="84">
        <f t="shared" si="473"/>
        <v>1.0075317336694602E-4</v>
      </c>
      <c r="I2619" s="34"/>
      <c r="J2619" s="16">
        <v>7</v>
      </c>
      <c r="K2619" s="20">
        <f t="shared" si="474"/>
        <v>1.7930327868852459E-3</v>
      </c>
      <c r="L2619" s="13"/>
      <c r="M2619" s="24"/>
      <c r="N2619" s="33"/>
      <c r="O2619" s="29"/>
      <c r="P2619" s="29"/>
      <c r="Q2619" s="39"/>
      <c r="R2619" s="89">
        <f t="shared" si="475"/>
        <v>556.40858586118361</v>
      </c>
      <c r="S2619" s="7"/>
      <c r="T2619" s="37">
        <v>9875</v>
      </c>
      <c r="U2619" s="20">
        <f t="shared" si="476"/>
        <v>2.1497273449106146E-4</v>
      </c>
      <c r="V2619" s="34"/>
    </row>
    <row r="2620" spans="1:22" x14ac:dyDescent="0.3">
      <c r="A2620" s="2">
        <v>48095</v>
      </c>
      <c r="B2620" s="2" t="s">
        <v>2298</v>
      </c>
      <c r="C2620" s="47">
        <v>0</v>
      </c>
      <c r="D2620" s="40">
        <v>6.0100434919961554</v>
      </c>
      <c r="E2620" s="40">
        <v>0</v>
      </c>
      <c r="F2620" s="40">
        <f t="shared" si="471"/>
        <v>0</v>
      </c>
      <c r="G2620" s="40">
        <f t="shared" si="472"/>
        <v>6.0100434919961554</v>
      </c>
      <c r="H2620" s="84">
        <f t="shared" si="473"/>
        <v>8.8214047475278042E-5</v>
      </c>
      <c r="I2620" s="34"/>
      <c r="J2620" s="16">
        <v>1</v>
      </c>
      <c r="K2620" s="20">
        <f t="shared" si="474"/>
        <v>2.5614754098360657E-4</v>
      </c>
      <c r="L2620" s="13"/>
      <c r="M2620" s="24"/>
      <c r="N2620" s="33"/>
      <c r="O2620" s="29"/>
      <c r="P2620" s="29"/>
      <c r="Q2620" s="39"/>
      <c r="R2620" s="89">
        <f t="shared" si="475"/>
        <v>79.486940837311948</v>
      </c>
      <c r="S2620" s="7"/>
      <c r="T2620" s="37">
        <v>3163</v>
      </c>
      <c r="U2620" s="20">
        <f t="shared" si="476"/>
        <v>6.8856583209643278E-5</v>
      </c>
      <c r="V2620" s="34"/>
    </row>
    <row r="2621" spans="1:22" x14ac:dyDescent="0.3">
      <c r="A2621" s="2">
        <v>48097</v>
      </c>
      <c r="B2621" s="2" t="s">
        <v>2299</v>
      </c>
      <c r="C2621" s="47">
        <v>6.2949955332901268</v>
      </c>
      <c r="D2621" s="40">
        <v>0</v>
      </c>
      <c r="E2621" s="40">
        <v>1.4971673593560983E-4</v>
      </c>
      <c r="F2621" s="40">
        <f t="shared" si="471"/>
        <v>0.82411740066552919</v>
      </c>
      <c r="G2621" s="40">
        <f t="shared" si="472"/>
        <v>7.1191129339556563</v>
      </c>
      <c r="H2621" s="84">
        <f t="shared" si="473"/>
        <v>1.0449271576389981E-4</v>
      </c>
      <c r="I2621" s="34"/>
      <c r="J2621" s="16">
        <v>9</v>
      </c>
      <c r="K2621" s="20">
        <f t="shared" si="474"/>
        <v>2.305327868852459E-3</v>
      </c>
      <c r="L2621" s="13"/>
      <c r="M2621" s="24"/>
      <c r="N2621" s="33"/>
      <c r="O2621" s="29"/>
      <c r="P2621" s="29"/>
      <c r="Q2621" s="39"/>
      <c r="R2621" s="89">
        <f t="shared" si="475"/>
        <v>715.38246753580745</v>
      </c>
      <c r="S2621" s="7"/>
      <c r="T2621" s="37">
        <v>47214</v>
      </c>
      <c r="U2621" s="20">
        <f t="shared" si="476"/>
        <v>1.0278200188618711E-3</v>
      </c>
      <c r="V2621" s="34"/>
    </row>
    <row r="2622" spans="1:22" x14ac:dyDescent="0.3">
      <c r="A2622" s="2">
        <v>48099</v>
      </c>
      <c r="B2622" s="2" t="s">
        <v>2300</v>
      </c>
      <c r="C2622" s="47">
        <v>30.579812859956206</v>
      </c>
      <c r="D2622" s="40">
        <v>36.060260951976936</v>
      </c>
      <c r="E2622" s="40">
        <v>8.7434573786396134E-4</v>
      </c>
      <c r="F2622" s="40">
        <f t="shared" si="471"/>
        <v>4.8128456198866907</v>
      </c>
      <c r="G2622" s="40">
        <f t="shared" si="472"/>
        <v>71.452919431819836</v>
      </c>
      <c r="H2622" s="84">
        <f t="shared" si="473"/>
        <v>1.0487696528985123E-3</v>
      </c>
      <c r="I2622" s="34"/>
      <c r="J2622" s="16">
        <v>9</v>
      </c>
      <c r="K2622" s="20">
        <f t="shared" si="474"/>
        <v>2.305327868852459E-3</v>
      </c>
      <c r="L2622" s="13"/>
      <c r="M2622" s="24"/>
      <c r="N2622" s="33"/>
      <c r="O2622" s="29"/>
      <c r="P2622" s="29"/>
      <c r="Q2622" s="39"/>
      <c r="R2622" s="89">
        <f t="shared" si="475"/>
        <v>715.38246753580745</v>
      </c>
      <c r="S2622" s="7"/>
      <c r="T2622" s="37">
        <v>42335</v>
      </c>
      <c r="U2622" s="20">
        <f t="shared" si="476"/>
        <v>9.2160716098016069E-4</v>
      </c>
      <c r="V2622" s="34"/>
    </row>
    <row r="2623" spans="1:22" x14ac:dyDescent="0.3">
      <c r="A2623" s="2">
        <v>48101</v>
      </c>
      <c r="B2623" s="2" t="s">
        <v>3097</v>
      </c>
      <c r="C2623" s="47">
        <v>0</v>
      </c>
      <c r="D2623" s="40">
        <v>0</v>
      </c>
      <c r="E2623" s="40">
        <v>0</v>
      </c>
      <c r="F2623" s="40">
        <f t="shared" si="471"/>
        <v>0</v>
      </c>
      <c r="G2623" s="40">
        <f t="shared" si="472"/>
        <v>0</v>
      </c>
      <c r="H2623" s="84">
        <f t="shared" si="473"/>
        <v>0</v>
      </c>
      <c r="I2623" s="34"/>
      <c r="J2623" s="16">
        <v>0</v>
      </c>
      <c r="K2623" s="20">
        <f t="shared" si="474"/>
        <v>0</v>
      </c>
      <c r="L2623" s="13"/>
      <c r="M2623" s="24"/>
      <c r="N2623" s="33"/>
      <c r="O2623" s="29"/>
      <c r="P2623" s="29"/>
      <c r="Q2623" s="39"/>
      <c r="R2623" s="89">
        <f t="shared" si="475"/>
        <v>0</v>
      </c>
      <c r="S2623" s="7"/>
      <c r="T2623" s="37">
        <v>0</v>
      </c>
      <c r="U2623" s="20">
        <f t="shared" si="476"/>
        <v>0</v>
      </c>
      <c r="V2623" s="34"/>
    </row>
    <row r="2624" spans="1:22" x14ac:dyDescent="0.3">
      <c r="A2624" s="2">
        <v>48103</v>
      </c>
      <c r="B2624" s="2" t="s">
        <v>2301</v>
      </c>
      <c r="C2624" s="47">
        <v>0.25179982133160506</v>
      </c>
      <c r="D2624" s="40">
        <v>0</v>
      </c>
      <c r="E2624" s="40">
        <v>5.9886694374243931E-6</v>
      </c>
      <c r="F2624" s="40">
        <f t="shared" si="471"/>
        <v>3.2964696026621165E-2</v>
      </c>
      <c r="G2624" s="40">
        <f t="shared" si="472"/>
        <v>0.28476451735822622</v>
      </c>
      <c r="H2624" s="84">
        <f t="shared" si="473"/>
        <v>4.1797086305559926E-6</v>
      </c>
      <c r="I2624" s="34"/>
      <c r="J2624" s="16">
        <v>1</v>
      </c>
      <c r="K2624" s="20">
        <f t="shared" si="474"/>
        <v>2.5614754098360657E-4</v>
      </c>
      <c r="L2624" s="13"/>
      <c r="M2624" s="24"/>
      <c r="N2624" s="33"/>
      <c r="O2624" s="29"/>
      <c r="P2624" s="29"/>
      <c r="Q2624" s="39"/>
      <c r="R2624" s="89">
        <f t="shared" si="475"/>
        <v>79.486940837311948</v>
      </c>
      <c r="S2624" s="7"/>
      <c r="T2624" s="37">
        <v>830</v>
      </c>
      <c r="U2624" s="20">
        <f t="shared" si="476"/>
        <v>1.8068594392666431E-5</v>
      </c>
      <c r="V2624" s="34"/>
    </row>
    <row r="2625" spans="1:22" x14ac:dyDescent="0.3">
      <c r="A2625" s="2">
        <v>48105</v>
      </c>
      <c r="B2625" s="2" t="s">
        <v>2302</v>
      </c>
      <c r="C2625" s="47">
        <v>0</v>
      </c>
      <c r="D2625" s="40">
        <v>0</v>
      </c>
      <c r="E2625" s="40">
        <v>0</v>
      </c>
      <c r="F2625" s="40">
        <f t="shared" si="471"/>
        <v>0</v>
      </c>
      <c r="G2625" s="40">
        <f t="shared" si="472"/>
        <v>0</v>
      </c>
      <c r="H2625" s="84">
        <f t="shared" si="473"/>
        <v>0</v>
      </c>
      <c r="I2625" s="34"/>
      <c r="J2625" s="16">
        <v>6</v>
      </c>
      <c r="K2625" s="20">
        <f t="shared" si="474"/>
        <v>1.5368852459016393E-3</v>
      </c>
      <c r="L2625" s="13"/>
      <c r="M2625" s="24"/>
      <c r="N2625" s="33"/>
      <c r="O2625" s="29"/>
      <c r="P2625" s="29"/>
      <c r="Q2625" s="39"/>
      <c r="R2625" s="89">
        <f t="shared" si="475"/>
        <v>476.92164502387163</v>
      </c>
      <c r="S2625" s="7"/>
      <c r="T2625" s="37">
        <v>3462</v>
      </c>
      <c r="U2625" s="20">
        <f t="shared" si="476"/>
        <v>7.53656310691701E-5</v>
      </c>
      <c r="V2625" s="34"/>
    </row>
    <row r="2626" spans="1:22" x14ac:dyDescent="0.3">
      <c r="A2626" s="2">
        <v>48107</v>
      </c>
      <c r="B2626" s="2" t="s">
        <v>2303</v>
      </c>
      <c r="C2626" s="47">
        <v>1.2589991066580253</v>
      </c>
      <c r="D2626" s="40">
        <v>0</v>
      </c>
      <c r="E2626" s="40">
        <v>2.9943347187121965E-5</v>
      </c>
      <c r="F2626" s="40">
        <f t="shared" si="471"/>
        <v>0.16482348013310583</v>
      </c>
      <c r="G2626" s="40">
        <f t="shared" si="472"/>
        <v>1.4238225867911312</v>
      </c>
      <c r="H2626" s="84">
        <f t="shared" si="473"/>
        <v>2.089854315277996E-5</v>
      </c>
      <c r="I2626" s="34"/>
      <c r="J2626" s="16">
        <v>2</v>
      </c>
      <c r="K2626" s="20">
        <f t="shared" si="474"/>
        <v>5.1229508196721314E-4</v>
      </c>
      <c r="L2626" s="13"/>
      <c r="M2626" s="24"/>
      <c r="N2626" s="33"/>
      <c r="O2626" s="29"/>
      <c r="P2626" s="29"/>
      <c r="Q2626" s="39"/>
      <c r="R2626" s="89">
        <f t="shared" si="475"/>
        <v>158.9738816746239</v>
      </c>
      <c r="S2626" s="7"/>
      <c r="T2626" s="37">
        <v>4515</v>
      </c>
      <c r="U2626" s="20">
        <f t="shared" si="476"/>
        <v>9.8288799617938477E-5</v>
      </c>
      <c r="V2626" s="34"/>
    </row>
    <row r="2627" spans="1:22" x14ac:dyDescent="0.3">
      <c r="A2627" s="2">
        <v>48109</v>
      </c>
      <c r="B2627" s="2" t="s">
        <v>2304</v>
      </c>
      <c r="C2627" s="47">
        <v>0.25179982133160506</v>
      </c>
      <c r="D2627" s="40">
        <v>0</v>
      </c>
      <c r="E2627" s="40">
        <v>5.9886694374243931E-6</v>
      </c>
      <c r="F2627" s="40">
        <f t="shared" si="471"/>
        <v>3.2964696026621165E-2</v>
      </c>
      <c r="G2627" s="40">
        <f t="shared" si="472"/>
        <v>0.28476451735822622</v>
      </c>
      <c r="H2627" s="84">
        <f t="shared" si="473"/>
        <v>4.1797086305559926E-6</v>
      </c>
      <c r="I2627" s="34"/>
      <c r="J2627" s="16">
        <v>1</v>
      </c>
      <c r="K2627" s="20">
        <f t="shared" si="474"/>
        <v>2.5614754098360657E-4</v>
      </c>
      <c r="L2627" s="13"/>
      <c r="M2627" s="24"/>
      <c r="N2627" s="33"/>
      <c r="O2627" s="29"/>
      <c r="P2627" s="29"/>
      <c r="Q2627" s="39"/>
      <c r="R2627" s="89">
        <f t="shared" si="475"/>
        <v>79.486940837311948</v>
      </c>
      <c r="S2627" s="7"/>
      <c r="T2627" s="37">
        <v>6390</v>
      </c>
      <c r="U2627" s="20">
        <f t="shared" si="476"/>
        <v>1.3910640743269699E-4</v>
      </c>
      <c r="V2627" s="34"/>
    </row>
    <row r="2628" spans="1:22" x14ac:dyDescent="0.3">
      <c r="A2628" s="2">
        <v>48111</v>
      </c>
      <c r="B2628" s="2" t="s">
        <v>2305</v>
      </c>
      <c r="C2628" s="47">
        <v>5.0359964266321011</v>
      </c>
      <c r="D2628" s="40">
        <v>0</v>
      </c>
      <c r="E2628" s="40">
        <v>1.1977338874848786E-4</v>
      </c>
      <c r="F2628" s="40">
        <f t="shared" si="471"/>
        <v>0.65929392053242331</v>
      </c>
      <c r="G2628" s="40">
        <f t="shared" si="472"/>
        <v>5.6952903471645246</v>
      </c>
      <c r="H2628" s="84">
        <f t="shared" si="473"/>
        <v>8.3594172611119841E-5</v>
      </c>
      <c r="I2628" s="34"/>
      <c r="J2628" s="16">
        <v>6</v>
      </c>
      <c r="K2628" s="20">
        <f t="shared" si="474"/>
        <v>1.5368852459016393E-3</v>
      </c>
      <c r="L2628" s="13"/>
      <c r="M2628" s="24"/>
      <c r="N2628" s="33"/>
      <c r="O2628" s="29"/>
      <c r="P2628" s="29"/>
      <c r="Q2628" s="39"/>
      <c r="R2628" s="89">
        <f t="shared" si="475"/>
        <v>476.92164502387163</v>
      </c>
      <c r="S2628" s="7"/>
      <c r="T2628" s="37">
        <v>975</v>
      </c>
      <c r="U2628" s="20">
        <f t="shared" si="476"/>
        <v>2.1225156063674422E-5</v>
      </c>
      <c r="V2628" s="34"/>
    </row>
    <row r="2629" spans="1:22" x14ac:dyDescent="0.3">
      <c r="A2629" s="2">
        <v>48113</v>
      </c>
      <c r="B2629" s="2" t="s">
        <v>2306</v>
      </c>
      <c r="C2629" s="47">
        <v>1085.1258874946345</v>
      </c>
      <c r="D2629" s="40">
        <v>7340.0633934067591</v>
      </c>
      <c r="E2629" s="40">
        <v>8.5997293121414284E-2</v>
      </c>
      <c r="F2629" s="40">
        <f t="shared" si="471"/>
        <v>473.37303494227996</v>
      </c>
      <c r="G2629" s="40">
        <f t="shared" si="472"/>
        <v>8898.5623158436738</v>
      </c>
      <c r="H2629" s="84">
        <f t="shared" si="473"/>
        <v>0.13061106789608837</v>
      </c>
      <c r="I2629" s="34"/>
      <c r="J2629" s="16">
        <v>274</v>
      </c>
      <c r="K2629" s="20">
        <f t="shared" si="474"/>
        <v>7.0184426229508198E-2</v>
      </c>
      <c r="L2629" s="13"/>
      <c r="M2629" s="24"/>
      <c r="N2629" s="33"/>
      <c r="O2629" s="29"/>
      <c r="P2629" s="29"/>
      <c r="Q2629" s="39"/>
      <c r="R2629" s="89">
        <f t="shared" si="475"/>
        <v>21779.421789423472</v>
      </c>
      <c r="S2629" s="7"/>
      <c r="T2629" s="37">
        <v>4308884</v>
      </c>
      <c r="U2629" s="20">
        <f t="shared" si="476"/>
        <v>9.3801779856686876E-2</v>
      </c>
      <c r="V2629" s="34"/>
    </row>
    <row r="2630" spans="1:22" x14ac:dyDescent="0.3">
      <c r="A2630" s="2">
        <v>48115</v>
      </c>
      <c r="B2630" s="2" t="s">
        <v>2307</v>
      </c>
      <c r="C2630" s="47">
        <v>1.7625987493212354</v>
      </c>
      <c r="D2630" s="40">
        <v>6.0100434919961554</v>
      </c>
      <c r="E2630" s="40">
        <v>4.1920686061970748E-5</v>
      </c>
      <c r="F2630" s="40">
        <f t="shared" si="471"/>
        <v>0.23075287218634816</v>
      </c>
      <c r="G2630" s="40">
        <f t="shared" si="472"/>
        <v>8.0033951135037391</v>
      </c>
      <c r="H2630" s="84">
        <f t="shared" si="473"/>
        <v>1.1747200788916998E-4</v>
      </c>
      <c r="I2630" s="34"/>
      <c r="J2630" s="16">
        <v>4</v>
      </c>
      <c r="K2630" s="20">
        <f t="shared" si="474"/>
        <v>1.0245901639344263E-3</v>
      </c>
      <c r="L2630" s="13"/>
      <c r="M2630" s="24"/>
      <c r="N2630" s="33"/>
      <c r="O2630" s="29"/>
      <c r="P2630" s="29"/>
      <c r="Q2630" s="39"/>
      <c r="R2630" s="89">
        <f t="shared" si="475"/>
        <v>317.94776334924779</v>
      </c>
      <c r="S2630" s="7"/>
      <c r="T2630" s="37">
        <v>2916</v>
      </c>
      <c r="U2630" s="20">
        <f t="shared" si="476"/>
        <v>6.3479543673512426E-5</v>
      </c>
      <c r="V2630" s="34"/>
    </row>
    <row r="2631" spans="1:22" x14ac:dyDescent="0.3">
      <c r="A2631" s="2">
        <v>48117</v>
      </c>
      <c r="B2631" s="2" t="s">
        <v>2308</v>
      </c>
      <c r="C2631" s="47">
        <v>1.3303416379616906</v>
      </c>
      <c r="D2631" s="40">
        <v>36.060260951976936</v>
      </c>
      <c r="E2631" s="40">
        <v>5.9886694374243931E-5</v>
      </c>
      <c r="F2631" s="40">
        <f t="shared" si="471"/>
        <v>0.32964696026621165</v>
      </c>
      <c r="G2631" s="40">
        <f t="shared" si="472"/>
        <v>37.720249550204834</v>
      </c>
      <c r="H2631" s="84">
        <f t="shared" si="473"/>
        <v>5.5364921885048366E-4</v>
      </c>
      <c r="I2631" s="34"/>
      <c r="J2631" s="16">
        <v>5</v>
      </c>
      <c r="K2631" s="20">
        <f t="shared" si="474"/>
        <v>1.2807377049180327E-3</v>
      </c>
      <c r="L2631" s="13"/>
      <c r="M2631" s="24"/>
      <c r="N2631" s="33"/>
      <c r="O2631" s="29"/>
      <c r="P2631" s="29"/>
      <c r="Q2631" s="39"/>
      <c r="R2631" s="89">
        <f t="shared" si="475"/>
        <v>397.43470418655966</v>
      </c>
      <c r="S2631" s="7"/>
      <c r="T2631" s="37">
        <v>7006</v>
      </c>
      <c r="U2631" s="20">
        <f t="shared" si="476"/>
        <v>1.5251635218677231E-4</v>
      </c>
      <c r="V2631" s="34"/>
    </row>
    <row r="2632" spans="1:22" x14ac:dyDescent="0.3">
      <c r="A2632" s="2">
        <v>48119</v>
      </c>
      <c r="B2632" s="2" t="s">
        <v>2309</v>
      </c>
      <c r="C2632" s="47">
        <v>0.50359964266321011</v>
      </c>
      <c r="D2632" s="40">
        <v>0</v>
      </c>
      <c r="E2632" s="40">
        <v>1.1977338874848786E-5</v>
      </c>
      <c r="F2632" s="40">
        <f t="shared" si="471"/>
        <v>6.5929392053242331E-2</v>
      </c>
      <c r="G2632" s="40">
        <f t="shared" si="472"/>
        <v>0.56952903471645244</v>
      </c>
      <c r="H2632" s="84">
        <f t="shared" si="473"/>
        <v>8.3594172611119852E-6</v>
      </c>
      <c r="I2632" s="34"/>
      <c r="J2632" s="16">
        <v>1</v>
      </c>
      <c r="K2632" s="20">
        <f t="shared" si="474"/>
        <v>2.5614754098360657E-4</v>
      </c>
      <c r="L2632" s="13"/>
      <c r="M2632" s="24"/>
      <c r="N2632" s="33"/>
      <c r="O2632" s="29"/>
      <c r="P2632" s="29"/>
      <c r="Q2632" s="39"/>
      <c r="R2632" s="89">
        <f t="shared" si="475"/>
        <v>79.486940837311948</v>
      </c>
      <c r="S2632" s="7"/>
      <c r="T2632" s="37">
        <v>2182</v>
      </c>
      <c r="U2632" s="20">
        <f t="shared" si="476"/>
        <v>4.7500810800961631E-5</v>
      </c>
      <c r="V2632" s="34"/>
    </row>
    <row r="2633" spans="1:22" x14ac:dyDescent="0.3">
      <c r="A2633" s="2">
        <v>48121</v>
      </c>
      <c r="B2633" s="2" t="s">
        <v>2310</v>
      </c>
      <c r="C2633" s="47">
        <v>743.91811388104725</v>
      </c>
      <c r="D2633" s="40">
        <v>560.82893564436631</v>
      </c>
      <c r="E2633" s="40">
        <v>2.1349606544417962E-2</v>
      </c>
      <c r="F2633" s="40">
        <f t="shared" si="471"/>
        <v>117.51914133490448</v>
      </c>
      <c r="G2633" s="40">
        <f t="shared" si="472"/>
        <v>1422.2661908603181</v>
      </c>
      <c r="H2633" s="84">
        <f t="shared" si="473"/>
        <v>2.0875698728323813E-2</v>
      </c>
      <c r="I2633" s="34"/>
      <c r="J2633" s="16">
        <v>73</v>
      </c>
      <c r="K2633" s="20">
        <f t="shared" si="474"/>
        <v>1.8698770491803279E-2</v>
      </c>
      <c r="L2633" s="13"/>
      <c r="M2633" s="24"/>
      <c r="N2633" s="33"/>
      <c r="O2633" s="29"/>
      <c r="P2633" s="29"/>
      <c r="Q2633" s="39"/>
      <c r="R2633" s="89">
        <f t="shared" si="475"/>
        <v>5802.5466811237711</v>
      </c>
      <c r="S2633" s="7"/>
      <c r="T2633" s="37">
        <v>1642447</v>
      </c>
      <c r="U2633" s="20">
        <f t="shared" si="476"/>
        <v>3.575507066801422E-2</v>
      </c>
      <c r="V2633" s="34"/>
    </row>
    <row r="2634" spans="1:22" x14ac:dyDescent="0.3">
      <c r="A2634" s="2">
        <v>48123</v>
      </c>
      <c r="B2634" s="2" t="s">
        <v>2311</v>
      </c>
      <c r="C2634" s="47">
        <v>1.2589991066580253</v>
      </c>
      <c r="D2634" s="40">
        <v>33.604929565907433</v>
      </c>
      <c r="E2634" s="40">
        <v>2.9943347187121965E-5</v>
      </c>
      <c r="F2634" s="40">
        <f t="shared" si="471"/>
        <v>0.16482348013310583</v>
      </c>
      <c r="G2634" s="40">
        <f t="shared" si="472"/>
        <v>35.028752152698566</v>
      </c>
      <c r="H2634" s="84">
        <f t="shared" si="473"/>
        <v>5.1414403398461722E-4</v>
      </c>
      <c r="I2634" s="34"/>
      <c r="J2634" s="16">
        <v>4</v>
      </c>
      <c r="K2634" s="20">
        <f t="shared" si="474"/>
        <v>1.0245901639344263E-3</v>
      </c>
      <c r="L2634" s="13"/>
      <c r="M2634" s="24"/>
      <c r="N2634" s="33"/>
      <c r="O2634" s="29"/>
      <c r="P2634" s="29"/>
      <c r="Q2634" s="39"/>
      <c r="R2634" s="89">
        <f t="shared" si="475"/>
        <v>317.94776334924779</v>
      </c>
      <c r="S2634" s="7"/>
      <c r="T2634" s="37">
        <v>15185</v>
      </c>
      <c r="U2634" s="20">
        <f t="shared" si="476"/>
        <v>3.3056819982245757E-4</v>
      </c>
      <c r="V2634" s="34"/>
    </row>
    <row r="2635" spans="1:22" x14ac:dyDescent="0.3">
      <c r="A2635" s="2">
        <v>48125</v>
      </c>
      <c r="B2635" s="2" t="s">
        <v>2312</v>
      </c>
      <c r="C2635" s="47">
        <v>0</v>
      </c>
      <c r="D2635" s="40">
        <v>0</v>
      </c>
      <c r="E2635" s="40">
        <v>0</v>
      </c>
      <c r="F2635" s="40">
        <f t="shared" si="471"/>
        <v>0</v>
      </c>
      <c r="G2635" s="40">
        <f t="shared" si="472"/>
        <v>0</v>
      </c>
      <c r="H2635" s="84">
        <f t="shared" si="473"/>
        <v>0</v>
      </c>
      <c r="I2635" s="34"/>
      <c r="J2635" s="16">
        <v>2</v>
      </c>
      <c r="K2635" s="20">
        <f t="shared" si="474"/>
        <v>5.1229508196721314E-4</v>
      </c>
      <c r="L2635" s="13"/>
      <c r="M2635" s="24"/>
      <c r="N2635" s="33"/>
      <c r="O2635" s="29"/>
      <c r="P2635" s="29"/>
      <c r="Q2635" s="39"/>
      <c r="R2635" s="89">
        <f t="shared" si="475"/>
        <v>158.9738816746239</v>
      </c>
      <c r="S2635" s="7"/>
      <c r="T2635" s="37">
        <v>6926</v>
      </c>
      <c r="U2635" s="20">
        <f t="shared" si="476"/>
        <v>1.507748009200093E-4</v>
      </c>
      <c r="V2635" s="34"/>
    </row>
    <row r="2636" spans="1:22" x14ac:dyDescent="0.3">
      <c r="A2636" s="2">
        <v>48127</v>
      </c>
      <c r="B2636" s="2" t="s">
        <v>2313</v>
      </c>
      <c r="C2636" s="47">
        <v>1.2589991066580253</v>
      </c>
      <c r="D2636" s="40">
        <v>0</v>
      </c>
      <c r="E2636" s="40">
        <v>2.9943347187121965E-5</v>
      </c>
      <c r="F2636" s="40">
        <f t="shared" si="471"/>
        <v>0.16482348013310583</v>
      </c>
      <c r="G2636" s="40">
        <f t="shared" si="472"/>
        <v>1.4238225867911312</v>
      </c>
      <c r="H2636" s="84">
        <f t="shared" si="473"/>
        <v>2.089854315277996E-5</v>
      </c>
      <c r="I2636" s="34"/>
      <c r="J2636" s="16">
        <v>9</v>
      </c>
      <c r="K2636" s="20">
        <f t="shared" si="474"/>
        <v>2.305327868852459E-3</v>
      </c>
      <c r="L2636" s="13"/>
      <c r="M2636" s="24"/>
      <c r="N2636" s="33"/>
      <c r="O2636" s="29"/>
      <c r="P2636" s="29"/>
      <c r="Q2636" s="39"/>
      <c r="R2636" s="89">
        <f t="shared" si="475"/>
        <v>715.38246753580745</v>
      </c>
      <c r="S2636" s="7"/>
      <c r="T2636" s="37">
        <v>14414</v>
      </c>
      <c r="U2636" s="20">
        <f t="shared" si="476"/>
        <v>3.1378399948902885E-4</v>
      </c>
      <c r="V2636" s="34"/>
    </row>
    <row r="2637" spans="1:22" x14ac:dyDescent="0.3">
      <c r="A2637" s="2">
        <v>48129</v>
      </c>
      <c r="B2637" s="2" t="s">
        <v>2314</v>
      </c>
      <c r="C2637" s="47">
        <v>0.25179982133160506</v>
      </c>
      <c r="D2637" s="40">
        <v>0</v>
      </c>
      <c r="E2637" s="40">
        <v>5.9886694374243931E-6</v>
      </c>
      <c r="F2637" s="40">
        <f t="shared" si="471"/>
        <v>3.2964696026621165E-2</v>
      </c>
      <c r="G2637" s="40">
        <f t="shared" si="472"/>
        <v>0.28476451735822622</v>
      </c>
      <c r="H2637" s="84">
        <f t="shared" si="473"/>
        <v>4.1797086305559926E-6</v>
      </c>
      <c r="I2637" s="34"/>
      <c r="J2637" s="16">
        <v>1</v>
      </c>
      <c r="K2637" s="20">
        <f t="shared" si="474"/>
        <v>2.5614754098360657E-4</v>
      </c>
      <c r="L2637" s="13"/>
      <c r="M2637" s="24"/>
      <c r="N2637" s="33"/>
      <c r="O2637" s="29"/>
      <c r="P2637" s="29"/>
      <c r="Q2637" s="39"/>
      <c r="R2637" s="89">
        <f t="shared" si="475"/>
        <v>79.486940837311948</v>
      </c>
      <c r="S2637" s="7"/>
      <c r="T2637" s="37">
        <v>4556</v>
      </c>
      <c r="U2637" s="20">
        <f t="shared" si="476"/>
        <v>9.9181344642154535E-5</v>
      </c>
      <c r="V2637" s="34"/>
    </row>
    <row r="2638" spans="1:22" x14ac:dyDescent="0.3">
      <c r="A2638" s="2">
        <v>48131</v>
      </c>
      <c r="B2638" s="2" t="s">
        <v>3098</v>
      </c>
      <c r="C2638" s="47">
        <v>0</v>
      </c>
      <c r="D2638" s="40">
        <v>0</v>
      </c>
      <c r="E2638" s="40">
        <v>0</v>
      </c>
      <c r="F2638" s="40">
        <f t="shared" ref="F2638:F2701" si="477">E2638*$F$2572</f>
        <v>0</v>
      </c>
      <c r="G2638" s="40">
        <f t="shared" ref="G2638:G2701" si="478">SUM(F2638,D2638,C2638)</f>
        <v>0</v>
      </c>
      <c r="H2638" s="84">
        <f t="shared" ref="H2638:H2701" si="479">G2638/$G$2572</f>
        <v>0</v>
      </c>
      <c r="I2638" s="34"/>
      <c r="J2638" s="16">
        <v>0</v>
      </c>
      <c r="K2638" s="20">
        <f t="shared" ref="K2638:K2701" si="480">J2638/$J$2572</f>
        <v>0</v>
      </c>
      <c r="L2638" s="13"/>
      <c r="M2638" s="24"/>
      <c r="N2638" s="33"/>
      <c r="O2638" s="29"/>
      <c r="P2638" s="29"/>
      <c r="Q2638" s="39"/>
      <c r="R2638" s="89">
        <f t="shared" ref="R2638:R2701" si="481">P$2572*K2638</f>
        <v>0</v>
      </c>
      <c r="S2638" s="7"/>
      <c r="T2638" s="37">
        <v>9638</v>
      </c>
      <c r="U2638" s="20">
        <f t="shared" ref="U2638:U2701" si="482">T2638/$T$2572</f>
        <v>2.0981338886327599E-4</v>
      </c>
      <c r="V2638" s="34"/>
    </row>
    <row r="2639" spans="1:22" x14ac:dyDescent="0.3">
      <c r="A2639" s="2">
        <v>48133</v>
      </c>
      <c r="B2639" s="2" t="s">
        <v>2315</v>
      </c>
      <c r="C2639" s="47">
        <v>0</v>
      </c>
      <c r="D2639" s="40">
        <v>6.0100434919961554</v>
      </c>
      <c r="E2639" s="40">
        <v>0</v>
      </c>
      <c r="F2639" s="40">
        <f t="shared" si="477"/>
        <v>0</v>
      </c>
      <c r="G2639" s="40">
        <f t="shared" si="478"/>
        <v>6.0100434919961554</v>
      </c>
      <c r="H2639" s="84">
        <f t="shared" si="479"/>
        <v>8.8214047475278042E-5</v>
      </c>
      <c r="I2639" s="34"/>
      <c r="J2639" s="16">
        <v>3</v>
      </c>
      <c r="K2639" s="20">
        <f t="shared" si="480"/>
        <v>7.6844262295081966E-4</v>
      </c>
      <c r="L2639" s="13"/>
      <c r="M2639" s="24"/>
      <c r="N2639" s="33"/>
      <c r="O2639" s="29"/>
      <c r="P2639" s="29"/>
      <c r="Q2639" s="39"/>
      <c r="R2639" s="89">
        <f t="shared" si="481"/>
        <v>238.46082251193582</v>
      </c>
      <c r="S2639" s="7"/>
      <c r="T2639" s="37">
        <v>17269</v>
      </c>
      <c r="U2639" s="20">
        <f t="shared" si="482"/>
        <v>3.7593561032163447E-4</v>
      </c>
      <c r="V2639" s="34"/>
    </row>
    <row r="2640" spans="1:22" x14ac:dyDescent="0.3">
      <c r="A2640" s="2">
        <v>48135</v>
      </c>
      <c r="B2640" s="2" t="s">
        <v>2316</v>
      </c>
      <c r="C2640" s="47">
        <v>110.83016930955148</v>
      </c>
      <c r="D2640" s="40">
        <v>1051.7576110993273</v>
      </c>
      <c r="E2640" s="40">
        <v>3.3297002072079627E-3</v>
      </c>
      <c r="F2640" s="40">
        <f t="shared" si="477"/>
        <v>18.328370990801371</v>
      </c>
      <c r="G2640" s="40">
        <f t="shared" si="478"/>
        <v>1180.9161513996801</v>
      </c>
      <c r="H2640" s="84">
        <f t="shared" si="479"/>
        <v>1.733321790143888E-2</v>
      </c>
      <c r="I2640" s="34"/>
      <c r="J2640" s="16">
        <v>46</v>
      </c>
      <c r="K2640" s="20">
        <f t="shared" si="480"/>
        <v>1.1782786885245901E-2</v>
      </c>
      <c r="L2640" s="13"/>
      <c r="M2640" s="24"/>
      <c r="N2640" s="33"/>
      <c r="O2640" s="29"/>
      <c r="P2640" s="29"/>
      <c r="Q2640" s="39"/>
      <c r="R2640" s="89">
        <f t="shared" si="481"/>
        <v>3656.3992785163491</v>
      </c>
      <c r="S2640" s="7"/>
      <c r="T2640" s="37">
        <v>118640</v>
      </c>
      <c r="U2640" s="20">
        <f t="shared" si="482"/>
        <v>2.5827205286095729E-3</v>
      </c>
      <c r="V2640" s="34"/>
    </row>
    <row r="2641" spans="1:22" x14ac:dyDescent="0.3">
      <c r="A2641" s="2">
        <v>48137</v>
      </c>
      <c r="B2641" s="2" t="s">
        <v>2317</v>
      </c>
      <c r="C2641" s="47">
        <v>0</v>
      </c>
      <c r="D2641" s="40">
        <v>0</v>
      </c>
      <c r="E2641" s="40">
        <v>0</v>
      </c>
      <c r="F2641" s="40">
        <f t="shared" si="477"/>
        <v>0</v>
      </c>
      <c r="G2641" s="40">
        <f t="shared" si="478"/>
        <v>0</v>
      </c>
      <c r="H2641" s="84">
        <f t="shared" si="479"/>
        <v>0</v>
      </c>
      <c r="I2641" s="34"/>
      <c r="J2641" s="16">
        <v>3</v>
      </c>
      <c r="K2641" s="20">
        <f t="shared" si="480"/>
        <v>7.6844262295081966E-4</v>
      </c>
      <c r="L2641" s="13"/>
      <c r="M2641" s="24"/>
      <c r="N2641" s="33"/>
      <c r="O2641" s="29"/>
      <c r="P2641" s="29"/>
      <c r="Q2641" s="39"/>
      <c r="R2641" s="89">
        <f t="shared" si="481"/>
        <v>238.46082251193582</v>
      </c>
      <c r="S2641" s="7"/>
      <c r="T2641" s="37">
        <v>1752</v>
      </c>
      <c r="U2641" s="20">
        <f t="shared" si="482"/>
        <v>3.8139972742110347E-5</v>
      </c>
      <c r="V2641" s="34"/>
    </row>
    <row r="2642" spans="1:22" x14ac:dyDescent="0.3">
      <c r="A2642" s="2">
        <v>48139</v>
      </c>
      <c r="B2642" s="2" t="s">
        <v>2318</v>
      </c>
      <c r="C2642" s="47">
        <v>275.97260417943914</v>
      </c>
      <c r="D2642" s="40">
        <v>62.729201856360547</v>
      </c>
      <c r="E2642" s="40">
        <v>6.5635817034171351E-3</v>
      </c>
      <c r="F2642" s="40">
        <f t="shared" si="477"/>
        <v>36.129306845176799</v>
      </c>
      <c r="G2642" s="40">
        <f t="shared" si="478"/>
        <v>374.83111288097649</v>
      </c>
      <c r="H2642" s="84">
        <f t="shared" si="479"/>
        <v>5.5016855753087972E-3</v>
      </c>
      <c r="I2642" s="34"/>
      <c r="J2642" s="16">
        <v>17</v>
      </c>
      <c r="K2642" s="20">
        <f t="shared" si="480"/>
        <v>4.3545081967213111E-3</v>
      </c>
      <c r="L2642" s="13"/>
      <c r="M2642" s="24"/>
      <c r="N2642" s="33"/>
      <c r="O2642" s="29"/>
      <c r="P2642" s="29"/>
      <c r="Q2642" s="39"/>
      <c r="R2642" s="89">
        <f t="shared" si="481"/>
        <v>1351.2779942343029</v>
      </c>
      <c r="S2642" s="7"/>
      <c r="T2642" s="37">
        <v>345811</v>
      </c>
      <c r="U2642" s="20">
        <f t="shared" si="482"/>
        <v>7.5280948138823755E-3</v>
      </c>
      <c r="V2642" s="34"/>
    </row>
    <row r="2643" spans="1:22" x14ac:dyDescent="0.3">
      <c r="A2643" s="2">
        <v>48141</v>
      </c>
      <c r="B2643" s="2" t="s">
        <v>2319</v>
      </c>
      <c r="C2643" s="47">
        <v>603.30990110706477</v>
      </c>
      <c r="D2643" s="40">
        <v>1067.1432077707047</v>
      </c>
      <c r="E2643" s="40">
        <v>1.8223521098082427E-2</v>
      </c>
      <c r="F2643" s="40">
        <f t="shared" si="477"/>
        <v>100.31157000900821</v>
      </c>
      <c r="G2643" s="40">
        <f t="shared" si="478"/>
        <v>1770.7646788867778</v>
      </c>
      <c r="H2643" s="84">
        <f t="shared" si="479"/>
        <v>2.5990880042530581E-2</v>
      </c>
      <c r="I2643" s="34"/>
      <c r="J2643" s="16">
        <v>63</v>
      </c>
      <c r="K2643" s="20">
        <f t="shared" si="480"/>
        <v>1.6137295081967214E-2</v>
      </c>
      <c r="L2643" s="13"/>
      <c r="M2643" s="24"/>
      <c r="N2643" s="33"/>
      <c r="O2643" s="29"/>
      <c r="P2643" s="29"/>
      <c r="Q2643" s="39"/>
      <c r="R2643" s="89">
        <f t="shared" si="481"/>
        <v>5007.6772727506523</v>
      </c>
      <c r="S2643" s="7"/>
      <c r="T2643" s="37">
        <v>840480</v>
      </c>
      <c r="U2643" s="20">
        <f t="shared" si="482"/>
        <v>1.829673760861239E-2</v>
      </c>
      <c r="V2643" s="34"/>
    </row>
    <row r="2644" spans="1:22" x14ac:dyDescent="0.3">
      <c r="A2644" s="2">
        <v>48143</v>
      </c>
      <c r="B2644" s="2" t="s">
        <v>2320</v>
      </c>
      <c r="C2644" s="47">
        <v>12.565051197061591</v>
      </c>
      <c r="D2644" s="40">
        <v>41.072691691664637</v>
      </c>
      <c r="E2644" s="40">
        <v>5.0903690218107337E-4</v>
      </c>
      <c r="F2644" s="40">
        <f t="shared" si="477"/>
        <v>2.8019991622627991</v>
      </c>
      <c r="G2644" s="40">
        <f t="shared" si="478"/>
        <v>56.439742050989025</v>
      </c>
      <c r="H2644" s="84">
        <f t="shared" si="479"/>
        <v>8.2840965983172236E-4</v>
      </c>
      <c r="I2644" s="34"/>
      <c r="J2644" s="16">
        <v>13</v>
      </c>
      <c r="K2644" s="20">
        <f t="shared" si="480"/>
        <v>3.329918032786885E-3</v>
      </c>
      <c r="L2644" s="13"/>
      <c r="M2644" s="24"/>
      <c r="N2644" s="33"/>
      <c r="O2644" s="29"/>
      <c r="P2644" s="29"/>
      <c r="Q2644" s="39"/>
      <c r="R2644" s="89">
        <f t="shared" si="481"/>
        <v>1033.3302308850552</v>
      </c>
      <c r="S2644" s="7"/>
      <c r="T2644" s="37">
        <v>30455</v>
      </c>
      <c r="U2644" s="20">
        <f t="shared" si="482"/>
        <v>6.6298679786585082E-4</v>
      </c>
      <c r="V2644" s="34"/>
    </row>
    <row r="2645" spans="1:22" x14ac:dyDescent="0.3">
      <c r="A2645" s="2">
        <v>48145</v>
      </c>
      <c r="B2645" s="2" t="s">
        <v>3099</v>
      </c>
      <c r="C2645" s="47">
        <v>0.75539946399481517</v>
      </c>
      <c r="D2645" s="40">
        <v>14.188748038938696</v>
      </c>
      <c r="E2645" s="40">
        <v>1.7966008312273179E-5</v>
      </c>
      <c r="F2645" s="40">
        <f t="shared" si="477"/>
        <v>9.889408807986351E-2</v>
      </c>
      <c r="G2645" s="40">
        <f t="shared" si="478"/>
        <v>15.043041591013374</v>
      </c>
      <c r="H2645" s="84">
        <f t="shared" si="479"/>
        <v>2.2079833313177707E-4</v>
      </c>
      <c r="I2645" s="34"/>
      <c r="J2645" s="16">
        <v>0</v>
      </c>
      <c r="K2645" s="20">
        <f t="shared" si="480"/>
        <v>0</v>
      </c>
      <c r="L2645" s="13"/>
      <c r="M2645" s="24"/>
      <c r="N2645" s="33"/>
      <c r="O2645" s="29"/>
      <c r="P2645" s="29"/>
      <c r="Q2645" s="39"/>
      <c r="R2645" s="89">
        <f t="shared" si="481"/>
        <v>0</v>
      </c>
      <c r="S2645" s="7"/>
      <c r="T2645" s="37">
        <v>5360</v>
      </c>
      <c r="U2645" s="20">
        <f t="shared" si="482"/>
        <v>1.1668393487312299E-4</v>
      </c>
      <c r="V2645" s="34"/>
    </row>
    <row r="2646" spans="1:22" x14ac:dyDescent="0.3">
      <c r="A2646" s="2">
        <v>48147</v>
      </c>
      <c r="B2646" s="2" t="s">
        <v>2321</v>
      </c>
      <c r="C2646" s="47">
        <v>2.634720479393641</v>
      </c>
      <c r="D2646" s="40">
        <v>10.454866976060091</v>
      </c>
      <c r="E2646" s="40">
        <v>1.6169407481045862E-4</v>
      </c>
      <c r="F2646" s="40">
        <f t="shared" si="477"/>
        <v>0.89004679271877163</v>
      </c>
      <c r="G2646" s="40">
        <f t="shared" si="478"/>
        <v>13.979634248172504</v>
      </c>
      <c r="H2646" s="84">
        <f t="shared" si="479"/>
        <v>2.0518988271842292E-4</v>
      </c>
      <c r="I2646" s="34"/>
      <c r="J2646" s="16">
        <v>6</v>
      </c>
      <c r="K2646" s="20">
        <f t="shared" si="480"/>
        <v>1.5368852459016393E-3</v>
      </c>
      <c r="L2646" s="13"/>
      <c r="M2646" s="24"/>
      <c r="N2646" s="33"/>
      <c r="O2646" s="29"/>
      <c r="P2646" s="29"/>
      <c r="Q2646" s="39"/>
      <c r="R2646" s="89">
        <f t="shared" si="481"/>
        <v>476.92164502387163</v>
      </c>
      <c r="S2646" s="7"/>
      <c r="T2646" s="37">
        <v>14769</v>
      </c>
      <c r="U2646" s="20">
        <f t="shared" si="482"/>
        <v>3.2151213323528981E-4</v>
      </c>
      <c r="V2646" s="34"/>
    </row>
    <row r="2647" spans="1:22" x14ac:dyDescent="0.3">
      <c r="A2647" s="2">
        <v>48149</v>
      </c>
      <c r="B2647" s="2" t="s">
        <v>2322</v>
      </c>
      <c r="C2647" s="47">
        <v>1.5107989279896303</v>
      </c>
      <c r="D2647" s="40">
        <v>15.682300464090137</v>
      </c>
      <c r="E2647" s="40">
        <v>3.5932016624546358E-5</v>
      </c>
      <c r="F2647" s="40">
        <f t="shared" si="477"/>
        <v>0.19778817615972702</v>
      </c>
      <c r="G2647" s="40">
        <f t="shared" si="478"/>
        <v>17.390887568239496</v>
      </c>
      <c r="H2647" s="84">
        <f t="shared" si="479"/>
        <v>2.552594808381934E-4</v>
      </c>
      <c r="I2647" s="34"/>
      <c r="J2647" s="16">
        <v>7</v>
      </c>
      <c r="K2647" s="20">
        <f t="shared" si="480"/>
        <v>1.7930327868852459E-3</v>
      </c>
      <c r="L2647" s="13"/>
      <c r="M2647" s="24"/>
      <c r="N2647" s="33"/>
      <c r="O2647" s="29"/>
      <c r="P2647" s="29"/>
      <c r="Q2647" s="39"/>
      <c r="R2647" s="89">
        <f t="shared" si="481"/>
        <v>556.40858586118361</v>
      </c>
      <c r="S2647" s="7"/>
      <c r="T2647" s="37">
        <v>32068</v>
      </c>
      <c r="U2647" s="20">
        <f t="shared" si="482"/>
        <v>6.9810082528196039E-4</v>
      </c>
      <c r="V2647" s="34"/>
    </row>
    <row r="2648" spans="1:22" x14ac:dyDescent="0.3">
      <c r="A2648" s="2">
        <v>48151</v>
      </c>
      <c r="B2648" s="2" t="s">
        <v>3100</v>
      </c>
      <c r="C2648" s="47">
        <v>0</v>
      </c>
      <c r="D2648" s="40">
        <v>0</v>
      </c>
      <c r="E2648" s="40">
        <v>0</v>
      </c>
      <c r="F2648" s="40">
        <f t="shared" si="477"/>
        <v>0</v>
      </c>
      <c r="G2648" s="40">
        <f t="shared" si="478"/>
        <v>0</v>
      </c>
      <c r="H2648" s="84">
        <f t="shared" si="479"/>
        <v>0</v>
      </c>
      <c r="I2648" s="34"/>
      <c r="J2648" s="16">
        <v>0</v>
      </c>
      <c r="K2648" s="20">
        <f t="shared" si="480"/>
        <v>0</v>
      </c>
      <c r="L2648" s="13"/>
      <c r="M2648" s="24"/>
      <c r="N2648" s="33"/>
      <c r="O2648" s="29"/>
      <c r="P2648" s="29"/>
      <c r="Q2648" s="39"/>
      <c r="R2648" s="89">
        <f t="shared" si="481"/>
        <v>0</v>
      </c>
      <c r="S2648" s="7"/>
      <c r="T2648" s="37">
        <v>4513</v>
      </c>
      <c r="U2648" s="20">
        <f t="shared" si="482"/>
        <v>9.8245260836269405E-5</v>
      </c>
      <c r="V2648" s="34"/>
    </row>
    <row r="2649" spans="1:22" x14ac:dyDescent="0.3">
      <c r="A2649" s="2">
        <v>48153</v>
      </c>
      <c r="B2649" s="2" t="s">
        <v>2323</v>
      </c>
      <c r="C2649" s="47">
        <v>1.5107989279896303</v>
      </c>
      <c r="D2649" s="40">
        <v>0</v>
      </c>
      <c r="E2649" s="40">
        <v>3.5932016624546358E-5</v>
      </c>
      <c r="F2649" s="40">
        <f t="shared" si="477"/>
        <v>0.19778817615972702</v>
      </c>
      <c r="G2649" s="40">
        <f t="shared" si="478"/>
        <v>1.7085871041493574</v>
      </c>
      <c r="H2649" s="84">
        <f t="shared" si="479"/>
        <v>2.5078251783335954E-5</v>
      </c>
      <c r="I2649" s="34"/>
      <c r="J2649" s="16">
        <v>1</v>
      </c>
      <c r="K2649" s="20">
        <f t="shared" si="480"/>
        <v>2.5614754098360657E-4</v>
      </c>
      <c r="L2649" s="13"/>
      <c r="M2649" s="24"/>
      <c r="N2649" s="33"/>
      <c r="O2649" s="29"/>
      <c r="P2649" s="29"/>
      <c r="Q2649" s="39"/>
      <c r="R2649" s="89">
        <f t="shared" si="481"/>
        <v>79.486940837311948</v>
      </c>
      <c r="S2649" s="7"/>
      <c r="T2649" s="37">
        <v>2394</v>
      </c>
      <c r="U2649" s="20">
        <f t="shared" si="482"/>
        <v>5.2115921657883664E-5</v>
      </c>
      <c r="V2649" s="34"/>
    </row>
    <row r="2650" spans="1:22" x14ac:dyDescent="0.3">
      <c r="A2650" s="2">
        <v>48155</v>
      </c>
      <c r="B2650" s="2" t="s">
        <v>3101</v>
      </c>
      <c r="C2650" s="47">
        <v>0</v>
      </c>
      <c r="D2650" s="40">
        <v>0</v>
      </c>
      <c r="E2650" s="40">
        <v>0</v>
      </c>
      <c r="F2650" s="40">
        <f t="shared" si="477"/>
        <v>0</v>
      </c>
      <c r="G2650" s="40">
        <f t="shared" si="478"/>
        <v>0</v>
      </c>
      <c r="H2650" s="84">
        <f t="shared" si="479"/>
        <v>0</v>
      </c>
      <c r="I2650" s="34"/>
      <c r="J2650" s="16">
        <v>0</v>
      </c>
      <c r="K2650" s="20">
        <f t="shared" si="480"/>
        <v>0</v>
      </c>
      <c r="L2650" s="13"/>
      <c r="M2650" s="24"/>
      <c r="N2650" s="33"/>
      <c r="O2650" s="29"/>
      <c r="P2650" s="29"/>
      <c r="Q2650" s="39"/>
      <c r="R2650" s="89">
        <f t="shared" si="481"/>
        <v>0</v>
      </c>
      <c r="S2650" s="7"/>
      <c r="T2650" s="37">
        <v>0</v>
      </c>
      <c r="U2650" s="20">
        <f t="shared" si="482"/>
        <v>0</v>
      </c>
      <c r="V2650" s="34"/>
    </row>
    <row r="2651" spans="1:22" x14ac:dyDescent="0.3">
      <c r="A2651" s="2">
        <v>48157</v>
      </c>
      <c r="B2651" s="2" t="s">
        <v>2324</v>
      </c>
      <c r="C2651" s="47">
        <v>2162.5350698770444</v>
      </c>
      <c r="D2651" s="40">
        <v>442.83829405740238</v>
      </c>
      <c r="E2651" s="40">
        <v>5.5502988346049276E-2</v>
      </c>
      <c r="F2651" s="40">
        <f t="shared" si="477"/>
        <v>305.51680277472497</v>
      </c>
      <c r="G2651" s="40">
        <f t="shared" si="478"/>
        <v>2910.8901667091718</v>
      </c>
      <c r="H2651" s="84">
        <f t="shared" si="479"/>
        <v>4.2725381888395683E-2</v>
      </c>
      <c r="I2651" s="34"/>
      <c r="J2651" s="16">
        <v>72</v>
      </c>
      <c r="K2651" s="20">
        <f t="shared" si="480"/>
        <v>1.8442622950819672E-2</v>
      </c>
      <c r="L2651" s="13"/>
      <c r="M2651" s="24"/>
      <c r="N2651" s="33"/>
      <c r="O2651" s="29"/>
      <c r="P2651" s="29"/>
      <c r="Q2651" s="39"/>
      <c r="R2651" s="89">
        <f t="shared" si="481"/>
        <v>5723.0597402864596</v>
      </c>
      <c r="S2651" s="7"/>
      <c r="T2651" s="37">
        <v>737345</v>
      </c>
      <c r="U2651" s="20">
        <f t="shared" si="482"/>
        <v>1.6051551484892325E-2</v>
      </c>
      <c r="V2651" s="34"/>
    </row>
    <row r="2652" spans="1:22" x14ac:dyDescent="0.3">
      <c r="A2652" s="2">
        <v>48159</v>
      </c>
      <c r="B2652" s="2" t="s">
        <v>2325</v>
      </c>
      <c r="C2652" s="47">
        <v>0.25179982133160506</v>
      </c>
      <c r="D2652" s="40">
        <v>6.0100434919961554</v>
      </c>
      <c r="E2652" s="40">
        <v>5.9886694374243931E-6</v>
      </c>
      <c r="F2652" s="40">
        <f t="shared" si="477"/>
        <v>3.2964696026621165E-2</v>
      </c>
      <c r="G2652" s="40">
        <f t="shared" si="478"/>
        <v>6.2948080093543819</v>
      </c>
      <c r="H2652" s="84">
        <f t="shared" si="479"/>
        <v>9.2393756105834039E-5</v>
      </c>
      <c r="I2652" s="34"/>
      <c r="J2652" s="16">
        <v>3</v>
      </c>
      <c r="K2652" s="20">
        <f t="shared" si="480"/>
        <v>7.6844262295081966E-4</v>
      </c>
      <c r="L2652" s="13"/>
      <c r="M2652" s="24"/>
      <c r="N2652" s="33"/>
      <c r="O2652" s="29"/>
      <c r="P2652" s="29"/>
      <c r="Q2652" s="39"/>
      <c r="R2652" s="89">
        <f t="shared" si="481"/>
        <v>238.46082251193582</v>
      </c>
      <c r="S2652" s="7"/>
      <c r="T2652" s="37">
        <v>24521</v>
      </c>
      <c r="U2652" s="20">
        <f t="shared" si="482"/>
        <v>5.3380723265370313E-4</v>
      </c>
      <c r="V2652" s="34"/>
    </row>
    <row r="2653" spans="1:22" x14ac:dyDescent="0.3">
      <c r="A2653" s="2">
        <v>48161</v>
      </c>
      <c r="B2653" s="2" t="s">
        <v>2326</v>
      </c>
      <c r="C2653" s="47">
        <v>1.7625987493212354</v>
      </c>
      <c r="D2653" s="40">
        <v>6.0100434919961554</v>
      </c>
      <c r="E2653" s="40">
        <v>4.1920686061970748E-5</v>
      </c>
      <c r="F2653" s="40">
        <f t="shared" si="477"/>
        <v>0.23075287218634816</v>
      </c>
      <c r="G2653" s="40">
        <f t="shared" si="478"/>
        <v>8.0033951135037391</v>
      </c>
      <c r="H2653" s="84">
        <f t="shared" si="479"/>
        <v>1.1747200788916998E-4</v>
      </c>
      <c r="I2653" s="34"/>
      <c r="J2653" s="16">
        <v>1</v>
      </c>
      <c r="K2653" s="20">
        <f t="shared" si="480"/>
        <v>2.5614754098360657E-4</v>
      </c>
      <c r="L2653" s="13"/>
      <c r="M2653" s="24"/>
      <c r="N2653" s="33"/>
      <c r="O2653" s="29"/>
      <c r="P2653" s="29"/>
      <c r="Q2653" s="39"/>
      <c r="R2653" s="89">
        <f t="shared" si="481"/>
        <v>79.486940837311948</v>
      </c>
      <c r="S2653" s="7"/>
      <c r="T2653" s="37">
        <v>17863</v>
      </c>
      <c r="U2653" s="20">
        <f t="shared" si="482"/>
        <v>3.8886662847735E-4</v>
      </c>
      <c r="V2653" s="34"/>
    </row>
    <row r="2654" spans="1:22" x14ac:dyDescent="0.3">
      <c r="A2654" s="2">
        <v>48163</v>
      </c>
      <c r="B2654" s="2" t="s">
        <v>2327</v>
      </c>
      <c r="C2654" s="47">
        <v>2.7697980346476556</v>
      </c>
      <c r="D2654" s="40">
        <v>6.0100434919961554</v>
      </c>
      <c r="E2654" s="40">
        <v>6.587536381166832E-5</v>
      </c>
      <c r="F2654" s="40">
        <f t="shared" si="477"/>
        <v>0.36261165629283282</v>
      </c>
      <c r="G2654" s="40">
        <f t="shared" si="478"/>
        <v>9.1424531829366433</v>
      </c>
      <c r="H2654" s="84">
        <f t="shared" si="479"/>
        <v>1.3419084241139394E-4</v>
      </c>
      <c r="I2654" s="34"/>
      <c r="J2654" s="16">
        <v>8</v>
      </c>
      <c r="K2654" s="20">
        <f t="shared" si="480"/>
        <v>2.0491803278688526E-3</v>
      </c>
      <c r="L2654" s="13"/>
      <c r="M2654" s="24"/>
      <c r="N2654" s="33"/>
      <c r="O2654" s="29"/>
      <c r="P2654" s="29"/>
      <c r="Q2654" s="39"/>
      <c r="R2654" s="89">
        <f t="shared" si="481"/>
        <v>635.89552669849559</v>
      </c>
      <c r="S2654" s="7"/>
      <c r="T2654" s="37">
        <v>6457</v>
      </c>
      <c r="U2654" s="20">
        <f t="shared" si="482"/>
        <v>1.4056495661861102E-4</v>
      </c>
      <c r="V2654" s="34"/>
    </row>
    <row r="2655" spans="1:22" x14ac:dyDescent="0.3">
      <c r="A2655" s="2">
        <v>48165</v>
      </c>
      <c r="B2655" s="2" t="s">
        <v>2328</v>
      </c>
      <c r="C2655" s="47">
        <v>3.7769973199740758</v>
      </c>
      <c r="D2655" s="40">
        <v>19.416181526968739</v>
      </c>
      <c r="E2655" s="40">
        <v>8.9830041561365893E-5</v>
      </c>
      <c r="F2655" s="40">
        <f t="shared" si="477"/>
        <v>0.49447044039931748</v>
      </c>
      <c r="G2655" s="40">
        <f t="shared" si="478"/>
        <v>23.687649287342133</v>
      </c>
      <c r="H2655" s="84">
        <f t="shared" si="479"/>
        <v>3.4768191305006808E-4</v>
      </c>
      <c r="I2655" s="34"/>
      <c r="J2655" s="16">
        <v>16</v>
      </c>
      <c r="K2655" s="20">
        <f t="shared" si="480"/>
        <v>4.0983606557377051E-3</v>
      </c>
      <c r="L2655" s="13"/>
      <c r="M2655" s="24"/>
      <c r="N2655" s="33"/>
      <c r="O2655" s="29"/>
      <c r="P2655" s="29"/>
      <c r="Q2655" s="39"/>
      <c r="R2655" s="89">
        <f t="shared" si="481"/>
        <v>1271.7910533969912</v>
      </c>
      <c r="S2655" s="7"/>
      <c r="T2655" s="37">
        <v>7937</v>
      </c>
      <c r="U2655" s="20">
        <f t="shared" si="482"/>
        <v>1.7278365505372708E-4</v>
      </c>
      <c r="V2655" s="34"/>
    </row>
    <row r="2656" spans="1:22" x14ac:dyDescent="0.3">
      <c r="A2656" s="2">
        <v>48167</v>
      </c>
      <c r="B2656" s="2" t="s">
        <v>2329</v>
      </c>
      <c r="C2656" s="47">
        <v>665.99217213291888</v>
      </c>
      <c r="D2656" s="40">
        <v>312.15245685665127</v>
      </c>
      <c r="E2656" s="40">
        <v>1.8001940328897726E-2</v>
      </c>
      <c r="F2656" s="40">
        <f t="shared" si="477"/>
        <v>99.091876256023227</v>
      </c>
      <c r="G2656" s="40">
        <f t="shared" si="478"/>
        <v>1077.2365052455934</v>
      </c>
      <c r="H2656" s="84">
        <f t="shared" si="479"/>
        <v>1.5811431704677283E-2</v>
      </c>
      <c r="I2656" s="34"/>
      <c r="J2656" s="16">
        <v>36</v>
      </c>
      <c r="K2656" s="20">
        <f t="shared" si="480"/>
        <v>9.2213114754098359E-3</v>
      </c>
      <c r="L2656" s="13"/>
      <c r="M2656" s="24"/>
      <c r="N2656" s="33"/>
      <c r="O2656" s="29"/>
      <c r="P2656" s="29"/>
      <c r="Q2656" s="39"/>
      <c r="R2656" s="89">
        <f t="shared" si="481"/>
        <v>2861.5298701432298</v>
      </c>
      <c r="S2656" s="7"/>
      <c r="T2656" s="37">
        <v>908998</v>
      </c>
      <c r="U2656" s="20">
        <f t="shared" si="482"/>
        <v>1.9788332729813254E-2</v>
      </c>
      <c r="V2656" s="34"/>
    </row>
    <row r="2657" spans="1:22" x14ac:dyDescent="0.3">
      <c r="A2657" s="2">
        <v>48169</v>
      </c>
      <c r="B2657" s="2" t="s">
        <v>3102</v>
      </c>
      <c r="C2657" s="47">
        <v>0</v>
      </c>
      <c r="D2657" s="40">
        <v>0</v>
      </c>
      <c r="E2657" s="40">
        <v>0</v>
      </c>
      <c r="F2657" s="40">
        <f t="shared" si="477"/>
        <v>0</v>
      </c>
      <c r="G2657" s="40">
        <f t="shared" si="478"/>
        <v>0</v>
      </c>
      <c r="H2657" s="84">
        <f t="shared" si="479"/>
        <v>0</v>
      </c>
      <c r="I2657" s="34"/>
      <c r="J2657" s="16">
        <v>0</v>
      </c>
      <c r="K2657" s="20">
        <f t="shared" si="480"/>
        <v>0</v>
      </c>
      <c r="L2657" s="13"/>
      <c r="M2657" s="24"/>
      <c r="N2657" s="33"/>
      <c r="O2657" s="29"/>
      <c r="P2657" s="29"/>
      <c r="Q2657" s="39"/>
      <c r="R2657" s="89">
        <f t="shared" si="481"/>
        <v>0</v>
      </c>
      <c r="S2657" s="7"/>
      <c r="T2657" s="37">
        <v>6706</v>
      </c>
      <c r="U2657" s="20">
        <f t="shared" si="482"/>
        <v>1.4598553493641096E-4</v>
      </c>
      <c r="V2657" s="34"/>
    </row>
    <row r="2658" spans="1:22" x14ac:dyDescent="0.3">
      <c r="A2658" s="2">
        <v>48171</v>
      </c>
      <c r="B2658" s="2" t="s">
        <v>2330</v>
      </c>
      <c r="C2658" s="47">
        <v>9.8201930319325967</v>
      </c>
      <c r="D2658" s="40">
        <v>20.909733952120181</v>
      </c>
      <c r="E2658" s="40">
        <v>2.3355810805955133E-4</v>
      </c>
      <c r="F2658" s="40">
        <f t="shared" si="477"/>
        <v>1.2856231450382256</v>
      </c>
      <c r="G2658" s="40">
        <f t="shared" si="478"/>
        <v>32.015550129091004</v>
      </c>
      <c r="H2658" s="84">
        <f t="shared" si="479"/>
        <v>4.6991694199816021E-4</v>
      </c>
      <c r="I2658" s="34"/>
      <c r="J2658" s="16">
        <v>12</v>
      </c>
      <c r="K2658" s="20">
        <f t="shared" si="480"/>
        <v>3.0737704918032786E-3</v>
      </c>
      <c r="L2658" s="13"/>
      <c r="M2658" s="24"/>
      <c r="N2658" s="33"/>
      <c r="O2658" s="29"/>
      <c r="P2658" s="29"/>
      <c r="Q2658" s="39"/>
      <c r="R2658" s="89">
        <f t="shared" si="481"/>
        <v>953.84329004774327</v>
      </c>
      <c r="S2658" s="7"/>
      <c r="T2658" s="37">
        <v>25379</v>
      </c>
      <c r="U2658" s="20">
        <f t="shared" si="482"/>
        <v>5.5248536998973657E-4</v>
      </c>
      <c r="V2658" s="34"/>
    </row>
    <row r="2659" spans="1:22" x14ac:dyDescent="0.3">
      <c r="A2659" s="2">
        <v>48173</v>
      </c>
      <c r="B2659" s="2" t="s">
        <v>3103</v>
      </c>
      <c r="C2659" s="47">
        <v>0</v>
      </c>
      <c r="D2659" s="40">
        <v>0</v>
      </c>
      <c r="E2659" s="40">
        <v>0</v>
      </c>
      <c r="F2659" s="40">
        <f t="shared" si="477"/>
        <v>0</v>
      </c>
      <c r="G2659" s="40">
        <f t="shared" si="478"/>
        <v>0</v>
      </c>
      <c r="H2659" s="84">
        <f t="shared" si="479"/>
        <v>0</v>
      </c>
      <c r="I2659" s="34"/>
      <c r="J2659" s="16">
        <v>0</v>
      </c>
      <c r="K2659" s="20">
        <f t="shared" si="480"/>
        <v>0</v>
      </c>
      <c r="L2659" s="13"/>
      <c r="M2659" s="24"/>
      <c r="N2659" s="33"/>
      <c r="O2659" s="29"/>
      <c r="P2659" s="29"/>
      <c r="Q2659" s="39"/>
      <c r="R2659" s="89">
        <f t="shared" si="481"/>
        <v>0</v>
      </c>
      <c r="S2659" s="7"/>
      <c r="T2659" s="37">
        <v>0</v>
      </c>
      <c r="U2659" s="20">
        <f t="shared" si="482"/>
        <v>0</v>
      </c>
      <c r="V2659" s="34"/>
    </row>
    <row r="2660" spans="1:22" x14ac:dyDescent="0.3">
      <c r="A2660" s="2">
        <v>48175</v>
      </c>
      <c r="B2660" s="2" t="s">
        <v>2331</v>
      </c>
      <c r="C2660" s="47">
        <v>0</v>
      </c>
      <c r="D2660" s="40">
        <v>0</v>
      </c>
      <c r="E2660" s="40">
        <v>0</v>
      </c>
      <c r="F2660" s="40">
        <f t="shared" si="477"/>
        <v>0</v>
      </c>
      <c r="G2660" s="40">
        <f t="shared" si="478"/>
        <v>0</v>
      </c>
      <c r="H2660" s="84">
        <f t="shared" si="479"/>
        <v>0</v>
      </c>
      <c r="I2660" s="34"/>
      <c r="J2660" s="16">
        <v>2</v>
      </c>
      <c r="K2660" s="20">
        <f t="shared" si="480"/>
        <v>5.1229508196721314E-4</v>
      </c>
      <c r="L2660" s="13"/>
      <c r="M2660" s="24"/>
      <c r="N2660" s="33"/>
      <c r="O2660" s="29"/>
      <c r="P2660" s="29"/>
      <c r="Q2660" s="39"/>
      <c r="R2660" s="89">
        <f t="shared" si="481"/>
        <v>158.9738816746239</v>
      </c>
      <c r="S2660" s="7"/>
      <c r="T2660" s="37">
        <v>4872</v>
      </c>
      <c r="U2660" s="20">
        <f t="shared" si="482"/>
        <v>1.060604721458685E-4</v>
      </c>
      <c r="V2660" s="34"/>
    </row>
    <row r="2661" spans="1:22" x14ac:dyDescent="0.3">
      <c r="A2661" s="2">
        <v>48177</v>
      </c>
      <c r="B2661" s="2" t="s">
        <v>2332</v>
      </c>
      <c r="C2661" s="47">
        <v>7.5000232339917137</v>
      </c>
      <c r="D2661" s="40">
        <v>6.0100434919961554</v>
      </c>
      <c r="E2661" s="40">
        <v>2.0960343030985377E-4</v>
      </c>
      <c r="F2661" s="40">
        <f t="shared" si="477"/>
        <v>1.153764360931741</v>
      </c>
      <c r="G2661" s="40">
        <f t="shared" si="478"/>
        <v>14.663831086919611</v>
      </c>
      <c r="H2661" s="84">
        <f t="shared" si="479"/>
        <v>2.1523236785119291E-4</v>
      </c>
      <c r="I2661" s="34"/>
      <c r="J2661" s="16">
        <v>6</v>
      </c>
      <c r="K2661" s="20">
        <f t="shared" si="480"/>
        <v>1.5368852459016393E-3</v>
      </c>
      <c r="L2661" s="13"/>
      <c r="M2661" s="24"/>
      <c r="N2661" s="33"/>
      <c r="O2661" s="29"/>
      <c r="P2661" s="29"/>
      <c r="Q2661" s="39"/>
      <c r="R2661" s="89">
        <f t="shared" si="481"/>
        <v>476.92164502387163</v>
      </c>
      <c r="S2661" s="7"/>
      <c r="T2661" s="37">
        <v>13487</v>
      </c>
      <c r="U2661" s="20">
        <f t="shared" si="482"/>
        <v>2.9360377418541226E-4</v>
      </c>
      <c r="V2661" s="34"/>
    </row>
    <row r="2662" spans="1:22" x14ac:dyDescent="0.3">
      <c r="A2662" s="2">
        <v>48179</v>
      </c>
      <c r="B2662" s="2" t="s">
        <v>2333</v>
      </c>
      <c r="C2662" s="47">
        <v>0.75539946399481517</v>
      </c>
      <c r="D2662" s="40">
        <v>36.060260951976936</v>
      </c>
      <c r="E2662" s="40">
        <v>1.7966008312273179E-5</v>
      </c>
      <c r="F2662" s="40">
        <f t="shared" si="477"/>
        <v>9.889408807986351E-2</v>
      </c>
      <c r="G2662" s="40">
        <f t="shared" si="478"/>
        <v>36.914554504051615</v>
      </c>
      <c r="H2662" s="84">
        <f t="shared" si="479"/>
        <v>5.4182341074333624E-4</v>
      </c>
      <c r="I2662" s="34"/>
      <c r="J2662" s="16">
        <v>6</v>
      </c>
      <c r="K2662" s="20">
        <f t="shared" si="480"/>
        <v>1.5368852459016393E-3</v>
      </c>
      <c r="L2662" s="13"/>
      <c r="M2662" s="24"/>
      <c r="N2662" s="33"/>
      <c r="O2662" s="29"/>
      <c r="P2662" s="29"/>
      <c r="Q2662" s="39"/>
      <c r="R2662" s="89">
        <f t="shared" si="481"/>
        <v>476.92164502387163</v>
      </c>
      <c r="S2662" s="7"/>
      <c r="T2662" s="37">
        <v>18830</v>
      </c>
      <c r="U2662" s="20">
        <f t="shared" si="482"/>
        <v>4.099176294143481E-4</v>
      </c>
      <c r="V2662" s="34"/>
    </row>
    <row r="2663" spans="1:22" x14ac:dyDescent="0.3">
      <c r="A2663" s="2">
        <v>48181</v>
      </c>
      <c r="B2663" s="2" t="s">
        <v>2334</v>
      </c>
      <c r="C2663" s="47">
        <v>52.674174199944638</v>
      </c>
      <c r="D2663" s="40">
        <v>186.6940531439302</v>
      </c>
      <c r="E2663" s="40">
        <v>1.6229294175420105E-3</v>
      </c>
      <c r="F2663" s="40">
        <f t="shared" si="477"/>
        <v>8.9334326232143368</v>
      </c>
      <c r="G2663" s="40">
        <f t="shared" si="478"/>
        <v>248.30165996708919</v>
      </c>
      <c r="H2663" s="84">
        <f t="shared" si="479"/>
        <v>3.6445151270032045E-3</v>
      </c>
      <c r="I2663" s="34"/>
      <c r="J2663" s="16">
        <v>16</v>
      </c>
      <c r="K2663" s="20">
        <f t="shared" si="480"/>
        <v>4.0983606557377051E-3</v>
      </c>
      <c r="L2663" s="13"/>
      <c r="M2663" s="24"/>
      <c r="N2663" s="33"/>
      <c r="O2663" s="29"/>
      <c r="P2663" s="29"/>
      <c r="Q2663" s="39"/>
      <c r="R2663" s="89">
        <f t="shared" si="481"/>
        <v>1271.7910533969912</v>
      </c>
      <c r="S2663" s="7"/>
      <c r="T2663" s="37">
        <v>132488</v>
      </c>
      <c r="U2663" s="20">
        <f t="shared" si="482"/>
        <v>2.8841830528862533E-3</v>
      </c>
      <c r="V2663" s="34"/>
    </row>
    <row r="2664" spans="1:22" x14ac:dyDescent="0.3">
      <c r="A2664" s="2">
        <v>48183</v>
      </c>
      <c r="B2664" s="2" t="s">
        <v>2335</v>
      </c>
      <c r="C2664" s="47">
        <v>53.143170485355526</v>
      </c>
      <c r="D2664" s="40">
        <v>105.17576110993272</v>
      </c>
      <c r="E2664" s="40">
        <v>1.5929860703548886E-3</v>
      </c>
      <c r="F2664" s="40">
        <f t="shared" si="477"/>
        <v>8.7686091430812301</v>
      </c>
      <c r="G2664" s="40">
        <f t="shared" si="478"/>
        <v>167.08754073836948</v>
      </c>
      <c r="H2664" s="84">
        <f t="shared" si="479"/>
        <v>2.4524728100306079E-3</v>
      </c>
      <c r="I2664" s="34"/>
      <c r="J2664" s="16">
        <v>19</v>
      </c>
      <c r="K2664" s="20">
        <f t="shared" si="480"/>
        <v>4.8668032786885248E-3</v>
      </c>
      <c r="L2664" s="13"/>
      <c r="M2664" s="24"/>
      <c r="N2664" s="33"/>
      <c r="O2664" s="29"/>
      <c r="P2664" s="29"/>
      <c r="Q2664" s="39"/>
      <c r="R2664" s="89">
        <f t="shared" si="481"/>
        <v>1510.2518759089269</v>
      </c>
      <c r="S2664" s="7"/>
      <c r="T2664" s="37">
        <v>120892</v>
      </c>
      <c r="U2664" s="20">
        <f t="shared" si="482"/>
        <v>2.6317451967689523E-3</v>
      </c>
      <c r="V2664" s="34"/>
    </row>
    <row r="2665" spans="1:22" x14ac:dyDescent="0.3">
      <c r="A2665" s="2">
        <v>48185</v>
      </c>
      <c r="B2665" s="2" t="s">
        <v>2336</v>
      </c>
      <c r="C2665" s="47">
        <v>3.7769973199740758</v>
      </c>
      <c r="D2665" s="40">
        <v>36.060260951976936</v>
      </c>
      <c r="E2665" s="40">
        <v>8.9830041561365893E-5</v>
      </c>
      <c r="F2665" s="40">
        <f t="shared" si="477"/>
        <v>0.49447044039931748</v>
      </c>
      <c r="G2665" s="40">
        <f t="shared" si="478"/>
        <v>40.331728712350333</v>
      </c>
      <c r="H2665" s="84">
        <f t="shared" si="479"/>
        <v>5.919799143100082E-4</v>
      </c>
      <c r="I2665" s="34"/>
      <c r="J2665" s="16">
        <v>13</v>
      </c>
      <c r="K2665" s="20">
        <f t="shared" si="480"/>
        <v>3.329918032786885E-3</v>
      </c>
      <c r="L2665" s="13"/>
      <c r="M2665" s="24"/>
      <c r="N2665" s="33"/>
      <c r="O2665" s="29"/>
      <c r="P2665" s="29"/>
      <c r="Q2665" s="39"/>
      <c r="R2665" s="89">
        <f t="shared" si="481"/>
        <v>1033.3302308850552</v>
      </c>
      <c r="S2665" s="7"/>
      <c r="T2665" s="37">
        <v>10277</v>
      </c>
      <c r="U2665" s="20">
        <f t="shared" si="482"/>
        <v>2.2372402960654569E-4</v>
      </c>
      <c r="V2665" s="34"/>
    </row>
    <row r="2666" spans="1:22" x14ac:dyDescent="0.3">
      <c r="A2666" s="2">
        <v>48187</v>
      </c>
      <c r="B2666" s="2" t="s">
        <v>2337</v>
      </c>
      <c r="C2666" s="47">
        <v>192.62686331867786</v>
      </c>
      <c r="D2666" s="40">
        <v>175.49240995529436</v>
      </c>
      <c r="E2666" s="40">
        <v>4.5813321196296608E-3</v>
      </c>
      <c r="F2666" s="40">
        <f t="shared" si="477"/>
        <v>25.217992460365195</v>
      </c>
      <c r="G2666" s="40">
        <f t="shared" si="478"/>
        <v>393.33726573433739</v>
      </c>
      <c r="H2666" s="84">
        <f t="shared" si="479"/>
        <v>5.7733146656082611E-3</v>
      </c>
      <c r="I2666" s="34"/>
      <c r="J2666" s="16">
        <v>23</v>
      </c>
      <c r="K2666" s="20">
        <f t="shared" si="480"/>
        <v>5.8913934426229504E-3</v>
      </c>
      <c r="L2666" s="13"/>
      <c r="M2666" s="24"/>
      <c r="N2666" s="33"/>
      <c r="O2666" s="29"/>
      <c r="P2666" s="29"/>
      <c r="Q2666" s="39"/>
      <c r="R2666" s="89">
        <f t="shared" si="481"/>
        <v>1828.1996392581746</v>
      </c>
      <c r="S2666" s="7"/>
      <c r="T2666" s="37">
        <v>306270</v>
      </c>
      <c r="U2666" s="20">
        <f t="shared" si="482"/>
        <v>6.6673113308939134E-3</v>
      </c>
      <c r="V2666" s="34"/>
    </row>
    <row r="2667" spans="1:22" x14ac:dyDescent="0.3">
      <c r="A2667" s="2">
        <v>48189</v>
      </c>
      <c r="B2667" s="2" t="s">
        <v>2338</v>
      </c>
      <c r="C2667" s="47">
        <v>2.0143985706528404</v>
      </c>
      <c r="D2667" s="40">
        <v>46.300125179694689</v>
      </c>
      <c r="E2667" s="40">
        <v>4.7909355499395145E-5</v>
      </c>
      <c r="F2667" s="40">
        <f t="shared" si="477"/>
        <v>0.26371756821296932</v>
      </c>
      <c r="G2667" s="40">
        <f t="shared" si="478"/>
        <v>48.578241318560501</v>
      </c>
      <c r="H2667" s="84">
        <f t="shared" si="479"/>
        <v>7.1302034530164597E-4</v>
      </c>
      <c r="I2667" s="34"/>
      <c r="J2667" s="16">
        <v>6</v>
      </c>
      <c r="K2667" s="20">
        <f t="shared" si="480"/>
        <v>1.5368852459016393E-3</v>
      </c>
      <c r="L2667" s="13"/>
      <c r="M2667" s="24"/>
      <c r="N2667" s="33"/>
      <c r="O2667" s="29"/>
      <c r="P2667" s="29"/>
      <c r="Q2667" s="39"/>
      <c r="R2667" s="89">
        <f t="shared" si="481"/>
        <v>476.92164502387163</v>
      </c>
      <c r="S2667" s="7"/>
      <c r="T2667" s="37">
        <v>17309</v>
      </c>
      <c r="U2667" s="20">
        <f t="shared" si="482"/>
        <v>3.7680638595501598E-4</v>
      </c>
      <c r="V2667" s="34"/>
    </row>
    <row r="2668" spans="1:22" x14ac:dyDescent="0.3">
      <c r="A2668" s="2">
        <v>48191</v>
      </c>
      <c r="B2668" s="2" t="s">
        <v>2339</v>
      </c>
      <c r="C2668" s="47">
        <v>0</v>
      </c>
      <c r="D2668" s="40">
        <v>0</v>
      </c>
      <c r="E2668" s="40">
        <v>0</v>
      </c>
      <c r="F2668" s="40">
        <f t="shared" si="477"/>
        <v>0</v>
      </c>
      <c r="G2668" s="40">
        <f t="shared" si="478"/>
        <v>0</v>
      </c>
      <c r="H2668" s="84">
        <f t="shared" si="479"/>
        <v>0</v>
      </c>
      <c r="I2668" s="34"/>
      <c r="J2668" s="16">
        <v>2</v>
      </c>
      <c r="K2668" s="20">
        <f t="shared" si="480"/>
        <v>5.1229508196721314E-4</v>
      </c>
      <c r="L2668" s="13"/>
      <c r="M2668" s="24"/>
      <c r="N2668" s="33"/>
      <c r="O2668" s="29"/>
      <c r="P2668" s="29"/>
      <c r="Q2668" s="39"/>
      <c r="R2668" s="89">
        <f t="shared" si="481"/>
        <v>158.9738816746239</v>
      </c>
      <c r="S2668" s="7"/>
      <c r="T2668" s="37">
        <v>0</v>
      </c>
      <c r="U2668" s="20">
        <f t="shared" si="482"/>
        <v>0</v>
      </c>
      <c r="V2668" s="34"/>
    </row>
    <row r="2669" spans="1:22" x14ac:dyDescent="0.3">
      <c r="A2669" s="2">
        <v>48193</v>
      </c>
      <c r="B2669" s="2" t="s">
        <v>2340</v>
      </c>
      <c r="C2669" s="47">
        <v>0.25179982133160506</v>
      </c>
      <c r="D2669" s="40">
        <v>6.0100434919961554</v>
      </c>
      <c r="E2669" s="40">
        <v>5.9886694374243931E-6</v>
      </c>
      <c r="F2669" s="40">
        <f t="shared" si="477"/>
        <v>3.2964696026621165E-2</v>
      </c>
      <c r="G2669" s="40">
        <f t="shared" si="478"/>
        <v>6.2948080093543819</v>
      </c>
      <c r="H2669" s="84">
        <f t="shared" si="479"/>
        <v>9.2393756105834039E-5</v>
      </c>
      <c r="I2669" s="34"/>
      <c r="J2669" s="16">
        <v>3</v>
      </c>
      <c r="K2669" s="20">
        <f t="shared" si="480"/>
        <v>7.6844262295081966E-4</v>
      </c>
      <c r="L2669" s="13"/>
      <c r="M2669" s="24"/>
      <c r="N2669" s="33"/>
      <c r="O2669" s="29"/>
      <c r="P2669" s="29"/>
      <c r="Q2669" s="39"/>
      <c r="R2669" s="89">
        <f t="shared" si="481"/>
        <v>238.46082251193582</v>
      </c>
      <c r="S2669" s="7"/>
      <c r="T2669" s="37">
        <v>2996</v>
      </c>
      <c r="U2669" s="20">
        <f t="shared" si="482"/>
        <v>6.5221094940275454E-5</v>
      </c>
      <c r="V2669" s="34"/>
    </row>
    <row r="2670" spans="1:22" x14ac:dyDescent="0.3">
      <c r="A2670" s="2">
        <v>48195</v>
      </c>
      <c r="B2670" s="2" t="s">
        <v>2341</v>
      </c>
      <c r="C2670" s="47">
        <v>4.2805969626372855</v>
      </c>
      <c r="D2670" s="40">
        <v>0</v>
      </c>
      <c r="E2670" s="40">
        <v>1.0180738043621469E-4</v>
      </c>
      <c r="F2670" s="40">
        <f t="shared" si="477"/>
        <v>0.56039983245255987</v>
      </c>
      <c r="G2670" s="40">
        <f t="shared" si="478"/>
        <v>4.8409967950898452</v>
      </c>
      <c r="H2670" s="84">
        <f t="shared" si="479"/>
        <v>7.1055046719451865E-5</v>
      </c>
      <c r="I2670" s="34"/>
      <c r="J2670" s="16">
        <v>2</v>
      </c>
      <c r="K2670" s="20">
        <f t="shared" si="480"/>
        <v>5.1229508196721314E-4</v>
      </c>
      <c r="L2670" s="13"/>
      <c r="M2670" s="24"/>
      <c r="N2670" s="33"/>
      <c r="O2670" s="29"/>
      <c r="P2670" s="29"/>
      <c r="Q2670" s="39"/>
      <c r="R2670" s="89">
        <f t="shared" si="481"/>
        <v>158.9738816746239</v>
      </c>
      <c r="S2670" s="7"/>
      <c r="T2670" s="37">
        <v>185</v>
      </c>
      <c r="U2670" s="20">
        <f t="shared" si="482"/>
        <v>4.0273373043895057E-6</v>
      </c>
      <c r="V2670" s="34"/>
    </row>
    <row r="2671" spans="1:22" x14ac:dyDescent="0.3">
      <c r="A2671" s="2">
        <v>48197</v>
      </c>
      <c r="B2671" s="2" t="s">
        <v>2342</v>
      </c>
      <c r="C2671" s="47">
        <v>0</v>
      </c>
      <c r="D2671" s="40">
        <v>0</v>
      </c>
      <c r="E2671" s="40">
        <v>0</v>
      </c>
      <c r="F2671" s="40">
        <f t="shared" si="477"/>
        <v>0</v>
      </c>
      <c r="G2671" s="40">
        <f t="shared" si="478"/>
        <v>0</v>
      </c>
      <c r="H2671" s="84">
        <f t="shared" si="479"/>
        <v>0</v>
      </c>
      <c r="I2671" s="34"/>
      <c r="J2671" s="16">
        <v>1</v>
      </c>
      <c r="K2671" s="20">
        <f t="shared" si="480"/>
        <v>2.5614754098360657E-4</v>
      </c>
      <c r="L2671" s="13"/>
      <c r="M2671" s="24"/>
      <c r="N2671" s="33"/>
      <c r="O2671" s="29"/>
      <c r="P2671" s="29"/>
      <c r="Q2671" s="39"/>
      <c r="R2671" s="89">
        <f t="shared" si="481"/>
        <v>79.486940837311948</v>
      </c>
      <c r="S2671" s="7"/>
      <c r="T2671" s="37">
        <v>5925</v>
      </c>
      <c r="U2671" s="20">
        <f t="shared" si="482"/>
        <v>1.2898364069463688E-4</v>
      </c>
      <c r="V2671" s="34"/>
    </row>
    <row r="2672" spans="1:22" x14ac:dyDescent="0.3">
      <c r="A2672" s="2">
        <v>48199</v>
      </c>
      <c r="B2672" s="2" t="s">
        <v>2343</v>
      </c>
      <c r="C2672" s="47">
        <v>29.46057909579779</v>
      </c>
      <c r="D2672" s="40">
        <v>36.060260951976936</v>
      </c>
      <c r="E2672" s="40">
        <v>7.0067432417865395E-4</v>
      </c>
      <c r="F2672" s="40">
        <f t="shared" si="477"/>
        <v>3.8568694351146764</v>
      </c>
      <c r="G2672" s="40">
        <f t="shared" si="478"/>
        <v>69.377709482889401</v>
      </c>
      <c r="H2672" s="84">
        <f t="shared" si="479"/>
        <v>1.0183101946267194E-3</v>
      </c>
      <c r="I2672" s="34"/>
      <c r="J2672" s="16">
        <v>15</v>
      </c>
      <c r="K2672" s="20">
        <f t="shared" si="480"/>
        <v>3.8422131147540983E-3</v>
      </c>
      <c r="L2672" s="13"/>
      <c r="M2672" s="24"/>
      <c r="N2672" s="33"/>
      <c r="O2672" s="29"/>
      <c r="P2672" s="29"/>
      <c r="Q2672" s="39"/>
      <c r="R2672" s="89">
        <f t="shared" si="481"/>
        <v>1192.304112559679</v>
      </c>
      <c r="S2672" s="7"/>
      <c r="T2672" s="37">
        <v>60566</v>
      </c>
      <c r="U2672" s="20">
        <f t="shared" si="482"/>
        <v>1.3184849252846206E-3</v>
      </c>
      <c r="V2672" s="34"/>
    </row>
    <row r="2673" spans="1:22" x14ac:dyDescent="0.3">
      <c r="A2673" s="2">
        <v>48201</v>
      </c>
      <c r="B2673" s="2" t="s">
        <v>2344</v>
      </c>
      <c r="C2673" s="47">
        <v>4961.6024538346255</v>
      </c>
      <c r="D2673" s="40">
        <v>7976.3167265212742</v>
      </c>
      <c r="E2673" s="40">
        <v>0.23990609766322119</v>
      </c>
      <c r="F2673" s="40">
        <f t="shared" si="477"/>
        <v>1320.565722826444</v>
      </c>
      <c r="G2673" s="40">
        <f t="shared" si="478"/>
        <v>14258.484903182343</v>
      </c>
      <c r="H2673" s="84">
        <f t="shared" si="479"/>
        <v>0.20928278902639047</v>
      </c>
      <c r="I2673" s="34"/>
      <c r="J2673" s="16">
        <v>534</v>
      </c>
      <c r="K2673" s="20">
        <f t="shared" si="480"/>
        <v>0.13678278688524589</v>
      </c>
      <c r="L2673" s="13"/>
      <c r="M2673" s="24"/>
      <c r="N2673" s="33"/>
      <c r="O2673" s="29"/>
      <c r="P2673" s="29"/>
      <c r="Q2673" s="39"/>
      <c r="R2673" s="89">
        <f t="shared" si="481"/>
        <v>42446.026407124577</v>
      </c>
      <c r="S2673" s="7"/>
      <c r="T2673" s="37">
        <v>8554971</v>
      </c>
      <c r="U2673" s="20">
        <f t="shared" si="482"/>
        <v>0.18623650727713728</v>
      </c>
      <c r="V2673" s="34"/>
    </row>
    <row r="2674" spans="1:22" x14ac:dyDescent="0.3">
      <c r="A2674" s="2">
        <v>48203</v>
      </c>
      <c r="B2674" s="2" t="s">
        <v>2345</v>
      </c>
      <c r="C2674" s="47">
        <v>14.718768009687881</v>
      </c>
      <c r="D2674" s="40">
        <v>85.132488233632174</v>
      </c>
      <c r="E2674" s="40">
        <v>4.7310488555652705E-4</v>
      </c>
      <c r="F2674" s="40">
        <f t="shared" si="477"/>
        <v>2.6042109861030722</v>
      </c>
      <c r="G2674" s="40">
        <f t="shared" si="478"/>
        <v>102.45546722942312</v>
      </c>
      <c r="H2674" s="84">
        <f t="shared" si="479"/>
        <v>1.5038179777424989E-3</v>
      </c>
      <c r="I2674" s="34"/>
      <c r="J2674" s="16">
        <v>9</v>
      </c>
      <c r="K2674" s="20">
        <f t="shared" si="480"/>
        <v>2.305327868852459E-3</v>
      </c>
      <c r="L2674" s="13"/>
      <c r="M2674" s="24"/>
      <c r="N2674" s="33"/>
      <c r="O2674" s="29"/>
      <c r="P2674" s="29"/>
      <c r="Q2674" s="39"/>
      <c r="R2674" s="89">
        <f t="shared" si="481"/>
        <v>715.38246753580745</v>
      </c>
      <c r="S2674" s="7"/>
      <c r="T2674" s="37">
        <v>38283</v>
      </c>
      <c r="U2674" s="20">
        <f t="shared" si="482"/>
        <v>8.3339758931861327E-4</v>
      </c>
      <c r="V2674" s="34"/>
    </row>
    <row r="2675" spans="1:22" x14ac:dyDescent="0.3">
      <c r="A2675" s="2">
        <v>48205</v>
      </c>
      <c r="B2675" s="2" t="s">
        <v>2346</v>
      </c>
      <c r="C2675" s="47">
        <v>0</v>
      </c>
      <c r="D2675" s="40">
        <v>36.060260951976936</v>
      </c>
      <c r="E2675" s="40">
        <v>0</v>
      </c>
      <c r="F2675" s="40">
        <f t="shared" si="477"/>
        <v>0</v>
      </c>
      <c r="G2675" s="40">
        <f t="shared" si="478"/>
        <v>36.060260951976936</v>
      </c>
      <c r="H2675" s="84">
        <f t="shared" si="479"/>
        <v>5.2928428485166828E-4</v>
      </c>
      <c r="I2675" s="34"/>
      <c r="J2675" s="16">
        <v>5</v>
      </c>
      <c r="K2675" s="20">
        <f t="shared" si="480"/>
        <v>1.2807377049180327E-3</v>
      </c>
      <c r="L2675" s="13"/>
      <c r="M2675" s="24"/>
      <c r="N2675" s="33"/>
      <c r="O2675" s="29"/>
      <c r="P2675" s="29"/>
      <c r="Q2675" s="39"/>
      <c r="R2675" s="89">
        <f t="shared" si="481"/>
        <v>397.43470418655966</v>
      </c>
      <c r="S2675" s="7"/>
      <c r="T2675" s="37">
        <v>3157</v>
      </c>
      <c r="U2675" s="20">
        <f t="shared" si="482"/>
        <v>6.872596686463606E-5</v>
      </c>
      <c r="V2675" s="34"/>
    </row>
    <row r="2676" spans="1:22" x14ac:dyDescent="0.3">
      <c r="A2676" s="2">
        <v>48207</v>
      </c>
      <c r="B2676" s="2" t="s">
        <v>2347</v>
      </c>
      <c r="C2676" s="47">
        <v>0.50359964266321011</v>
      </c>
      <c r="D2676" s="40">
        <v>0</v>
      </c>
      <c r="E2676" s="40">
        <v>1.1977338874848786E-5</v>
      </c>
      <c r="F2676" s="40">
        <f t="shared" si="477"/>
        <v>6.5929392053242331E-2</v>
      </c>
      <c r="G2676" s="40">
        <f t="shared" si="478"/>
        <v>0.56952903471645244</v>
      </c>
      <c r="H2676" s="84">
        <f t="shared" si="479"/>
        <v>8.3594172611119852E-6</v>
      </c>
      <c r="I2676" s="34"/>
      <c r="J2676" s="16">
        <v>3</v>
      </c>
      <c r="K2676" s="20">
        <f t="shared" si="480"/>
        <v>7.6844262295081966E-4</v>
      </c>
      <c r="L2676" s="13"/>
      <c r="M2676" s="24"/>
      <c r="N2676" s="33"/>
      <c r="O2676" s="29"/>
      <c r="P2676" s="29"/>
      <c r="Q2676" s="39"/>
      <c r="R2676" s="89">
        <f t="shared" si="481"/>
        <v>238.46082251193582</v>
      </c>
      <c r="S2676" s="7"/>
      <c r="T2676" s="37">
        <v>2189</v>
      </c>
      <c r="U2676" s="20">
        <f t="shared" si="482"/>
        <v>4.7653196536803399E-5</v>
      </c>
      <c r="V2676" s="34"/>
    </row>
    <row r="2677" spans="1:22" x14ac:dyDescent="0.3">
      <c r="A2677" s="2">
        <v>48209</v>
      </c>
      <c r="B2677" s="2" t="s">
        <v>2348</v>
      </c>
      <c r="C2677" s="47">
        <v>451.31776442405868</v>
      </c>
      <c r="D2677" s="40">
        <v>149.35524251514417</v>
      </c>
      <c r="E2677" s="40">
        <v>1.3803883053263227E-2</v>
      </c>
      <c r="F2677" s="40">
        <f t="shared" si="477"/>
        <v>75.983624341361789</v>
      </c>
      <c r="G2677" s="40">
        <f t="shared" si="478"/>
        <v>676.65663128056462</v>
      </c>
      <c r="H2677" s="84">
        <f t="shared" si="479"/>
        <v>9.9318116875091022E-3</v>
      </c>
      <c r="I2677" s="34"/>
      <c r="J2677" s="16">
        <v>41</v>
      </c>
      <c r="K2677" s="20">
        <f t="shared" si="480"/>
        <v>1.0502049180327868E-2</v>
      </c>
      <c r="L2677" s="13"/>
      <c r="M2677" s="24"/>
      <c r="N2677" s="33"/>
      <c r="O2677" s="29"/>
      <c r="P2677" s="29"/>
      <c r="Q2677" s="39"/>
      <c r="R2677" s="89">
        <f t="shared" si="481"/>
        <v>3258.9645743297892</v>
      </c>
      <c r="S2677" s="7"/>
      <c r="T2677" s="37">
        <v>228972</v>
      </c>
      <c r="U2677" s="20">
        <f t="shared" si="482"/>
        <v>4.9845809581658051E-3</v>
      </c>
      <c r="V2677" s="34"/>
    </row>
    <row r="2678" spans="1:22" x14ac:dyDescent="0.3">
      <c r="A2678" s="2">
        <v>48211</v>
      </c>
      <c r="B2678" s="2" t="s">
        <v>2349</v>
      </c>
      <c r="C2678" s="47">
        <v>1.5107989279896303</v>
      </c>
      <c r="D2678" s="40">
        <v>0</v>
      </c>
      <c r="E2678" s="40">
        <v>3.5932016624546358E-5</v>
      </c>
      <c r="F2678" s="40">
        <f t="shared" si="477"/>
        <v>0.19778817615972702</v>
      </c>
      <c r="G2678" s="40">
        <f t="shared" si="478"/>
        <v>1.7085871041493574</v>
      </c>
      <c r="H2678" s="84">
        <f t="shared" si="479"/>
        <v>2.5078251783335954E-5</v>
      </c>
      <c r="I2678" s="34"/>
      <c r="J2678" s="16">
        <v>5</v>
      </c>
      <c r="K2678" s="20">
        <f t="shared" si="480"/>
        <v>1.2807377049180327E-3</v>
      </c>
      <c r="L2678" s="13"/>
      <c r="M2678" s="24"/>
      <c r="N2678" s="33"/>
      <c r="O2678" s="29"/>
      <c r="P2678" s="29"/>
      <c r="Q2678" s="39"/>
      <c r="R2678" s="89">
        <f t="shared" si="481"/>
        <v>397.43470418655966</v>
      </c>
      <c r="S2678" s="7"/>
      <c r="T2678" s="37">
        <v>449</v>
      </c>
      <c r="U2678" s="20">
        <f t="shared" si="482"/>
        <v>9.7744564847075032E-6</v>
      </c>
      <c r="V2678" s="34"/>
    </row>
    <row r="2679" spans="1:22" x14ac:dyDescent="0.3">
      <c r="A2679" s="2">
        <v>48213</v>
      </c>
      <c r="B2679" s="2" t="s">
        <v>2350</v>
      </c>
      <c r="C2679" s="47">
        <v>17.122387850549142</v>
      </c>
      <c r="D2679" s="40">
        <v>36.060260951976936</v>
      </c>
      <c r="E2679" s="40">
        <v>4.0722952174485874E-4</v>
      </c>
      <c r="F2679" s="40">
        <f t="shared" si="477"/>
        <v>2.2415993298102395</v>
      </c>
      <c r="G2679" s="40">
        <f t="shared" si="478"/>
        <v>55.424248132336317</v>
      </c>
      <c r="H2679" s="84">
        <f t="shared" si="479"/>
        <v>8.1350447172947574E-4</v>
      </c>
      <c r="I2679" s="34"/>
      <c r="J2679" s="16">
        <v>23</v>
      </c>
      <c r="K2679" s="20">
        <f t="shared" si="480"/>
        <v>5.8913934426229504E-3</v>
      </c>
      <c r="L2679" s="13"/>
      <c r="M2679" s="24"/>
      <c r="N2679" s="33"/>
      <c r="O2679" s="29"/>
      <c r="P2679" s="29"/>
      <c r="Q2679" s="39"/>
      <c r="R2679" s="89">
        <f t="shared" si="481"/>
        <v>1828.1996392581746</v>
      </c>
      <c r="S2679" s="7"/>
      <c r="T2679" s="37">
        <v>65930</v>
      </c>
      <c r="U2679" s="20">
        <f t="shared" si="482"/>
        <v>1.4352559377210819E-3</v>
      </c>
      <c r="V2679" s="34"/>
    </row>
    <row r="2680" spans="1:22" x14ac:dyDescent="0.3">
      <c r="A2680" s="2">
        <v>48215</v>
      </c>
      <c r="B2680" s="2" t="s">
        <v>2351</v>
      </c>
      <c r="C2680" s="47">
        <v>753.59214720655075</v>
      </c>
      <c r="D2680" s="40">
        <v>317.37989034468131</v>
      </c>
      <c r="E2680" s="40">
        <v>2.0798648956174916E-2</v>
      </c>
      <c r="F2680" s="40">
        <f t="shared" si="477"/>
        <v>114.48638930045531</v>
      </c>
      <c r="G2680" s="40">
        <f t="shared" si="478"/>
        <v>1185.4584268516874</v>
      </c>
      <c r="H2680" s="84">
        <f t="shared" si="479"/>
        <v>1.7399888384423367E-2</v>
      </c>
      <c r="I2680" s="34"/>
      <c r="J2680" s="16">
        <v>88</v>
      </c>
      <c r="K2680" s="20">
        <f t="shared" si="480"/>
        <v>2.2540983606557378E-2</v>
      </c>
      <c r="L2680" s="13"/>
      <c r="M2680" s="24"/>
      <c r="N2680" s="33"/>
      <c r="O2680" s="29"/>
      <c r="P2680" s="29"/>
      <c r="Q2680" s="39"/>
      <c r="R2680" s="89">
        <f t="shared" si="481"/>
        <v>6994.8507936834512</v>
      </c>
      <c r="S2680" s="7"/>
      <c r="T2680" s="37">
        <v>985678</v>
      </c>
      <c r="U2680" s="20">
        <f t="shared" si="482"/>
        <v>2.145760961900562E-2</v>
      </c>
      <c r="V2680" s="34"/>
    </row>
    <row r="2681" spans="1:22" x14ac:dyDescent="0.3">
      <c r="A2681" s="2">
        <v>48217</v>
      </c>
      <c r="B2681" s="2" t="s">
        <v>2352</v>
      </c>
      <c r="C2681" s="47">
        <v>1.5107989279896303</v>
      </c>
      <c r="D2681" s="40">
        <v>17.175852889241579</v>
      </c>
      <c r="E2681" s="40">
        <v>3.5932016624546358E-5</v>
      </c>
      <c r="F2681" s="40">
        <f t="shared" si="477"/>
        <v>0.19778817615972702</v>
      </c>
      <c r="G2681" s="40">
        <f t="shared" si="478"/>
        <v>18.884439993390934</v>
      </c>
      <c r="H2681" s="84">
        <f t="shared" si="479"/>
        <v>2.7718150265294166E-4</v>
      </c>
      <c r="I2681" s="34"/>
      <c r="J2681" s="16">
        <v>6</v>
      </c>
      <c r="K2681" s="20">
        <f t="shared" si="480"/>
        <v>1.5368852459016393E-3</v>
      </c>
      <c r="L2681" s="13"/>
      <c r="M2681" s="24"/>
      <c r="N2681" s="33"/>
      <c r="O2681" s="29"/>
      <c r="P2681" s="29"/>
      <c r="Q2681" s="39"/>
      <c r="R2681" s="89">
        <f t="shared" si="481"/>
        <v>476.92164502387163</v>
      </c>
      <c r="S2681" s="7"/>
      <c r="T2681" s="37">
        <v>74089</v>
      </c>
      <c r="U2681" s="20">
        <f t="shared" si="482"/>
        <v>1.6128723975400762E-3</v>
      </c>
      <c r="V2681" s="34"/>
    </row>
    <row r="2682" spans="1:22" x14ac:dyDescent="0.3">
      <c r="A2682" s="2">
        <v>48219</v>
      </c>
      <c r="B2682" s="2" t="s">
        <v>2353</v>
      </c>
      <c r="C2682" s="47">
        <v>3.7769973199740758</v>
      </c>
      <c r="D2682" s="40">
        <v>6.0100434919961554</v>
      </c>
      <c r="E2682" s="40">
        <v>8.9830041561365893E-5</v>
      </c>
      <c r="F2682" s="40">
        <f t="shared" si="477"/>
        <v>0.49447044039931748</v>
      </c>
      <c r="G2682" s="40">
        <f t="shared" si="478"/>
        <v>10.281511252369549</v>
      </c>
      <c r="H2682" s="84">
        <f t="shared" si="479"/>
        <v>1.5090967693361793E-4</v>
      </c>
      <c r="I2682" s="34"/>
      <c r="J2682" s="16">
        <v>9</v>
      </c>
      <c r="K2682" s="20">
        <f t="shared" si="480"/>
        <v>2.305327868852459E-3</v>
      </c>
      <c r="L2682" s="13"/>
      <c r="M2682" s="24"/>
      <c r="N2682" s="33"/>
      <c r="O2682" s="29"/>
      <c r="P2682" s="29"/>
      <c r="Q2682" s="39"/>
      <c r="R2682" s="89">
        <f t="shared" si="481"/>
        <v>715.38246753580745</v>
      </c>
      <c r="S2682" s="7"/>
      <c r="T2682" s="37">
        <v>17176</v>
      </c>
      <c r="U2682" s="20">
        <f t="shared" si="482"/>
        <v>3.7391105697402244E-4</v>
      </c>
      <c r="V2682" s="34"/>
    </row>
    <row r="2683" spans="1:22" x14ac:dyDescent="0.3">
      <c r="A2683" s="2">
        <v>48221</v>
      </c>
      <c r="B2683" s="2" t="s">
        <v>2354</v>
      </c>
      <c r="C2683" s="47">
        <v>29.811293124816981</v>
      </c>
      <c r="D2683" s="40">
        <v>105.17576110993272</v>
      </c>
      <c r="E2683" s="40">
        <v>7.2462900192835154E-4</v>
      </c>
      <c r="F2683" s="40">
        <f t="shared" si="477"/>
        <v>3.9887282192211613</v>
      </c>
      <c r="G2683" s="40">
        <f t="shared" si="478"/>
        <v>138.97578245397085</v>
      </c>
      <c r="H2683" s="84">
        <f t="shared" si="479"/>
        <v>2.0398548342678681E-3</v>
      </c>
      <c r="I2683" s="34"/>
      <c r="J2683" s="16">
        <v>15</v>
      </c>
      <c r="K2683" s="20">
        <f t="shared" si="480"/>
        <v>3.8422131147540983E-3</v>
      </c>
      <c r="L2683" s="13"/>
      <c r="M2683" s="24"/>
      <c r="N2683" s="33"/>
      <c r="O2683" s="29"/>
      <c r="P2683" s="29"/>
      <c r="Q2683" s="39"/>
      <c r="R2683" s="89">
        <f t="shared" si="481"/>
        <v>1192.304112559679</v>
      </c>
      <c r="S2683" s="7"/>
      <c r="T2683" s="37">
        <v>39322</v>
      </c>
      <c r="U2683" s="20">
        <f t="shared" si="482"/>
        <v>8.560159863956981E-4</v>
      </c>
      <c r="V2683" s="34"/>
    </row>
    <row r="2684" spans="1:22" x14ac:dyDescent="0.3">
      <c r="A2684" s="2">
        <v>48223</v>
      </c>
      <c r="B2684" s="2" t="s">
        <v>2355</v>
      </c>
      <c r="C2684" s="47">
        <v>2.0143985706528404</v>
      </c>
      <c r="D2684" s="40">
        <v>18.669405314393021</v>
      </c>
      <c r="E2684" s="40">
        <v>4.7909355499395145E-5</v>
      </c>
      <c r="F2684" s="40">
        <f t="shared" si="477"/>
        <v>0.26371756821296932</v>
      </c>
      <c r="G2684" s="40">
        <f t="shared" si="478"/>
        <v>20.94752145325883</v>
      </c>
      <c r="H2684" s="84">
        <f t="shared" si="479"/>
        <v>3.0746294172880197E-4</v>
      </c>
      <c r="I2684" s="34"/>
      <c r="J2684" s="16">
        <v>14</v>
      </c>
      <c r="K2684" s="20">
        <f t="shared" si="480"/>
        <v>3.5860655737704919E-3</v>
      </c>
      <c r="L2684" s="13"/>
      <c r="M2684" s="24"/>
      <c r="N2684" s="33"/>
      <c r="O2684" s="29"/>
      <c r="P2684" s="29"/>
      <c r="Q2684" s="39"/>
      <c r="R2684" s="89">
        <f t="shared" si="481"/>
        <v>1112.8171717223672</v>
      </c>
      <c r="S2684" s="7"/>
      <c r="T2684" s="37">
        <v>26685</v>
      </c>
      <c r="U2684" s="20">
        <f t="shared" si="482"/>
        <v>5.8091619441964304E-4</v>
      </c>
      <c r="V2684" s="34"/>
    </row>
    <row r="2685" spans="1:22" x14ac:dyDescent="0.3">
      <c r="A2685" s="2">
        <v>48225</v>
      </c>
      <c r="B2685" s="2" t="s">
        <v>2356</v>
      </c>
      <c r="C2685" s="47">
        <v>1.2589991066580253</v>
      </c>
      <c r="D2685" s="40">
        <v>6.0100434919961554</v>
      </c>
      <c r="E2685" s="40">
        <v>2.9943347187121965E-5</v>
      </c>
      <c r="F2685" s="40">
        <f t="shared" si="477"/>
        <v>0.16482348013310583</v>
      </c>
      <c r="G2685" s="40">
        <f t="shared" si="478"/>
        <v>7.4338660787872861</v>
      </c>
      <c r="H2685" s="84">
        <f t="shared" si="479"/>
        <v>1.0911259062805799E-4</v>
      </c>
      <c r="I2685" s="34"/>
      <c r="J2685" s="16">
        <v>2</v>
      </c>
      <c r="K2685" s="20">
        <f t="shared" si="480"/>
        <v>5.1229508196721314E-4</v>
      </c>
      <c r="L2685" s="13"/>
      <c r="M2685" s="24"/>
      <c r="N2685" s="33"/>
      <c r="O2685" s="29"/>
      <c r="P2685" s="29"/>
      <c r="Q2685" s="39"/>
      <c r="R2685" s="89">
        <f t="shared" si="481"/>
        <v>158.9738816746239</v>
      </c>
      <c r="S2685" s="7"/>
      <c r="T2685" s="37">
        <v>10402</v>
      </c>
      <c r="U2685" s="20">
        <f t="shared" si="482"/>
        <v>2.2644520346086294E-4</v>
      </c>
      <c r="V2685" s="34"/>
    </row>
    <row r="2686" spans="1:22" x14ac:dyDescent="0.3">
      <c r="A2686" s="2">
        <v>48227</v>
      </c>
      <c r="B2686" s="2" t="s">
        <v>2357</v>
      </c>
      <c r="C2686" s="47">
        <v>7.5528226931367515</v>
      </c>
      <c r="D2686" s="40">
        <v>2.9871048503028832</v>
      </c>
      <c r="E2686" s="40">
        <v>1.9762609143500498E-4</v>
      </c>
      <c r="F2686" s="40">
        <f t="shared" si="477"/>
        <v>1.0878349688784985</v>
      </c>
      <c r="G2686" s="40">
        <f t="shared" si="478"/>
        <v>11.627762512318133</v>
      </c>
      <c r="H2686" s="84">
        <f t="shared" si="479"/>
        <v>1.7066964584514294E-4</v>
      </c>
      <c r="I2686" s="34"/>
      <c r="J2686" s="16">
        <v>12</v>
      </c>
      <c r="K2686" s="20">
        <f t="shared" si="480"/>
        <v>3.0737704918032786E-3</v>
      </c>
      <c r="L2686" s="13"/>
      <c r="M2686" s="24"/>
      <c r="N2686" s="33"/>
      <c r="O2686" s="29"/>
      <c r="P2686" s="29"/>
      <c r="Q2686" s="39"/>
      <c r="R2686" s="89">
        <f t="shared" si="481"/>
        <v>953.84329004774327</v>
      </c>
      <c r="S2686" s="7"/>
      <c r="T2686" s="37">
        <v>5805</v>
      </c>
      <c r="U2686" s="20">
        <f t="shared" si="482"/>
        <v>1.2637131379449233E-4</v>
      </c>
      <c r="V2686" s="34"/>
    </row>
    <row r="2687" spans="1:22" x14ac:dyDescent="0.3">
      <c r="A2687" s="2">
        <v>48229</v>
      </c>
      <c r="B2687" s="2" t="s">
        <v>3104</v>
      </c>
      <c r="C2687" s="47">
        <v>0</v>
      </c>
      <c r="D2687" s="40">
        <v>0</v>
      </c>
      <c r="E2687" s="40">
        <v>0</v>
      </c>
      <c r="F2687" s="40">
        <f t="shared" si="477"/>
        <v>0</v>
      </c>
      <c r="G2687" s="40">
        <f t="shared" si="478"/>
        <v>0</v>
      </c>
      <c r="H2687" s="84">
        <f t="shared" si="479"/>
        <v>0</v>
      </c>
      <c r="I2687" s="34"/>
      <c r="J2687" s="16">
        <v>0</v>
      </c>
      <c r="K2687" s="20">
        <f t="shared" si="480"/>
        <v>0</v>
      </c>
      <c r="L2687" s="13"/>
      <c r="M2687" s="24"/>
      <c r="N2687" s="33"/>
      <c r="O2687" s="29"/>
      <c r="P2687" s="29"/>
      <c r="Q2687" s="39"/>
      <c r="R2687" s="89">
        <f t="shared" si="481"/>
        <v>0</v>
      </c>
      <c r="S2687" s="7"/>
      <c r="T2687" s="37">
        <v>11802</v>
      </c>
      <c r="U2687" s="20">
        <f t="shared" si="482"/>
        <v>2.5692235062921596E-4</v>
      </c>
      <c r="V2687" s="34"/>
    </row>
    <row r="2688" spans="1:22" x14ac:dyDescent="0.3">
      <c r="A2688" s="2">
        <v>48231</v>
      </c>
      <c r="B2688" s="2" t="s">
        <v>2358</v>
      </c>
      <c r="C2688" s="47">
        <v>16.214102772910305</v>
      </c>
      <c r="D2688" s="40">
        <v>104.5486697606009</v>
      </c>
      <c r="E2688" s="40">
        <v>3.9525218287000995E-4</v>
      </c>
      <c r="F2688" s="40">
        <f t="shared" si="477"/>
        <v>2.175669937756997</v>
      </c>
      <c r="G2688" s="40">
        <f t="shared" si="478"/>
        <v>122.9384424712682</v>
      </c>
      <c r="H2688" s="84">
        <f t="shared" si="479"/>
        <v>1.804462416143881E-3</v>
      </c>
      <c r="I2688" s="34"/>
      <c r="J2688" s="16">
        <v>5</v>
      </c>
      <c r="K2688" s="20">
        <f t="shared" si="480"/>
        <v>1.2807377049180327E-3</v>
      </c>
      <c r="L2688" s="13"/>
      <c r="M2688" s="24"/>
      <c r="N2688" s="33"/>
      <c r="O2688" s="29"/>
      <c r="P2688" s="29"/>
      <c r="Q2688" s="39"/>
      <c r="R2688" s="89">
        <f t="shared" si="481"/>
        <v>397.43470418655966</v>
      </c>
      <c r="S2688" s="7"/>
      <c r="T2688" s="37">
        <v>69870</v>
      </c>
      <c r="U2688" s="20">
        <f t="shared" si="482"/>
        <v>1.521027337609161E-3</v>
      </c>
      <c r="V2688" s="34"/>
    </row>
    <row r="2689" spans="1:22" x14ac:dyDescent="0.3">
      <c r="A2689" s="2">
        <v>48233</v>
      </c>
      <c r="B2689" s="2" t="s">
        <v>2359</v>
      </c>
      <c r="C2689" s="47">
        <v>0</v>
      </c>
      <c r="D2689" s="40">
        <v>0</v>
      </c>
      <c r="E2689" s="40">
        <v>0</v>
      </c>
      <c r="F2689" s="40">
        <f t="shared" si="477"/>
        <v>0</v>
      </c>
      <c r="G2689" s="40">
        <f t="shared" si="478"/>
        <v>0</v>
      </c>
      <c r="H2689" s="84">
        <f t="shared" si="479"/>
        <v>0</v>
      </c>
      <c r="I2689" s="34"/>
      <c r="J2689" s="16">
        <v>5</v>
      </c>
      <c r="K2689" s="20">
        <f t="shared" si="480"/>
        <v>1.2807377049180327E-3</v>
      </c>
      <c r="L2689" s="13"/>
      <c r="M2689" s="24"/>
      <c r="N2689" s="33"/>
      <c r="O2689" s="29"/>
      <c r="P2689" s="29"/>
      <c r="Q2689" s="39"/>
      <c r="R2689" s="89">
        <f t="shared" si="481"/>
        <v>397.43470418655966</v>
      </c>
      <c r="S2689" s="7"/>
      <c r="T2689" s="37">
        <v>7114</v>
      </c>
      <c r="U2689" s="20">
        <f t="shared" si="482"/>
        <v>1.548674463969024E-4</v>
      </c>
      <c r="V2689" s="34"/>
    </row>
    <row r="2690" spans="1:22" x14ac:dyDescent="0.3">
      <c r="A2690" s="2">
        <v>48235</v>
      </c>
      <c r="B2690" s="2" t="s">
        <v>2360</v>
      </c>
      <c r="C2690" s="47">
        <v>0</v>
      </c>
      <c r="D2690" s="40">
        <v>0</v>
      </c>
      <c r="E2690" s="40">
        <v>0</v>
      </c>
      <c r="F2690" s="40">
        <f t="shared" si="477"/>
        <v>0</v>
      </c>
      <c r="G2690" s="40">
        <f t="shared" si="478"/>
        <v>0</v>
      </c>
      <c r="H2690" s="84">
        <f t="shared" si="479"/>
        <v>0</v>
      </c>
      <c r="I2690" s="34"/>
      <c r="J2690" s="16">
        <v>3</v>
      </c>
      <c r="K2690" s="20">
        <f t="shared" si="480"/>
        <v>7.6844262295081966E-4</v>
      </c>
      <c r="L2690" s="13"/>
      <c r="M2690" s="24"/>
      <c r="N2690" s="33"/>
      <c r="O2690" s="29"/>
      <c r="P2690" s="29"/>
      <c r="Q2690" s="39"/>
      <c r="R2690" s="89">
        <f t="shared" si="481"/>
        <v>238.46082251193582</v>
      </c>
      <c r="S2690" s="7"/>
      <c r="T2690" s="37">
        <v>1150</v>
      </c>
      <c r="U2690" s="20">
        <f t="shared" si="482"/>
        <v>2.503479945971855E-5</v>
      </c>
      <c r="V2690" s="34"/>
    </row>
    <row r="2691" spans="1:22" x14ac:dyDescent="0.3">
      <c r="A2691" s="2">
        <v>48237</v>
      </c>
      <c r="B2691" s="2" t="s">
        <v>2361</v>
      </c>
      <c r="C2691" s="47">
        <v>1.2589991066580253</v>
      </c>
      <c r="D2691" s="40">
        <v>36.060260951976936</v>
      </c>
      <c r="E2691" s="40">
        <v>2.9943347187121965E-5</v>
      </c>
      <c r="F2691" s="40">
        <f t="shared" si="477"/>
        <v>0.16482348013310583</v>
      </c>
      <c r="G2691" s="40">
        <f t="shared" si="478"/>
        <v>37.484083538768068</v>
      </c>
      <c r="H2691" s="84">
        <f t="shared" si="479"/>
        <v>5.5018282800444829E-4</v>
      </c>
      <c r="I2691" s="34"/>
      <c r="J2691" s="16">
        <v>4</v>
      </c>
      <c r="K2691" s="20">
        <f t="shared" si="480"/>
        <v>1.0245901639344263E-3</v>
      </c>
      <c r="L2691" s="13"/>
      <c r="M2691" s="24"/>
      <c r="N2691" s="33"/>
      <c r="O2691" s="29"/>
      <c r="P2691" s="29"/>
      <c r="Q2691" s="39"/>
      <c r="R2691" s="89">
        <f t="shared" si="481"/>
        <v>317.94776334924779</v>
      </c>
      <c r="S2691" s="7"/>
      <c r="T2691" s="37">
        <v>11862</v>
      </c>
      <c r="U2691" s="20">
        <f t="shared" si="482"/>
        <v>2.5822851407928819E-4</v>
      </c>
      <c r="V2691" s="34"/>
    </row>
    <row r="2692" spans="1:22" x14ac:dyDescent="0.3">
      <c r="A2692" s="2">
        <v>48239</v>
      </c>
      <c r="B2692" s="2" t="s">
        <v>2362</v>
      </c>
      <c r="C2692" s="47">
        <v>4.1541110785657835</v>
      </c>
      <c r="D2692" s="40">
        <v>36.060260951976936</v>
      </c>
      <c r="E2692" s="40">
        <v>1.0779604987363907E-4</v>
      </c>
      <c r="F2692" s="40">
        <f t="shared" si="477"/>
        <v>0.59336452847918097</v>
      </c>
      <c r="G2692" s="40">
        <f t="shared" si="478"/>
        <v>40.807736559021897</v>
      </c>
      <c r="H2692" s="84">
        <f t="shared" si="479"/>
        <v>5.9896664890532535E-4</v>
      </c>
      <c r="I2692" s="34"/>
      <c r="J2692" s="16">
        <v>7</v>
      </c>
      <c r="K2692" s="20">
        <f t="shared" si="480"/>
        <v>1.7930327868852459E-3</v>
      </c>
      <c r="L2692" s="13"/>
      <c r="M2692" s="24"/>
      <c r="N2692" s="33"/>
      <c r="O2692" s="29"/>
      <c r="P2692" s="29"/>
      <c r="Q2692" s="39"/>
      <c r="R2692" s="89">
        <f t="shared" si="481"/>
        <v>556.40858586118361</v>
      </c>
      <c r="S2692" s="7"/>
      <c r="T2692" s="37">
        <v>10224</v>
      </c>
      <c r="U2692" s="20">
        <f t="shared" si="482"/>
        <v>2.2257025189231517E-4</v>
      </c>
      <c r="V2692" s="34"/>
    </row>
    <row r="2693" spans="1:22" x14ac:dyDescent="0.3">
      <c r="A2693" s="2">
        <v>48241</v>
      </c>
      <c r="B2693" s="2" t="s">
        <v>2363</v>
      </c>
      <c r="C2693" s="47">
        <v>2.0143985706528404</v>
      </c>
      <c r="D2693" s="40">
        <v>36.060260951976936</v>
      </c>
      <c r="E2693" s="40">
        <v>4.7909355499395145E-5</v>
      </c>
      <c r="F2693" s="40">
        <f t="shared" si="477"/>
        <v>0.26371756821296932</v>
      </c>
      <c r="G2693" s="40">
        <f t="shared" si="478"/>
        <v>38.338377090842741</v>
      </c>
      <c r="H2693" s="84">
        <f t="shared" si="479"/>
        <v>5.6272195389611614E-4</v>
      </c>
      <c r="I2693" s="34"/>
      <c r="J2693" s="16">
        <v>7</v>
      </c>
      <c r="K2693" s="20">
        <f t="shared" si="480"/>
        <v>1.7930327868852459E-3</v>
      </c>
      <c r="L2693" s="13"/>
      <c r="M2693" s="24"/>
      <c r="N2693" s="33"/>
      <c r="O2693" s="29"/>
      <c r="P2693" s="29"/>
      <c r="Q2693" s="39"/>
      <c r="R2693" s="89">
        <f t="shared" si="481"/>
        <v>556.40858586118361</v>
      </c>
      <c r="S2693" s="7"/>
      <c r="T2693" s="37">
        <v>45572</v>
      </c>
      <c r="U2693" s="20">
        <f t="shared" si="482"/>
        <v>9.9207467911155986E-4</v>
      </c>
      <c r="V2693" s="34"/>
    </row>
    <row r="2694" spans="1:22" x14ac:dyDescent="0.3">
      <c r="A2694" s="2">
        <v>48243</v>
      </c>
      <c r="B2694" s="2" t="s">
        <v>2364</v>
      </c>
      <c r="C2694" s="47">
        <v>0</v>
      </c>
      <c r="D2694" s="40">
        <v>0</v>
      </c>
      <c r="E2694" s="40">
        <v>0</v>
      </c>
      <c r="F2694" s="40">
        <f t="shared" si="477"/>
        <v>0</v>
      </c>
      <c r="G2694" s="40">
        <f t="shared" si="478"/>
        <v>0</v>
      </c>
      <c r="H2694" s="84">
        <f t="shared" si="479"/>
        <v>0</v>
      </c>
      <c r="I2694" s="34"/>
      <c r="J2694" s="16">
        <v>1</v>
      </c>
      <c r="K2694" s="20">
        <f t="shared" si="480"/>
        <v>2.5614754098360657E-4</v>
      </c>
      <c r="L2694" s="13"/>
      <c r="M2694" s="24"/>
      <c r="N2694" s="33"/>
      <c r="O2694" s="29"/>
      <c r="P2694" s="29"/>
      <c r="Q2694" s="39"/>
      <c r="R2694" s="89">
        <f t="shared" si="481"/>
        <v>79.486940837311948</v>
      </c>
      <c r="S2694" s="7"/>
      <c r="T2694" s="37">
        <v>1730</v>
      </c>
      <c r="U2694" s="20">
        <f t="shared" si="482"/>
        <v>3.7661046143750514E-5</v>
      </c>
      <c r="V2694" s="34"/>
    </row>
    <row r="2695" spans="1:22" x14ac:dyDescent="0.3">
      <c r="A2695" s="2">
        <v>48245</v>
      </c>
      <c r="B2695" s="2" t="s">
        <v>2365</v>
      </c>
      <c r="C2695" s="47">
        <v>199.42815215412847</v>
      </c>
      <c r="D2695" s="40">
        <v>362.93323931180032</v>
      </c>
      <c r="E2695" s="40">
        <v>6.3539782731072813E-3</v>
      </c>
      <c r="F2695" s="40">
        <f t="shared" si="477"/>
        <v>34.975542484245061</v>
      </c>
      <c r="G2695" s="40">
        <f t="shared" si="478"/>
        <v>597.33693395017383</v>
      </c>
      <c r="H2695" s="84">
        <f t="shared" si="479"/>
        <v>8.7675752630396037E-3</v>
      </c>
      <c r="I2695" s="34"/>
      <c r="J2695" s="16">
        <v>42</v>
      </c>
      <c r="K2695" s="20">
        <f t="shared" si="480"/>
        <v>1.0758196721311475E-2</v>
      </c>
      <c r="L2695" s="13"/>
      <c r="M2695" s="24"/>
      <c r="N2695" s="33"/>
      <c r="O2695" s="29"/>
      <c r="P2695" s="29"/>
      <c r="Q2695" s="39"/>
      <c r="R2695" s="89">
        <f t="shared" si="481"/>
        <v>3338.4515151671012</v>
      </c>
      <c r="S2695" s="7"/>
      <c r="T2695" s="37">
        <v>414286</v>
      </c>
      <c r="U2695" s="20">
        <f t="shared" si="482"/>
        <v>9.0187538512773568E-3</v>
      </c>
      <c r="V2695" s="34"/>
    </row>
    <row r="2696" spans="1:22" x14ac:dyDescent="0.3">
      <c r="A2696" s="2">
        <v>48247</v>
      </c>
      <c r="B2696" s="2" t="s">
        <v>2366</v>
      </c>
      <c r="C2696" s="47">
        <v>0</v>
      </c>
      <c r="D2696" s="40">
        <v>0</v>
      </c>
      <c r="E2696" s="40">
        <v>0</v>
      </c>
      <c r="F2696" s="40">
        <f t="shared" si="477"/>
        <v>0</v>
      </c>
      <c r="G2696" s="40">
        <f t="shared" si="478"/>
        <v>0</v>
      </c>
      <c r="H2696" s="84">
        <f t="shared" si="479"/>
        <v>0</v>
      </c>
      <c r="I2696" s="34"/>
      <c r="J2696" s="16">
        <v>4</v>
      </c>
      <c r="K2696" s="20">
        <f t="shared" si="480"/>
        <v>1.0245901639344263E-3</v>
      </c>
      <c r="L2696" s="13"/>
      <c r="M2696" s="24"/>
      <c r="N2696" s="33"/>
      <c r="O2696" s="29"/>
      <c r="P2696" s="29"/>
      <c r="Q2696" s="39"/>
      <c r="R2696" s="89">
        <f t="shared" si="481"/>
        <v>317.94776334924779</v>
      </c>
      <c r="S2696" s="7"/>
      <c r="T2696" s="37">
        <v>4755</v>
      </c>
      <c r="U2696" s="20">
        <f t="shared" si="482"/>
        <v>1.0351345341822758E-4</v>
      </c>
      <c r="V2696" s="34"/>
    </row>
    <row r="2697" spans="1:22" x14ac:dyDescent="0.3">
      <c r="A2697" s="2">
        <v>48249</v>
      </c>
      <c r="B2697" s="2" t="s">
        <v>2367</v>
      </c>
      <c r="C2697" s="47">
        <v>6.5467953546217306</v>
      </c>
      <c r="D2697" s="40">
        <v>6.0100434919961554</v>
      </c>
      <c r="E2697" s="40">
        <v>1.5570540537303423E-4</v>
      </c>
      <c r="F2697" s="40">
        <f t="shared" si="477"/>
        <v>0.85708209669215041</v>
      </c>
      <c r="G2697" s="40">
        <f t="shared" si="478"/>
        <v>13.413920943310035</v>
      </c>
      <c r="H2697" s="84">
        <f t="shared" si="479"/>
        <v>1.9688647186973381E-4</v>
      </c>
      <c r="I2697" s="34"/>
      <c r="J2697" s="16">
        <v>6</v>
      </c>
      <c r="K2697" s="20">
        <f t="shared" si="480"/>
        <v>1.5368852459016393E-3</v>
      </c>
      <c r="L2697" s="13"/>
      <c r="M2697" s="24"/>
      <c r="N2697" s="33"/>
      <c r="O2697" s="29"/>
      <c r="P2697" s="29"/>
      <c r="Q2697" s="39"/>
      <c r="R2697" s="89">
        <f t="shared" si="481"/>
        <v>476.92164502387163</v>
      </c>
      <c r="S2697" s="7"/>
      <c r="T2697" s="37">
        <v>31267</v>
      </c>
      <c r="U2697" s="20">
        <f t="shared" si="482"/>
        <v>6.8066354322349556E-4</v>
      </c>
      <c r="V2697" s="34"/>
    </row>
    <row r="2698" spans="1:22" x14ac:dyDescent="0.3">
      <c r="A2698" s="2">
        <v>48251</v>
      </c>
      <c r="B2698" s="2" t="s">
        <v>2368</v>
      </c>
      <c r="C2698" s="47">
        <v>197.01324698258745</v>
      </c>
      <c r="D2698" s="40">
        <v>176.23918616787012</v>
      </c>
      <c r="E2698" s="40">
        <v>5.7491226599274171E-3</v>
      </c>
      <c r="F2698" s="40">
        <f t="shared" si="477"/>
        <v>31.646108185556319</v>
      </c>
      <c r="G2698" s="40">
        <f t="shared" si="478"/>
        <v>404.89854133601386</v>
      </c>
      <c r="H2698" s="84">
        <f t="shared" si="479"/>
        <v>5.9430084317447732E-3</v>
      </c>
      <c r="I2698" s="34"/>
      <c r="J2698" s="16">
        <v>39</v>
      </c>
      <c r="K2698" s="20">
        <f t="shared" si="480"/>
        <v>9.9897540983606564E-3</v>
      </c>
      <c r="L2698" s="13"/>
      <c r="M2698" s="24"/>
      <c r="N2698" s="33"/>
      <c r="O2698" s="29"/>
      <c r="P2698" s="29"/>
      <c r="Q2698" s="39"/>
      <c r="R2698" s="89">
        <f t="shared" si="481"/>
        <v>3099.9906926551657</v>
      </c>
      <c r="S2698" s="7"/>
      <c r="T2698" s="37">
        <v>155531</v>
      </c>
      <c r="U2698" s="20">
        <f t="shared" si="482"/>
        <v>3.3858151258865095E-3</v>
      </c>
      <c r="V2698" s="34"/>
    </row>
    <row r="2699" spans="1:22" x14ac:dyDescent="0.3">
      <c r="A2699" s="2">
        <v>48253</v>
      </c>
      <c r="B2699" s="2" t="s">
        <v>2369</v>
      </c>
      <c r="C2699" s="47">
        <v>0.25179982133160506</v>
      </c>
      <c r="D2699" s="40">
        <v>36.060260951976936</v>
      </c>
      <c r="E2699" s="40">
        <v>5.9886694374243931E-6</v>
      </c>
      <c r="F2699" s="40">
        <f t="shared" si="477"/>
        <v>3.2964696026621165E-2</v>
      </c>
      <c r="G2699" s="40">
        <f t="shared" si="478"/>
        <v>36.345025469335162</v>
      </c>
      <c r="H2699" s="84">
        <f t="shared" si="479"/>
        <v>5.334639934822243E-4</v>
      </c>
      <c r="I2699" s="34"/>
      <c r="J2699" s="16">
        <v>5</v>
      </c>
      <c r="K2699" s="20">
        <f t="shared" si="480"/>
        <v>1.2807377049180327E-3</v>
      </c>
      <c r="L2699" s="13"/>
      <c r="M2699" s="24"/>
      <c r="N2699" s="33"/>
      <c r="O2699" s="29"/>
      <c r="P2699" s="29"/>
      <c r="Q2699" s="39"/>
      <c r="R2699" s="89">
        <f t="shared" si="481"/>
        <v>397.43470418655966</v>
      </c>
      <c r="S2699" s="7"/>
      <c r="T2699" s="37">
        <v>6217</v>
      </c>
      <c r="U2699" s="20">
        <f t="shared" si="482"/>
        <v>1.3534030281832195E-4</v>
      </c>
      <c r="V2699" s="34"/>
    </row>
    <row r="2700" spans="1:22" x14ac:dyDescent="0.3">
      <c r="A2700" s="2">
        <v>48255</v>
      </c>
      <c r="B2700" s="2" t="s">
        <v>2370</v>
      </c>
      <c r="C2700" s="47">
        <v>18.127243242252764</v>
      </c>
      <c r="D2700" s="40">
        <v>11.201643188635812</v>
      </c>
      <c r="E2700" s="40">
        <v>4.6711621611910265E-4</v>
      </c>
      <c r="F2700" s="40">
        <f t="shared" si="477"/>
        <v>2.5712462900764512</v>
      </c>
      <c r="G2700" s="40">
        <f t="shared" si="478"/>
        <v>31.900132720965026</v>
      </c>
      <c r="H2700" s="84">
        <f t="shared" si="479"/>
        <v>4.6822287160857689E-4</v>
      </c>
      <c r="I2700" s="34"/>
      <c r="J2700" s="16">
        <v>4</v>
      </c>
      <c r="K2700" s="20">
        <f t="shared" si="480"/>
        <v>1.0245901639344263E-3</v>
      </c>
      <c r="L2700" s="13"/>
      <c r="M2700" s="24"/>
      <c r="N2700" s="33"/>
      <c r="O2700" s="29"/>
      <c r="P2700" s="29"/>
      <c r="Q2700" s="39"/>
      <c r="R2700" s="89">
        <f t="shared" si="481"/>
        <v>317.94776334924779</v>
      </c>
      <c r="S2700" s="7"/>
      <c r="T2700" s="37">
        <v>9096</v>
      </c>
      <c r="U2700" s="20">
        <f t="shared" si="482"/>
        <v>1.9801437903095646E-4</v>
      </c>
      <c r="V2700" s="34"/>
    </row>
    <row r="2701" spans="1:22" x14ac:dyDescent="0.3">
      <c r="A2701" s="2">
        <v>48257</v>
      </c>
      <c r="B2701" s="2" t="s">
        <v>2371</v>
      </c>
      <c r="C2701" s="47">
        <v>55.144160871621501</v>
      </c>
      <c r="D2701" s="40">
        <v>38.832363053937478</v>
      </c>
      <c r="E2701" s="40">
        <v>1.3115186067959421E-3</v>
      </c>
      <c r="F2701" s="40">
        <f t="shared" si="477"/>
        <v>7.219268429830036</v>
      </c>
      <c r="G2701" s="40">
        <f t="shared" si="478"/>
        <v>101.19579235538902</v>
      </c>
      <c r="H2701" s="84">
        <f t="shared" si="479"/>
        <v>1.4853287572752186E-3</v>
      </c>
      <c r="I2701" s="34"/>
      <c r="J2701" s="16">
        <v>13</v>
      </c>
      <c r="K2701" s="20">
        <f t="shared" si="480"/>
        <v>3.329918032786885E-3</v>
      </c>
      <c r="L2701" s="13"/>
      <c r="M2701" s="24"/>
      <c r="N2701" s="33"/>
      <c r="O2701" s="29"/>
      <c r="P2701" s="29"/>
      <c r="Q2701" s="39"/>
      <c r="R2701" s="89">
        <f t="shared" si="481"/>
        <v>1033.3302308850552</v>
      </c>
      <c r="S2701" s="7"/>
      <c r="T2701" s="37">
        <v>215738</v>
      </c>
      <c r="U2701" s="20">
        <f t="shared" si="482"/>
        <v>4.6964848398615309E-3</v>
      </c>
      <c r="V2701" s="34"/>
    </row>
    <row r="2702" spans="1:22" x14ac:dyDescent="0.3">
      <c r="A2702" s="2">
        <v>48259</v>
      </c>
      <c r="B2702" s="2" t="s">
        <v>2372</v>
      </c>
      <c r="C2702" s="47">
        <v>95.683932106009919</v>
      </c>
      <c r="D2702" s="40">
        <v>139.64715175165978</v>
      </c>
      <c r="E2702" s="40">
        <v>2.2756943862212694E-3</v>
      </c>
      <c r="F2702" s="40">
        <f t="shared" ref="F2702:F2765" si="483">E2702*$F$2572</f>
        <v>12.526584490116043</v>
      </c>
      <c r="G2702" s="40">
        <f t="shared" ref="G2702:G2765" si="484">SUM(F2702,D2702,C2702)</f>
        <v>247.85766834778576</v>
      </c>
      <c r="H2702" s="84">
        <f t="shared" ref="H2702:H2765" si="485">G2702/$G$2572</f>
        <v>3.6379983192902456E-3</v>
      </c>
      <c r="I2702" s="34"/>
      <c r="J2702" s="16">
        <v>22</v>
      </c>
      <c r="K2702" s="20">
        <f t="shared" ref="K2702:K2765" si="486">J2702/$J$2572</f>
        <v>5.6352459016393444E-3</v>
      </c>
      <c r="L2702" s="13"/>
      <c r="M2702" s="24"/>
      <c r="N2702" s="33"/>
      <c r="O2702" s="29"/>
      <c r="P2702" s="29"/>
      <c r="Q2702" s="39"/>
      <c r="R2702" s="89">
        <f t="shared" ref="R2702:R2765" si="487">P$2572*K2702</f>
        <v>1748.7126984208628</v>
      </c>
      <c r="S2702" s="7"/>
      <c r="T2702" s="37">
        <v>117239</v>
      </c>
      <c r="U2702" s="20">
        <f t="shared" ref="U2702:U2765" si="488">T2702/$T$2572</f>
        <v>2.5522216120503856E-3</v>
      </c>
      <c r="V2702" s="34"/>
    </row>
    <row r="2703" spans="1:22" x14ac:dyDescent="0.3">
      <c r="A2703" s="2">
        <v>48261</v>
      </c>
      <c r="B2703" s="2" t="s">
        <v>3105</v>
      </c>
      <c r="C2703" s="47">
        <v>0</v>
      </c>
      <c r="D2703" s="40">
        <v>0</v>
      </c>
      <c r="E2703" s="40">
        <v>0</v>
      </c>
      <c r="F2703" s="40">
        <f t="shared" si="483"/>
        <v>0</v>
      </c>
      <c r="G2703" s="40">
        <f t="shared" si="484"/>
        <v>0</v>
      </c>
      <c r="H2703" s="84">
        <f t="shared" si="485"/>
        <v>0</v>
      </c>
      <c r="I2703" s="34"/>
      <c r="J2703" s="16">
        <v>0</v>
      </c>
      <c r="K2703" s="20">
        <f t="shared" si="486"/>
        <v>0</v>
      </c>
      <c r="L2703" s="13"/>
      <c r="M2703" s="24"/>
      <c r="N2703" s="33"/>
      <c r="O2703" s="29"/>
      <c r="P2703" s="29"/>
      <c r="Q2703" s="39"/>
      <c r="R2703" s="89">
        <f t="shared" si="487"/>
        <v>0</v>
      </c>
      <c r="S2703" s="7"/>
      <c r="T2703" s="37">
        <v>0</v>
      </c>
      <c r="U2703" s="20">
        <f t="shared" si="488"/>
        <v>0</v>
      </c>
      <c r="V2703" s="34"/>
    </row>
    <row r="2704" spans="1:22" x14ac:dyDescent="0.3">
      <c r="A2704" s="2">
        <v>48263</v>
      </c>
      <c r="B2704" s="2" t="s">
        <v>3106</v>
      </c>
      <c r="C2704" s="47">
        <v>0</v>
      </c>
      <c r="D2704" s="40">
        <v>0</v>
      </c>
      <c r="E2704" s="40">
        <v>0</v>
      </c>
      <c r="F2704" s="40">
        <f t="shared" si="483"/>
        <v>0</v>
      </c>
      <c r="G2704" s="40">
        <f t="shared" si="484"/>
        <v>0</v>
      </c>
      <c r="H2704" s="84">
        <f t="shared" si="485"/>
        <v>0</v>
      </c>
      <c r="I2704" s="34"/>
      <c r="J2704" s="16">
        <v>0</v>
      </c>
      <c r="K2704" s="20">
        <f t="shared" si="486"/>
        <v>0</v>
      </c>
      <c r="L2704" s="13"/>
      <c r="M2704" s="24"/>
      <c r="N2704" s="33"/>
      <c r="O2704" s="29"/>
      <c r="P2704" s="29"/>
      <c r="Q2704" s="39"/>
      <c r="R2704" s="89">
        <f t="shared" si="487"/>
        <v>0</v>
      </c>
      <c r="S2704" s="7"/>
      <c r="T2704" s="37">
        <v>4087</v>
      </c>
      <c r="U2704" s="20">
        <f t="shared" si="488"/>
        <v>8.8971500340756279E-5</v>
      </c>
      <c r="V2704" s="34"/>
    </row>
    <row r="2705" spans="1:22" x14ac:dyDescent="0.3">
      <c r="A2705" s="2">
        <v>48265</v>
      </c>
      <c r="B2705" s="2" t="s">
        <v>2373</v>
      </c>
      <c r="C2705" s="47">
        <v>17.504477309628907</v>
      </c>
      <c r="D2705" s="40">
        <v>41.072691691664637</v>
      </c>
      <c r="E2705" s="40">
        <v>5.4496891880561975E-4</v>
      </c>
      <c r="F2705" s="40">
        <f t="shared" si="483"/>
        <v>2.999787338422526</v>
      </c>
      <c r="G2705" s="40">
        <f t="shared" si="484"/>
        <v>61.576956339716077</v>
      </c>
      <c r="H2705" s="84">
        <f t="shared" si="485"/>
        <v>9.0381251935511147E-4</v>
      </c>
      <c r="I2705" s="34"/>
      <c r="J2705" s="16">
        <v>17</v>
      </c>
      <c r="K2705" s="20">
        <f t="shared" si="486"/>
        <v>4.3545081967213111E-3</v>
      </c>
      <c r="L2705" s="13"/>
      <c r="M2705" s="24"/>
      <c r="N2705" s="33"/>
      <c r="O2705" s="29"/>
      <c r="P2705" s="29"/>
      <c r="Q2705" s="39"/>
      <c r="R2705" s="89">
        <f t="shared" si="487"/>
        <v>1351.2779942343029</v>
      </c>
      <c r="S2705" s="7"/>
      <c r="T2705" s="37">
        <v>48913</v>
      </c>
      <c r="U2705" s="20">
        <f t="shared" si="488"/>
        <v>1.0648062138897509E-3</v>
      </c>
      <c r="V2705" s="34"/>
    </row>
    <row r="2706" spans="1:22" x14ac:dyDescent="0.3">
      <c r="A2706" s="2">
        <v>48267</v>
      </c>
      <c r="B2706" s="2" t="s">
        <v>2374</v>
      </c>
      <c r="C2706" s="47">
        <v>0.85431367168239902</v>
      </c>
      <c r="D2706" s="40">
        <v>0</v>
      </c>
      <c r="E2706" s="40">
        <v>2.9943347187121965E-5</v>
      </c>
      <c r="F2706" s="40">
        <f t="shared" si="483"/>
        <v>0.16482348013310583</v>
      </c>
      <c r="G2706" s="40">
        <f t="shared" si="484"/>
        <v>1.0191371518155048</v>
      </c>
      <c r="H2706" s="84">
        <f t="shared" si="485"/>
        <v>1.4958662647583065E-5</v>
      </c>
      <c r="I2706" s="34"/>
      <c r="J2706" s="16">
        <v>6</v>
      </c>
      <c r="K2706" s="20">
        <f t="shared" si="486"/>
        <v>1.5368852459016393E-3</v>
      </c>
      <c r="L2706" s="13"/>
      <c r="M2706" s="24"/>
      <c r="N2706" s="33"/>
      <c r="O2706" s="29"/>
      <c r="P2706" s="29"/>
      <c r="Q2706" s="39"/>
      <c r="R2706" s="89">
        <f t="shared" si="487"/>
        <v>476.92164502387163</v>
      </c>
      <c r="S2706" s="7"/>
      <c r="T2706" s="37">
        <v>2727</v>
      </c>
      <c r="U2706" s="20">
        <f t="shared" si="488"/>
        <v>5.9365128805784769E-5</v>
      </c>
      <c r="V2706" s="34"/>
    </row>
    <row r="2707" spans="1:22" x14ac:dyDescent="0.3">
      <c r="A2707" s="2">
        <v>48269</v>
      </c>
      <c r="B2707" s="2" t="s">
        <v>3107</v>
      </c>
      <c r="C2707" s="47">
        <v>0</v>
      </c>
      <c r="D2707" s="40">
        <v>0</v>
      </c>
      <c r="E2707" s="40">
        <v>0</v>
      </c>
      <c r="F2707" s="40">
        <f t="shared" si="483"/>
        <v>0</v>
      </c>
      <c r="G2707" s="40">
        <f t="shared" si="484"/>
        <v>0</v>
      </c>
      <c r="H2707" s="84">
        <f t="shared" si="485"/>
        <v>0</v>
      </c>
      <c r="I2707" s="34"/>
      <c r="J2707" s="16">
        <v>0</v>
      </c>
      <c r="K2707" s="20">
        <f t="shared" si="486"/>
        <v>0</v>
      </c>
      <c r="L2707" s="13"/>
      <c r="M2707" s="24"/>
      <c r="N2707" s="33"/>
      <c r="O2707" s="29"/>
      <c r="P2707" s="29"/>
      <c r="Q2707" s="39"/>
      <c r="R2707" s="89">
        <f t="shared" si="487"/>
        <v>0</v>
      </c>
      <c r="S2707" s="7"/>
      <c r="T2707" s="37">
        <v>0</v>
      </c>
      <c r="U2707" s="20">
        <f t="shared" si="488"/>
        <v>0</v>
      </c>
      <c r="V2707" s="34"/>
    </row>
    <row r="2708" spans="1:22" x14ac:dyDescent="0.3">
      <c r="A2708" s="2">
        <v>48271</v>
      </c>
      <c r="B2708" s="2" t="s">
        <v>2375</v>
      </c>
      <c r="C2708" s="47">
        <v>0.25179982133160506</v>
      </c>
      <c r="D2708" s="40">
        <v>6.0100434919961554</v>
      </c>
      <c r="E2708" s="40">
        <v>5.9886694374243931E-6</v>
      </c>
      <c r="F2708" s="40">
        <f t="shared" si="483"/>
        <v>3.2964696026621165E-2</v>
      </c>
      <c r="G2708" s="40">
        <f t="shared" si="484"/>
        <v>6.2948080093543819</v>
      </c>
      <c r="H2708" s="84">
        <f t="shared" si="485"/>
        <v>9.2393756105834039E-5</v>
      </c>
      <c r="I2708" s="34"/>
      <c r="J2708" s="16">
        <v>1</v>
      </c>
      <c r="K2708" s="20">
        <f t="shared" si="486"/>
        <v>2.5614754098360657E-4</v>
      </c>
      <c r="L2708" s="13"/>
      <c r="M2708" s="24"/>
      <c r="N2708" s="33"/>
      <c r="O2708" s="29"/>
      <c r="P2708" s="29"/>
      <c r="Q2708" s="39"/>
      <c r="R2708" s="89">
        <f t="shared" si="487"/>
        <v>79.486940837311948</v>
      </c>
      <c r="S2708" s="7"/>
      <c r="T2708" s="37">
        <v>4198</v>
      </c>
      <c r="U2708" s="20">
        <f t="shared" si="488"/>
        <v>9.1387902723389974E-5</v>
      </c>
      <c r="V2708" s="34"/>
    </row>
    <row r="2709" spans="1:22" x14ac:dyDescent="0.3">
      <c r="A2709" s="2">
        <v>48273</v>
      </c>
      <c r="B2709" s="2" t="s">
        <v>2376</v>
      </c>
      <c r="C2709" s="47">
        <v>9.064793567937782</v>
      </c>
      <c r="D2709" s="40">
        <v>36.060260951976936</v>
      </c>
      <c r="E2709" s="40">
        <v>2.1559209974727814E-4</v>
      </c>
      <c r="F2709" s="40">
        <f t="shared" si="483"/>
        <v>1.1867290569583619</v>
      </c>
      <c r="G2709" s="40">
        <f t="shared" si="484"/>
        <v>46.311783576873083</v>
      </c>
      <c r="H2709" s="84">
        <f t="shared" si="485"/>
        <v>6.7975379555168405E-4</v>
      </c>
      <c r="I2709" s="34"/>
      <c r="J2709" s="16">
        <v>6</v>
      </c>
      <c r="K2709" s="20">
        <f t="shared" si="486"/>
        <v>1.5368852459016393E-3</v>
      </c>
      <c r="L2709" s="13"/>
      <c r="M2709" s="24"/>
      <c r="N2709" s="33"/>
      <c r="O2709" s="29"/>
      <c r="P2709" s="29"/>
      <c r="Q2709" s="39"/>
      <c r="R2709" s="89">
        <f t="shared" si="487"/>
        <v>476.92164502387163</v>
      </c>
      <c r="S2709" s="7"/>
      <c r="T2709" s="37">
        <v>51914</v>
      </c>
      <c r="U2709" s="20">
        <f t="shared" si="488"/>
        <v>1.130136155784199E-3</v>
      </c>
      <c r="V2709" s="34"/>
    </row>
    <row r="2710" spans="1:22" x14ac:dyDescent="0.3">
      <c r="A2710" s="2">
        <v>48275</v>
      </c>
      <c r="B2710" s="2" t="s">
        <v>2377</v>
      </c>
      <c r="C2710" s="47">
        <v>0</v>
      </c>
      <c r="D2710" s="40">
        <v>0</v>
      </c>
      <c r="E2710" s="40">
        <v>0</v>
      </c>
      <c r="F2710" s="40">
        <f t="shared" si="483"/>
        <v>0</v>
      </c>
      <c r="G2710" s="40">
        <f t="shared" si="484"/>
        <v>0</v>
      </c>
      <c r="H2710" s="84">
        <f t="shared" si="485"/>
        <v>0</v>
      </c>
      <c r="I2710" s="34"/>
      <c r="J2710" s="16">
        <v>1</v>
      </c>
      <c r="K2710" s="20">
        <f t="shared" si="486"/>
        <v>2.5614754098360657E-4</v>
      </c>
      <c r="L2710" s="13"/>
      <c r="M2710" s="24"/>
      <c r="N2710" s="33"/>
      <c r="O2710" s="29"/>
      <c r="P2710" s="29"/>
      <c r="Q2710" s="39"/>
      <c r="R2710" s="89">
        <f t="shared" si="487"/>
        <v>79.486940837311948</v>
      </c>
      <c r="S2710" s="7"/>
      <c r="T2710" s="37">
        <v>3334</v>
      </c>
      <c r="U2710" s="20">
        <f t="shared" si="488"/>
        <v>7.2579149042349261E-5</v>
      </c>
      <c r="V2710" s="34"/>
    </row>
    <row r="2711" spans="1:22" x14ac:dyDescent="0.3">
      <c r="A2711" s="2">
        <v>48277</v>
      </c>
      <c r="B2711" s="2" t="s">
        <v>2378</v>
      </c>
      <c r="C2711" s="47">
        <v>8.1013651375311078</v>
      </c>
      <c r="D2711" s="40">
        <v>97.827683847419422</v>
      </c>
      <c r="E2711" s="40">
        <v>2.5751278580924889E-4</v>
      </c>
      <c r="F2711" s="40">
        <f t="shared" si="483"/>
        <v>1.4174819291447101</v>
      </c>
      <c r="G2711" s="40">
        <f t="shared" si="484"/>
        <v>107.34653091409524</v>
      </c>
      <c r="H2711" s="84">
        <f t="shared" si="485"/>
        <v>1.5756078948469042E-3</v>
      </c>
      <c r="I2711" s="34"/>
      <c r="J2711" s="16">
        <v>10</v>
      </c>
      <c r="K2711" s="20">
        <f t="shared" si="486"/>
        <v>2.5614754098360654E-3</v>
      </c>
      <c r="L2711" s="13"/>
      <c r="M2711" s="24"/>
      <c r="N2711" s="33"/>
      <c r="O2711" s="29"/>
      <c r="P2711" s="29"/>
      <c r="Q2711" s="39"/>
      <c r="R2711" s="89">
        <f t="shared" si="487"/>
        <v>794.86940837311931</v>
      </c>
      <c r="S2711" s="7"/>
      <c r="T2711" s="37">
        <v>42380</v>
      </c>
      <c r="U2711" s="20">
        <f t="shared" si="488"/>
        <v>9.2258678356771492E-4</v>
      </c>
      <c r="V2711" s="34"/>
    </row>
    <row r="2712" spans="1:22" x14ac:dyDescent="0.3">
      <c r="A2712" s="2">
        <v>48279</v>
      </c>
      <c r="B2712" s="2" t="s">
        <v>2379</v>
      </c>
      <c r="C2712" s="47">
        <v>1.7625987493212354</v>
      </c>
      <c r="D2712" s="40">
        <v>6.0100434919961554</v>
      </c>
      <c r="E2712" s="40">
        <v>4.1920686061970748E-5</v>
      </c>
      <c r="F2712" s="40">
        <f t="shared" si="483"/>
        <v>0.23075287218634816</v>
      </c>
      <c r="G2712" s="40">
        <f t="shared" si="484"/>
        <v>8.0033951135037391</v>
      </c>
      <c r="H2712" s="84">
        <f t="shared" si="485"/>
        <v>1.1747200788916998E-4</v>
      </c>
      <c r="I2712" s="34"/>
      <c r="J2712" s="16">
        <v>2</v>
      </c>
      <c r="K2712" s="20">
        <f t="shared" si="486"/>
        <v>5.1229508196721314E-4</v>
      </c>
      <c r="L2712" s="13"/>
      <c r="M2712" s="24"/>
      <c r="N2712" s="33"/>
      <c r="O2712" s="29"/>
      <c r="P2712" s="29"/>
      <c r="Q2712" s="39"/>
      <c r="R2712" s="89">
        <f t="shared" si="487"/>
        <v>158.9738816746239</v>
      </c>
      <c r="S2712" s="7"/>
      <c r="T2712" s="37">
        <v>4400</v>
      </c>
      <c r="U2712" s="20">
        <f t="shared" si="488"/>
        <v>9.5785319671966624E-5</v>
      </c>
      <c r="V2712" s="34"/>
    </row>
    <row r="2713" spans="1:22" x14ac:dyDescent="0.3">
      <c r="A2713" s="2">
        <v>48281</v>
      </c>
      <c r="B2713" s="2" t="s">
        <v>2380</v>
      </c>
      <c r="C2713" s="47">
        <v>45.318920604639096</v>
      </c>
      <c r="D2713" s="40">
        <v>36.060260951976936</v>
      </c>
      <c r="E2713" s="40">
        <v>1.4133259872321567E-3</v>
      </c>
      <c r="F2713" s="40">
        <f t="shared" si="483"/>
        <v>7.7796682622825957</v>
      </c>
      <c r="G2713" s="40">
        <f t="shared" si="484"/>
        <v>89.158849818898631</v>
      </c>
      <c r="H2713" s="84">
        <f t="shared" si="485"/>
        <v>1.3086532603698736E-3</v>
      </c>
      <c r="I2713" s="34"/>
      <c r="J2713" s="16">
        <v>5</v>
      </c>
      <c r="K2713" s="20">
        <f t="shared" si="486"/>
        <v>1.2807377049180327E-3</v>
      </c>
      <c r="L2713" s="13"/>
      <c r="M2713" s="24"/>
      <c r="N2713" s="33"/>
      <c r="O2713" s="29"/>
      <c r="P2713" s="29"/>
      <c r="Q2713" s="39"/>
      <c r="R2713" s="89">
        <f t="shared" si="487"/>
        <v>397.43470418655966</v>
      </c>
      <c r="S2713" s="7"/>
      <c r="T2713" s="37">
        <v>15178</v>
      </c>
      <c r="U2713" s="20">
        <f t="shared" si="488"/>
        <v>3.304158140866158E-4</v>
      </c>
      <c r="V2713" s="34"/>
    </row>
    <row r="2714" spans="1:22" x14ac:dyDescent="0.3">
      <c r="A2714" s="2">
        <v>48283</v>
      </c>
      <c r="B2714" s="2" t="s">
        <v>2381</v>
      </c>
      <c r="C2714" s="47">
        <v>3.7470817499673572</v>
      </c>
      <c r="D2714" s="40">
        <v>105.17576110993272</v>
      </c>
      <c r="E2714" s="40">
        <v>1.4372806649818543E-4</v>
      </c>
      <c r="F2714" s="40">
        <f t="shared" si="483"/>
        <v>0.79115270463890808</v>
      </c>
      <c r="G2714" s="40">
        <f t="shared" si="484"/>
        <v>109.71399556453898</v>
      </c>
      <c r="H2714" s="84">
        <f t="shared" si="485"/>
        <v>1.6103570009637588E-3</v>
      </c>
      <c r="I2714" s="34"/>
      <c r="J2714" s="16">
        <v>2</v>
      </c>
      <c r="K2714" s="20">
        <f t="shared" si="486"/>
        <v>5.1229508196721314E-4</v>
      </c>
      <c r="L2714" s="13"/>
      <c r="M2714" s="24"/>
      <c r="N2714" s="33"/>
      <c r="O2714" s="29"/>
      <c r="P2714" s="29"/>
      <c r="Q2714" s="39"/>
      <c r="R2714" s="89">
        <f t="shared" si="487"/>
        <v>158.9738816746239</v>
      </c>
      <c r="S2714" s="7"/>
      <c r="T2714" s="37">
        <v>1625</v>
      </c>
      <c r="U2714" s="20">
        <f t="shared" si="488"/>
        <v>3.5375260106124037E-5</v>
      </c>
      <c r="V2714" s="34"/>
    </row>
    <row r="2715" spans="1:22" x14ac:dyDescent="0.3">
      <c r="A2715" s="2">
        <v>48285</v>
      </c>
      <c r="B2715" s="2" t="s">
        <v>2382</v>
      </c>
      <c r="C2715" s="47">
        <v>2.7697980346476556</v>
      </c>
      <c r="D2715" s="40">
        <v>6.0100434919961554</v>
      </c>
      <c r="E2715" s="40">
        <v>6.587536381166832E-5</v>
      </c>
      <c r="F2715" s="40">
        <f t="shared" si="483"/>
        <v>0.36261165629283282</v>
      </c>
      <c r="G2715" s="40">
        <f t="shared" si="484"/>
        <v>9.1424531829366433</v>
      </c>
      <c r="H2715" s="84">
        <f t="shared" si="485"/>
        <v>1.3419084241139394E-4</v>
      </c>
      <c r="I2715" s="34"/>
      <c r="J2715" s="16">
        <v>6</v>
      </c>
      <c r="K2715" s="20">
        <f t="shared" si="486"/>
        <v>1.5368852459016393E-3</v>
      </c>
      <c r="L2715" s="13"/>
      <c r="M2715" s="24"/>
      <c r="N2715" s="33"/>
      <c r="O2715" s="29"/>
      <c r="P2715" s="29"/>
      <c r="Q2715" s="39"/>
      <c r="R2715" s="89">
        <f t="shared" si="487"/>
        <v>476.92164502387163</v>
      </c>
      <c r="S2715" s="7"/>
      <c r="T2715" s="37">
        <v>13345</v>
      </c>
      <c r="U2715" s="20">
        <f t="shared" si="488"/>
        <v>2.9051252068690786E-4</v>
      </c>
      <c r="V2715" s="34"/>
    </row>
    <row r="2716" spans="1:22" x14ac:dyDescent="0.3">
      <c r="A2716" s="2">
        <v>48287</v>
      </c>
      <c r="B2716" s="2" t="s">
        <v>2383</v>
      </c>
      <c r="C2716" s="47">
        <v>0.75539946399481517</v>
      </c>
      <c r="D2716" s="40">
        <v>36.060260951976936</v>
      </c>
      <c r="E2716" s="40">
        <v>1.7966008312273179E-5</v>
      </c>
      <c r="F2716" s="40">
        <f t="shared" si="483"/>
        <v>9.889408807986351E-2</v>
      </c>
      <c r="G2716" s="40">
        <f t="shared" si="484"/>
        <v>36.914554504051615</v>
      </c>
      <c r="H2716" s="84">
        <f t="shared" si="485"/>
        <v>5.4182341074333624E-4</v>
      </c>
      <c r="I2716" s="34"/>
      <c r="J2716" s="16">
        <v>9</v>
      </c>
      <c r="K2716" s="20">
        <f t="shared" si="486"/>
        <v>2.305327868852459E-3</v>
      </c>
      <c r="L2716" s="13"/>
      <c r="M2716" s="24"/>
      <c r="N2716" s="33"/>
      <c r="O2716" s="29"/>
      <c r="P2716" s="29"/>
      <c r="Q2716" s="39"/>
      <c r="R2716" s="89">
        <f t="shared" si="487"/>
        <v>715.38246753580745</v>
      </c>
      <c r="S2716" s="7"/>
      <c r="T2716" s="37">
        <v>16330</v>
      </c>
      <c r="U2716" s="20">
        <f t="shared" si="488"/>
        <v>3.5549415232800344E-4</v>
      </c>
      <c r="V2716" s="34"/>
    </row>
    <row r="2717" spans="1:22" x14ac:dyDescent="0.3">
      <c r="A2717" s="2">
        <v>48289</v>
      </c>
      <c r="B2717" s="2" t="s">
        <v>2384</v>
      </c>
      <c r="C2717" s="47">
        <v>0</v>
      </c>
      <c r="D2717" s="40">
        <v>6.0100434919961554</v>
      </c>
      <c r="E2717" s="40">
        <v>0</v>
      </c>
      <c r="F2717" s="40">
        <f t="shared" si="483"/>
        <v>0</v>
      </c>
      <c r="G2717" s="40">
        <f t="shared" si="484"/>
        <v>6.0100434919961554</v>
      </c>
      <c r="H2717" s="84">
        <f t="shared" si="485"/>
        <v>8.8214047475278042E-5</v>
      </c>
      <c r="I2717" s="34"/>
      <c r="J2717" s="16">
        <v>10</v>
      </c>
      <c r="K2717" s="20">
        <f t="shared" si="486"/>
        <v>2.5614754098360654E-3</v>
      </c>
      <c r="L2717" s="13"/>
      <c r="M2717" s="24"/>
      <c r="N2717" s="33"/>
      <c r="O2717" s="29"/>
      <c r="P2717" s="29"/>
      <c r="Q2717" s="39"/>
      <c r="R2717" s="89">
        <f t="shared" si="487"/>
        <v>794.86940837311931</v>
      </c>
      <c r="S2717" s="7"/>
      <c r="T2717" s="37">
        <v>10554</v>
      </c>
      <c r="U2717" s="20">
        <f t="shared" si="488"/>
        <v>2.2975415086771267E-4</v>
      </c>
      <c r="V2717" s="34"/>
    </row>
    <row r="2718" spans="1:22" x14ac:dyDescent="0.3">
      <c r="A2718" s="2">
        <v>48291</v>
      </c>
      <c r="B2718" s="2" t="s">
        <v>2385</v>
      </c>
      <c r="C2718" s="47">
        <v>75.539946399481508</v>
      </c>
      <c r="D2718" s="40">
        <v>6.0100434919961554</v>
      </c>
      <c r="E2718" s="40">
        <v>1.7966008312273179E-3</v>
      </c>
      <c r="F2718" s="40">
        <f t="shared" si="483"/>
        <v>9.8894088079863494</v>
      </c>
      <c r="G2718" s="40">
        <f t="shared" si="484"/>
        <v>91.439398699464007</v>
      </c>
      <c r="H2718" s="84">
        <f t="shared" si="485"/>
        <v>1.3421266366420756E-3</v>
      </c>
      <c r="I2718" s="34"/>
      <c r="J2718" s="16">
        <v>16</v>
      </c>
      <c r="K2718" s="20">
        <f t="shared" si="486"/>
        <v>4.0983606557377051E-3</v>
      </c>
      <c r="L2718" s="13"/>
      <c r="M2718" s="24"/>
      <c r="N2718" s="33"/>
      <c r="O2718" s="29"/>
      <c r="P2718" s="29"/>
      <c r="Q2718" s="39"/>
      <c r="R2718" s="89">
        <f t="shared" si="487"/>
        <v>1271.7910533969912</v>
      </c>
      <c r="S2718" s="7"/>
      <c r="T2718" s="37">
        <v>52070</v>
      </c>
      <c r="U2718" s="20">
        <f t="shared" si="488"/>
        <v>1.133532180754387E-3</v>
      </c>
      <c r="V2718" s="34"/>
    </row>
    <row r="2719" spans="1:22" x14ac:dyDescent="0.3">
      <c r="A2719" s="2">
        <v>48293</v>
      </c>
      <c r="B2719" s="2" t="s">
        <v>2386</v>
      </c>
      <c r="C2719" s="47">
        <v>1.0071992853264202</v>
      </c>
      <c r="D2719" s="40">
        <v>6.0100434919961554</v>
      </c>
      <c r="E2719" s="40">
        <v>2.3954677749697572E-5</v>
      </c>
      <c r="F2719" s="40">
        <f t="shared" si="483"/>
        <v>0.13185878410648466</v>
      </c>
      <c r="G2719" s="40">
        <f t="shared" si="484"/>
        <v>7.1491015614290605</v>
      </c>
      <c r="H2719" s="84">
        <f t="shared" si="485"/>
        <v>1.04932881997502E-4</v>
      </c>
      <c r="I2719" s="34"/>
      <c r="J2719" s="16">
        <v>3</v>
      </c>
      <c r="K2719" s="20">
        <f t="shared" si="486"/>
        <v>7.6844262295081966E-4</v>
      </c>
      <c r="L2719" s="13"/>
      <c r="M2719" s="24"/>
      <c r="N2719" s="33"/>
      <c r="O2719" s="29"/>
      <c r="P2719" s="29"/>
      <c r="Q2719" s="39"/>
      <c r="R2719" s="89">
        <f t="shared" si="487"/>
        <v>238.46082251193582</v>
      </c>
      <c r="S2719" s="7"/>
      <c r="T2719" s="37">
        <v>17224</v>
      </c>
      <c r="U2719" s="20">
        <f t="shared" si="488"/>
        <v>3.7495598773408029E-4</v>
      </c>
      <c r="V2719" s="34"/>
    </row>
    <row r="2720" spans="1:22" x14ac:dyDescent="0.3">
      <c r="A2720" s="2">
        <v>48295</v>
      </c>
      <c r="B2720" s="2" t="s">
        <v>2387</v>
      </c>
      <c r="C2720" s="47">
        <v>1.5107989279896303</v>
      </c>
      <c r="D2720" s="40">
        <v>6.0100434919961554</v>
      </c>
      <c r="E2720" s="40">
        <v>3.5932016624546358E-5</v>
      </c>
      <c r="F2720" s="40">
        <f t="shared" si="483"/>
        <v>0.19778817615972702</v>
      </c>
      <c r="G2720" s="40">
        <f t="shared" si="484"/>
        <v>7.7186305961455126</v>
      </c>
      <c r="H2720" s="84">
        <f t="shared" si="485"/>
        <v>1.1329229925861398E-4</v>
      </c>
      <c r="I2720" s="34"/>
      <c r="J2720" s="16">
        <v>3</v>
      </c>
      <c r="K2720" s="20">
        <f t="shared" si="486"/>
        <v>7.6844262295081966E-4</v>
      </c>
      <c r="L2720" s="13"/>
      <c r="M2720" s="24"/>
      <c r="N2720" s="33"/>
      <c r="O2720" s="29"/>
      <c r="P2720" s="29"/>
      <c r="Q2720" s="39"/>
      <c r="R2720" s="89">
        <f t="shared" si="487"/>
        <v>238.46082251193582</v>
      </c>
      <c r="S2720" s="7"/>
      <c r="T2720" s="37">
        <v>0</v>
      </c>
      <c r="U2720" s="20">
        <f t="shared" si="488"/>
        <v>0</v>
      </c>
      <c r="V2720" s="34"/>
    </row>
    <row r="2721" spans="1:22" x14ac:dyDescent="0.3">
      <c r="A2721" s="2">
        <v>48297</v>
      </c>
      <c r="B2721" s="2" t="s">
        <v>2388</v>
      </c>
      <c r="C2721" s="47">
        <v>3.0215978559792607</v>
      </c>
      <c r="D2721" s="40">
        <v>6.0100434919961554</v>
      </c>
      <c r="E2721" s="40">
        <v>7.1864033249092717E-5</v>
      </c>
      <c r="F2721" s="40">
        <f t="shared" si="483"/>
        <v>0.39557635231945404</v>
      </c>
      <c r="G2721" s="40">
        <f t="shared" si="484"/>
        <v>9.4272177002948698</v>
      </c>
      <c r="H2721" s="84">
        <f t="shared" si="485"/>
        <v>1.3837055104194994E-4</v>
      </c>
      <c r="I2721" s="34"/>
      <c r="J2721" s="16">
        <v>5</v>
      </c>
      <c r="K2721" s="20">
        <f t="shared" si="486"/>
        <v>1.2807377049180327E-3</v>
      </c>
      <c r="L2721" s="13"/>
      <c r="M2721" s="24"/>
      <c r="N2721" s="33"/>
      <c r="O2721" s="29"/>
      <c r="P2721" s="29"/>
      <c r="Q2721" s="39"/>
      <c r="R2721" s="89">
        <f t="shared" si="487"/>
        <v>397.43470418655966</v>
      </c>
      <c r="S2721" s="7"/>
      <c r="T2721" s="37">
        <v>16749</v>
      </c>
      <c r="U2721" s="20">
        <f t="shared" si="488"/>
        <v>3.6461552708767477E-4</v>
      </c>
      <c r="V2721" s="34"/>
    </row>
    <row r="2722" spans="1:22" x14ac:dyDescent="0.3">
      <c r="A2722" s="2">
        <v>48299</v>
      </c>
      <c r="B2722" s="2" t="s">
        <v>2389</v>
      </c>
      <c r="C2722" s="47">
        <v>50.863563908984226</v>
      </c>
      <c r="D2722" s="40">
        <v>6.0100434919961554</v>
      </c>
      <c r="E2722" s="40">
        <v>1.2097112263597274E-3</v>
      </c>
      <c r="F2722" s="40">
        <f t="shared" si="483"/>
        <v>6.6588685973774764</v>
      </c>
      <c r="G2722" s="40">
        <f t="shared" si="484"/>
        <v>63.532475998357853</v>
      </c>
      <c r="H2722" s="84">
        <f t="shared" si="485"/>
        <v>9.3251519084758846E-4</v>
      </c>
      <c r="I2722" s="34"/>
      <c r="J2722" s="16">
        <v>9</v>
      </c>
      <c r="K2722" s="20">
        <f t="shared" si="486"/>
        <v>2.305327868852459E-3</v>
      </c>
      <c r="L2722" s="13"/>
      <c r="M2722" s="24"/>
      <c r="N2722" s="33"/>
      <c r="O2722" s="29"/>
      <c r="P2722" s="29"/>
      <c r="Q2722" s="39"/>
      <c r="R2722" s="89">
        <f t="shared" si="487"/>
        <v>715.38246753580745</v>
      </c>
      <c r="S2722" s="7"/>
      <c r="T2722" s="37">
        <v>60324</v>
      </c>
      <c r="U2722" s="20">
        <f t="shared" si="488"/>
        <v>1.3132167327026625E-3</v>
      </c>
      <c r="V2722" s="34"/>
    </row>
    <row r="2723" spans="1:22" x14ac:dyDescent="0.3">
      <c r="A2723" s="2">
        <v>48301</v>
      </c>
      <c r="B2723" s="2" t="s">
        <v>3108</v>
      </c>
      <c r="C2723" s="47">
        <v>0</v>
      </c>
      <c r="D2723" s="40">
        <v>0</v>
      </c>
      <c r="E2723" s="40">
        <v>0</v>
      </c>
      <c r="F2723" s="40">
        <f t="shared" si="483"/>
        <v>0</v>
      </c>
      <c r="G2723" s="40">
        <f t="shared" si="484"/>
        <v>0</v>
      </c>
      <c r="H2723" s="84">
        <f t="shared" si="485"/>
        <v>0</v>
      </c>
      <c r="I2723" s="34"/>
      <c r="J2723" s="16">
        <v>0</v>
      </c>
      <c r="K2723" s="20">
        <f t="shared" si="486"/>
        <v>0</v>
      </c>
      <c r="L2723" s="13"/>
      <c r="M2723" s="24"/>
      <c r="N2723" s="33"/>
      <c r="O2723" s="29"/>
      <c r="P2723" s="29"/>
      <c r="Q2723" s="39"/>
      <c r="R2723" s="89">
        <f t="shared" si="487"/>
        <v>0</v>
      </c>
      <c r="S2723" s="7"/>
      <c r="T2723" s="37">
        <v>0</v>
      </c>
      <c r="U2723" s="20">
        <f t="shared" si="488"/>
        <v>0</v>
      </c>
      <c r="V2723" s="34"/>
    </row>
    <row r="2724" spans="1:22" x14ac:dyDescent="0.3">
      <c r="A2724" s="2">
        <v>48303</v>
      </c>
      <c r="B2724" s="2" t="s">
        <v>2390</v>
      </c>
      <c r="C2724" s="47">
        <v>287.36744492879581</v>
      </c>
      <c r="D2724" s="40">
        <v>551.86762109345761</v>
      </c>
      <c r="E2724" s="40">
        <v>1.2743888562839109E-2</v>
      </c>
      <c r="F2724" s="40">
        <f t="shared" si="483"/>
        <v>70.148873144649841</v>
      </c>
      <c r="G2724" s="40">
        <f t="shared" si="484"/>
        <v>909.38393916690325</v>
      </c>
      <c r="H2724" s="84">
        <f t="shared" si="485"/>
        <v>1.3347730027204914E-2</v>
      </c>
      <c r="I2724" s="34"/>
      <c r="J2724" s="16">
        <v>38</v>
      </c>
      <c r="K2724" s="20">
        <f t="shared" si="486"/>
        <v>9.7336065573770496E-3</v>
      </c>
      <c r="L2724" s="13"/>
      <c r="M2724" s="24"/>
      <c r="N2724" s="33"/>
      <c r="O2724" s="29"/>
      <c r="P2724" s="29"/>
      <c r="Q2724" s="39"/>
      <c r="R2724" s="89">
        <f t="shared" si="487"/>
        <v>3020.5037518178538</v>
      </c>
      <c r="S2724" s="7"/>
      <c r="T2724" s="37">
        <v>544129</v>
      </c>
      <c r="U2724" s="20">
        <f t="shared" si="488"/>
        <v>1.1845356865406257E-2</v>
      </c>
      <c r="V2724" s="34"/>
    </row>
    <row r="2725" spans="1:22" x14ac:dyDescent="0.3">
      <c r="A2725" s="2">
        <v>48305</v>
      </c>
      <c r="B2725" s="2" t="s">
        <v>3109</v>
      </c>
      <c r="C2725" s="47">
        <v>0.75539946399481517</v>
      </c>
      <c r="D2725" s="40">
        <v>0</v>
      </c>
      <c r="E2725" s="40">
        <v>1.7966008312273179E-5</v>
      </c>
      <c r="F2725" s="40">
        <f t="shared" si="483"/>
        <v>9.889408807986351E-2</v>
      </c>
      <c r="G2725" s="40">
        <f t="shared" si="484"/>
        <v>0.85429355207467872</v>
      </c>
      <c r="H2725" s="84">
        <f t="shared" si="485"/>
        <v>1.2539125891667977E-5</v>
      </c>
      <c r="I2725" s="34"/>
      <c r="J2725" s="16">
        <v>0</v>
      </c>
      <c r="K2725" s="20">
        <f t="shared" si="486"/>
        <v>0</v>
      </c>
      <c r="L2725" s="13"/>
      <c r="M2725" s="24"/>
      <c r="N2725" s="33"/>
      <c r="O2725" s="29"/>
      <c r="P2725" s="29"/>
      <c r="Q2725" s="39"/>
      <c r="R2725" s="89">
        <f t="shared" si="487"/>
        <v>0</v>
      </c>
      <c r="S2725" s="7"/>
      <c r="T2725" s="37">
        <v>1787</v>
      </c>
      <c r="U2725" s="20">
        <f t="shared" si="488"/>
        <v>3.8901901421319172E-5</v>
      </c>
      <c r="V2725" s="34"/>
    </row>
    <row r="2726" spans="1:22" x14ac:dyDescent="0.3">
      <c r="A2726" s="2">
        <v>48307</v>
      </c>
      <c r="B2726" s="2" t="s">
        <v>2391</v>
      </c>
      <c r="C2726" s="47">
        <v>0</v>
      </c>
      <c r="D2726" s="40">
        <v>6.0100434919961554</v>
      </c>
      <c r="E2726" s="40">
        <v>0</v>
      </c>
      <c r="F2726" s="40">
        <f t="shared" si="483"/>
        <v>0</v>
      </c>
      <c r="G2726" s="40">
        <f t="shared" si="484"/>
        <v>6.0100434919961554</v>
      </c>
      <c r="H2726" s="84">
        <f t="shared" si="485"/>
        <v>8.8214047475278042E-5</v>
      </c>
      <c r="I2726" s="34"/>
      <c r="J2726" s="16">
        <v>1</v>
      </c>
      <c r="K2726" s="20">
        <f t="shared" si="486"/>
        <v>2.5614754098360657E-4</v>
      </c>
      <c r="L2726" s="13"/>
      <c r="M2726" s="24"/>
      <c r="N2726" s="33"/>
      <c r="O2726" s="29"/>
      <c r="P2726" s="29"/>
      <c r="Q2726" s="39"/>
      <c r="R2726" s="89">
        <f t="shared" si="487"/>
        <v>79.486940837311948</v>
      </c>
      <c r="S2726" s="7"/>
      <c r="T2726" s="37">
        <v>7185</v>
      </c>
      <c r="U2726" s="20">
        <f t="shared" si="488"/>
        <v>1.564130731461546E-4</v>
      </c>
      <c r="V2726" s="34"/>
    </row>
    <row r="2727" spans="1:22" x14ac:dyDescent="0.3">
      <c r="A2727" s="2">
        <v>48309</v>
      </c>
      <c r="B2727" s="2" t="s">
        <v>2392</v>
      </c>
      <c r="C2727" s="47">
        <v>176.58692290256596</v>
      </c>
      <c r="D2727" s="40">
        <v>188.18760556908163</v>
      </c>
      <c r="E2727" s="40">
        <v>8.7913667341390084E-3</v>
      </c>
      <c r="F2727" s="40">
        <f t="shared" si="483"/>
        <v>48.392173767079868</v>
      </c>
      <c r="G2727" s="40">
        <f t="shared" si="484"/>
        <v>413.16670223872745</v>
      </c>
      <c r="H2727" s="84">
        <f t="shared" si="485"/>
        <v>6.0643666114944782E-3</v>
      </c>
      <c r="I2727" s="34"/>
      <c r="J2727" s="16">
        <v>35</v>
      </c>
      <c r="K2727" s="20">
        <f t="shared" si="486"/>
        <v>8.9651639344262291E-3</v>
      </c>
      <c r="L2727" s="13"/>
      <c r="M2727" s="24"/>
      <c r="N2727" s="33"/>
      <c r="O2727" s="29"/>
      <c r="P2727" s="29"/>
      <c r="Q2727" s="39"/>
      <c r="R2727" s="89">
        <f t="shared" si="487"/>
        <v>2782.0429293059178</v>
      </c>
      <c r="S2727" s="7"/>
      <c r="T2727" s="37">
        <v>325045</v>
      </c>
      <c r="U2727" s="20">
        <f t="shared" si="488"/>
        <v>7.0760316438123619E-3</v>
      </c>
      <c r="V2727" s="34"/>
    </row>
    <row r="2728" spans="1:22" x14ac:dyDescent="0.3">
      <c r="A2728" s="2">
        <v>48311</v>
      </c>
      <c r="B2728" s="2" t="s">
        <v>2393</v>
      </c>
      <c r="C2728" s="47">
        <v>0</v>
      </c>
      <c r="D2728" s="40">
        <v>0</v>
      </c>
      <c r="E2728" s="40">
        <v>0</v>
      </c>
      <c r="F2728" s="40">
        <f t="shared" si="483"/>
        <v>0</v>
      </c>
      <c r="G2728" s="40">
        <f t="shared" si="484"/>
        <v>0</v>
      </c>
      <c r="H2728" s="84">
        <f t="shared" si="485"/>
        <v>0</v>
      </c>
      <c r="I2728" s="34"/>
      <c r="J2728" s="16">
        <v>1</v>
      </c>
      <c r="K2728" s="20">
        <f t="shared" si="486"/>
        <v>2.5614754098360657E-4</v>
      </c>
      <c r="L2728" s="13"/>
      <c r="M2728" s="24"/>
      <c r="N2728" s="33"/>
      <c r="O2728" s="29"/>
      <c r="P2728" s="29"/>
      <c r="Q2728" s="39"/>
      <c r="R2728" s="89">
        <f t="shared" si="487"/>
        <v>79.486940837311948</v>
      </c>
      <c r="S2728" s="7"/>
      <c r="T2728" s="37">
        <v>287</v>
      </c>
      <c r="U2728" s="20">
        <f t="shared" si="488"/>
        <v>6.2478151695123685E-6</v>
      </c>
      <c r="V2728" s="34"/>
    </row>
    <row r="2729" spans="1:22" x14ac:dyDescent="0.3">
      <c r="A2729" s="2">
        <v>48313</v>
      </c>
      <c r="B2729" s="2" t="s">
        <v>2394</v>
      </c>
      <c r="C2729" s="47">
        <v>1.0071992853264202</v>
      </c>
      <c r="D2729" s="40">
        <v>6.0100434919961554</v>
      </c>
      <c r="E2729" s="40">
        <v>2.3954677749697572E-5</v>
      </c>
      <c r="F2729" s="40">
        <f t="shared" si="483"/>
        <v>0.13185878410648466</v>
      </c>
      <c r="G2729" s="40">
        <f t="shared" si="484"/>
        <v>7.1491015614290605</v>
      </c>
      <c r="H2729" s="84">
        <f t="shared" si="485"/>
        <v>1.04932881997502E-4</v>
      </c>
      <c r="I2729" s="34"/>
      <c r="J2729" s="16">
        <v>2</v>
      </c>
      <c r="K2729" s="20">
        <f t="shared" si="486"/>
        <v>5.1229508196721314E-4</v>
      </c>
      <c r="L2729" s="13"/>
      <c r="M2729" s="24"/>
      <c r="N2729" s="33"/>
      <c r="O2729" s="29"/>
      <c r="P2729" s="29"/>
      <c r="Q2729" s="39"/>
      <c r="R2729" s="89">
        <f t="shared" si="487"/>
        <v>158.9738816746239</v>
      </c>
      <c r="S2729" s="7"/>
      <c r="T2729" s="37">
        <v>18733</v>
      </c>
      <c r="U2729" s="20">
        <f t="shared" si="488"/>
        <v>4.0780599850339793E-4</v>
      </c>
      <c r="V2729" s="34"/>
    </row>
    <row r="2730" spans="1:22" x14ac:dyDescent="0.3">
      <c r="A2730" s="2">
        <v>48315</v>
      </c>
      <c r="B2730" s="2" t="s">
        <v>2395</v>
      </c>
      <c r="C2730" s="47">
        <v>0.50359964266321011</v>
      </c>
      <c r="D2730" s="40">
        <v>0</v>
      </c>
      <c r="E2730" s="40">
        <v>1.1977338874848786E-5</v>
      </c>
      <c r="F2730" s="40">
        <f t="shared" si="483"/>
        <v>6.5929392053242331E-2</v>
      </c>
      <c r="G2730" s="40">
        <f t="shared" si="484"/>
        <v>0.56952903471645244</v>
      </c>
      <c r="H2730" s="84">
        <f t="shared" si="485"/>
        <v>8.3594172611119852E-6</v>
      </c>
      <c r="I2730" s="34"/>
      <c r="J2730" s="16">
        <v>2</v>
      </c>
      <c r="K2730" s="20">
        <f t="shared" si="486"/>
        <v>5.1229508196721314E-4</v>
      </c>
      <c r="L2730" s="13"/>
      <c r="M2730" s="24"/>
      <c r="N2730" s="33"/>
      <c r="O2730" s="29"/>
      <c r="P2730" s="29"/>
      <c r="Q2730" s="39"/>
      <c r="R2730" s="89">
        <f t="shared" si="487"/>
        <v>158.9738816746239</v>
      </c>
      <c r="S2730" s="7"/>
      <c r="T2730" s="37">
        <v>6780</v>
      </c>
      <c r="U2730" s="20">
        <f t="shared" si="488"/>
        <v>1.4759646985816675E-4</v>
      </c>
      <c r="V2730" s="34"/>
    </row>
    <row r="2731" spans="1:22" x14ac:dyDescent="0.3">
      <c r="A2731" s="2">
        <v>48317</v>
      </c>
      <c r="B2731" s="2" t="s">
        <v>2396</v>
      </c>
      <c r="C2731" s="47">
        <v>0.75539946399481517</v>
      </c>
      <c r="D2731" s="40">
        <v>0</v>
      </c>
      <c r="E2731" s="40">
        <v>1.7966008312273179E-5</v>
      </c>
      <c r="F2731" s="40">
        <f t="shared" si="483"/>
        <v>9.889408807986351E-2</v>
      </c>
      <c r="G2731" s="40">
        <f t="shared" si="484"/>
        <v>0.85429355207467872</v>
      </c>
      <c r="H2731" s="84">
        <f t="shared" si="485"/>
        <v>1.2539125891667977E-5</v>
      </c>
      <c r="I2731" s="34"/>
      <c r="J2731" s="16">
        <v>5</v>
      </c>
      <c r="K2731" s="20">
        <f t="shared" si="486"/>
        <v>1.2807377049180327E-3</v>
      </c>
      <c r="L2731" s="13"/>
      <c r="M2731" s="24"/>
      <c r="N2731" s="33"/>
      <c r="O2731" s="29"/>
      <c r="P2731" s="29"/>
      <c r="Q2731" s="39"/>
      <c r="R2731" s="89">
        <f t="shared" si="487"/>
        <v>397.43470418655966</v>
      </c>
      <c r="S2731" s="7"/>
      <c r="T2731" s="37">
        <v>4352</v>
      </c>
      <c r="U2731" s="20">
        <f t="shared" si="488"/>
        <v>9.4740388911908812E-5</v>
      </c>
      <c r="V2731" s="34"/>
    </row>
    <row r="2732" spans="1:22" x14ac:dyDescent="0.3">
      <c r="A2732" s="2">
        <v>48319</v>
      </c>
      <c r="B2732" s="2" t="s">
        <v>2397</v>
      </c>
      <c r="C2732" s="47">
        <v>1.0071992853264202</v>
      </c>
      <c r="D2732" s="40">
        <v>0</v>
      </c>
      <c r="E2732" s="40">
        <v>2.3954677749697572E-5</v>
      </c>
      <c r="F2732" s="40">
        <f t="shared" si="483"/>
        <v>0.13185878410648466</v>
      </c>
      <c r="G2732" s="40">
        <f t="shared" si="484"/>
        <v>1.1390580694329049</v>
      </c>
      <c r="H2732" s="84">
        <f t="shared" si="485"/>
        <v>1.671883452222397E-5</v>
      </c>
      <c r="I2732" s="34"/>
      <c r="J2732" s="16">
        <v>2</v>
      </c>
      <c r="K2732" s="20">
        <f t="shared" si="486"/>
        <v>5.1229508196721314E-4</v>
      </c>
      <c r="L2732" s="13"/>
      <c r="M2732" s="24"/>
      <c r="N2732" s="33"/>
      <c r="O2732" s="29"/>
      <c r="P2732" s="29"/>
      <c r="Q2732" s="39"/>
      <c r="R2732" s="89">
        <f t="shared" si="487"/>
        <v>158.9738816746239</v>
      </c>
      <c r="S2732" s="7"/>
      <c r="T2732" s="37">
        <v>981</v>
      </c>
      <c r="U2732" s="20">
        <f t="shared" si="488"/>
        <v>2.135577240868165E-5</v>
      </c>
      <c r="V2732" s="34"/>
    </row>
    <row r="2733" spans="1:22" x14ac:dyDescent="0.3">
      <c r="A2733" s="2">
        <v>48321</v>
      </c>
      <c r="B2733" s="2" t="s">
        <v>2398</v>
      </c>
      <c r="C2733" s="47">
        <v>55.899560335616322</v>
      </c>
      <c r="D2733" s="40">
        <v>36.060260951976936</v>
      </c>
      <c r="E2733" s="40">
        <v>1.3294846151082151E-3</v>
      </c>
      <c r="F2733" s="40">
        <f t="shared" si="483"/>
        <v>7.318162517909899</v>
      </c>
      <c r="G2733" s="40">
        <f t="shared" si="484"/>
        <v>99.277983805503155</v>
      </c>
      <c r="H2733" s="84">
        <f t="shared" si="485"/>
        <v>1.4571796008350985E-3</v>
      </c>
      <c r="I2733" s="34"/>
      <c r="J2733" s="16">
        <v>5</v>
      </c>
      <c r="K2733" s="20">
        <f t="shared" si="486"/>
        <v>1.2807377049180327E-3</v>
      </c>
      <c r="L2733" s="13"/>
      <c r="M2733" s="24"/>
      <c r="N2733" s="33"/>
      <c r="O2733" s="29"/>
      <c r="P2733" s="29"/>
      <c r="Q2733" s="39"/>
      <c r="R2733" s="89">
        <f t="shared" si="487"/>
        <v>397.43470418655966</v>
      </c>
      <c r="S2733" s="7"/>
      <c r="T2733" s="37">
        <v>34508</v>
      </c>
      <c r="U2733" s="20">
        <f t="shared" si="488"/>
        <v>7.5121813891823282E-4</v>
      </c>
      <c r="V2733" s="34"/>
    </row>
    <row r="2734" spans="1:22" x14ac:dyDescent="0.3">
      <c r="A2734" s="2">
        <v>48323</v>
      </c>
      <c r="B2734" s="2" t="s">
        <v>2399</v>
      </c>
      <c r="C2734" s="47">
        <v>19.540587822608668</v>
      </c>
      <c r="D2734" s="40">
        <v>6.0100434919961554</v>
      </c>
      <c r="E2734" s="40">
        <v>5.9287827430501493E-4</v>
      </c>
      <c r="F2734" s="40">
        <f t="shared" si="483"/>
        <v>3.2635049066354958</v>
      </c>
      <c r="G2734" s="40">
        <f t="shared" si="484"/>
        <v>28.814136221240318</v>
      </c>
      <c r="H2734" s="84">
        <f t="shared" si="485"/>
        <v>4.2292731890620534E-4</v>
      </c>
      <c r="I2734" s="34"/>
      <c r="J2734" s="16">
        <v>8</v>
      </c>
      <c r="K2734" s="20">
        <f t="shared" si="486"/>
        <v>2.0491803278688526E-3</v>
      </c>
      <c r="L2734" s="13"/>
      <c r="M2734" s="24"/>
      <c r="N2734" s="33"/>
      <c r="O2734" s="29"/>
      <c r="P2734" s="29"/>
      <c r="Q2734" s="39"/>
      <c r="R2734" s="89">
        <f t="shared" si="487"/>
        <v>635.89552669849559</v>
      </c>
      <c r="S2734" s="7"/>
      <c r="T2734" s="37">
        <v>25408</v>
      </c>
      <c r="U2734" s="20">
        <f t="shared" si="488"/>
        <v>5.5311668232393822E-4</v>
      </c>
      <c r="V2734" s="34"/>
    </row>
    <row r="2735" spans="1:22" x14ac:dyDescent="0.3">
      <c r="A2735" s="2">
        <v>48325</v>
      </c>
      <c r="B2735" s="2" t="s">
        <v>2400</v>
      </c>
      <c r="C2735" s="47">
        <v>6.731056398326329</v>
      </c>
      <c r="D2735" s="40">
        <v>36.060260951976936</v>
      </c>
      <c r="E2735" s="40">
        <v>2.9344480243379526E-4</v>
      </c>
      <c r="F2735" s="40">
        <f t="shared" si="483"/>
        <v>1.6152701053044372</v>
      </c>
      <c r="G2735" s="40">
        <f t="shared" si="484"/>
        <v>44.406587455607706</v>
      </c>
      <c r="H2735" s="84">
        <f t="shared" si="485"/>
        <v>6.5178976146194087E-4</v>
      </c>
      <c r="I2735" s="34"/>
      <c r="J2735" s="16">
        <v>7</v>
      </c>
      <c r="K2735" s="20">
        <f t="shared" si="486"/>
        <v>1.7930327868852459E-3</v>
      </c>
      <c r="L2735" s="13"/>
      <c r="M2735" s="24"/>
      <c r="N2735" s="33"/>
      <c r="O2735" s="29"/>
      <c r="P2735" s="29"/>
      <c r="Q2735" s="39"/>
      <c r="R2735" s="89">
        <f t="shared" si="487"/>
        <v>556.40858586118361</v>
      </c>
      <c r="S2735" s="7"/>
      <c r="T2735" s="37">
        <v>17861</v>
      </c>
      <c r="U2735" s="20">
        <f t="shared" si="488"/>
        <v>3.888230896956809E-4</v>
      </c>
      <c r="V2735" s="34"/>
    </row>
    <row r="2736" spans="1:22" x14ac:dyDescent="0.3">
      <c r="A2736" s="2">
        <v>48327</v>
      </c>
      <c r="B2736" s="2" t="s">
        <v>3110</v>
      </c>
      <c r="C2736" s="47">
        <v>0</v>
      </c>
      <c r="D2736" s="40">
        <v>0</v>
      </c>
      <c r="E2736" s="40">
        <v>0</v>
      </c>
      <c r="F2736" s="40">
        <f t="shared" si="483"/>
        <v>0</v>
      </c>
      <c r="G2736" s="40">
        <f t="shared" si="484"/>
        <v>0</v>
      </c>
      <c r="H2736" s="84">
        <f t="shared" si="485"/>
        <v>0</v>
      </c>
      <c r="I2736" s="34"/>
      <c r="J2736" s="16">
        <v>0</v>
      </c>
      <c r="K2736" s="20">
        <f t="shared" si="486"/>
        <v>0</v>
      </c>
      <c r="L2736" s="13"/>
      <c r="M2736" s="24"/>
      <c r="N2736" s="33"/>
      <c r="O2736" s="29"/>
      <c r="P2736" s="29"/>
      <c r="Q2736" s="39"/>
      <c r="R2736" s="89">
        <f t="shared" si="487"/>
        <v>0</v>
      </c>
      <c r="S2736" s="7"/>
      <c r="T2736" s="37">
        <v>1725</v>
      </c>
      <c r="U2736" s="20">
        <f t="shared" si="488"/>
        <v>3.7552199189577825E-5</v>
      </c>
      <c r="V2736" s="34"/>
    </row>
    <row r="2737" spans="1:22" x14ac:dyDescent="0.3">
      <c r="A2737" s="2">
        <v>48329</v>
      </c>
      <c r="B2737" s="2" t="s">
        <v>2401</v>
      </c>
      <c r="C2737" s="47">
        <v>242.2380186520231</v>
      </c>
      <c r="D2737" s="40">
        <v>260.62489818892652</v>
      </c>
      <c r="E2737" s="40">
        <v>9.3004036363200822E-3</v>
      </c>
      <c r="F2737" s="40">
        <f t="shared" si="483"/>
        <v>51.19417292934267</v>
      </c>
      <c r="G2737" s="40">
        <f t="shared" si="484"/>
        <v>554.05708977029235</v>
      </c>
      <c r="H2737" s="84">
        <f t="shared" si="485"/>
        <v>8.1323235823668842E-3</v>
      </c>
      <c r="I2737" s="34"/>
      <c r="J2737" s="16">
        <v>48</v>
      </c>
      <c r="K2737" s="20">
        <f t="shared" si="486"/>
        <v>1.2295081967213115E-2</v>
      </c>
      <c r="L2737" s="13"/>
      <c r="M2737" s="24"/>
      <c r="N2737" s="33"/>
      <c r="O2737" s="29"/>
      <c r="P2737" s="29"/>
      <c r="Q2737" s="39"/>
      <c r="R2737" s="89">
        <f t="shared" si="487"/>
        <v>3815.3731601909731</v>
      </c>
      <c r="S2737" s="7"/>
      <c r="T2737" s="37">
        <v>131490</v>
      </c>
      <c r="U2737" s="20">
        <f t="shared" si="488"/>
        <v>2.8624572008333843E-3</v>
      </c>
      <c r="V2737" s="34"/>
    </row>
    <row r="2738" spans="1:22" x14ac:dyDescent="0.3">
      <c r="A2738" s="2">
        <v>48331</v>
      </c>
      <c r="B2738" s="2" t="s">
        <v>2402</v>
      </c>
      <c r="C2738" s="47">
        <v>2.5179982133160506</v>
      </c>
      <c r="D2738" s="40">
        <v>105.17576110993272</v>
      </c>
      <c r="E2738" s="40">
        <v>5.9886694374243931E-5</v>
      </c>
      <c r="F2738" s="40">
        <f t="shared" si="483"/>
        <v>0.32964696026621165</v>
      </c>
      <c r="G2738" s="40">
        <f t="shared" si="484"/>
        <v>108.02340628351499</v>
      </c>
      <c r="H2738" s="84">
        <f t="shared" si="485"/>
        <v>1.5855429171229257E-3</v>
      </c>
      <c r="I2738" s="34"/>
      <c r="J2738" s="16">
        <v>3</v>
      </c>
      <c r="K2738" s="20">
        <f t="shared" si="486"/>
        <v>7.6844262295081966E-4</v>
      </c>
      <c r="L2738" s="13"/>
      <c r="M2738" s="24"/>
      <c r="N2738" s="33"/>
      <c r="O2738" s="29"/>
      <c r="P2738" s="29"/>
      <c r="Q2738" s="39"/>
      <c r="R2738" s="89">
        <f t="shared" si="487"/>
        <v>238.46082251193582</v>
      </c>
      <c r="S2738" s="7"/>
      <c r="T2738" s="37">
        <v>31053</v>
      </c>
      <c r="U2738" s="20">
        <f t="shared" si="488"/>
        <v>6.7600489358490444E-4</v>
      </c>
      <c r="V2738" s="34"/>
    </row>
    <row r="2739" spans="1:22" x14ac:dyDescent="0.3">
      <c r="A2739" s="2">
        <v>48333</v>
      </c>
      <c r="B2739" s="2" t="s">
        <v>2403</v>
      </c>
      <c r="C2739" s="47">
        <v>0</v>
      </c>
      <c r="D2739" s="40">
        <v>0</v>
      </c>
      <c r="E2739" s="40">
        <v>0</v>
      </c>
      <c r="F2739" s="40">
        <f t="shared" si="483"/>
        <v>0</v>
      </c>
      <c r="G2739" s="40">
        <f t="shared" si="484"/>
        <v>0</v>
      </c>
      <c r="H2739" s="84">
        <f t="shared" si="485"/>
        <v>0</v>
      </c>
      <c r="I2739" s="34"/>
      <c r="J2739" s="16">
        <v>1</v>
      </c>
      <c r="K2739" s="20">
        <f t="shared" si="486"/>
        <v>2.5614754098360657E-4</v>
      </c>
      <c r="L2739" s="13"/>
      <c r="M2739" s="24"/>
      <c r="N2739" s="33"/>
      <c r="O2739" s="29"/>
      <c r="P2739" s="29"/>
      <c r="Q2739" s="39"/>
      <c r="R2739" s="89">
        <f t="shared" si="487"/>
        <v>79.486940837311948</v>
      </c>
      <c r="S2739" s="7"/>
      <c r="T2739" s="37">
        <v>3597</v>
      </c>
      <c r="U2739" s="20">
        <f t="shared" si="488"/>
        <v>7.8304498831832721E-5</v>
      </c>
      <c r="V2739" s="34"/>
    </row>
    <row r="2740" spans="1:22" x14ac:dyDescent="0.3">
      <c r="A2740" s="2">
        <v>48335</v>
      </c>
      <c r="B2740" s="2" t="s">
        <v>2404</v>
      </c>
      <c r="C2740" s="47">
        <v>1.2589991066580253</v>
      </c>
      <c r="D2740" s="40">
        <v>6.0100434919961554</v>
      </c>
      <c r="E2740" s="40">
        <v>2.9943347187121965E-5</v>
      </c>
      <c r="F2740" s="40">
        <f t="shared" si="483"/>
        <v>0.16482348013310583</v>
      </c>
      <c r="G2740" s="40">
        <f t="shared" si="484"/>
        <v>7.4338660787872861</v>
      </c>
      <c r="H2740" s="84">
        <f t="shared" si="485"/>
        <v>1.0911259062805799E-4</v>
      </c>
      <c r="I2740" s="34"/>
      <c r="J2740" s="16">
        <v>2</v>
      </c>
      <c r="K2740" s="20">
        <f t="shared" si="486"/>
        <v>5.1229508196721314E-4</v>
      </c>
      <c r="L2740" s="13"/>
      <c r="M2740" s="24"/>
      <c r="N2740" s="33"/>
      <c r="O2740" s="29"/>
      <c r="P2740" s="29"/>
      <c r="Q2740" s="39"/>
      <c r="R2740" s="89">
        <f t="shared" si="487"/>
        <v>158.9738816746239</v>
      </c>
      <c r="S2740" s="7"/>
      <c r="T2740" s="37">
        <v>15347</v>
      </c>
      <c r="U2740" s="20">
        <f t="shared" si="488"/>
        <v>3.340948411376527E-4</v>
      </c>
      <c r="V2740" s="34"/>
    </row>
    <row r="2741" spans="1:22" x14ac:dyDescent="0.3">
      <c r="A2741" s="2">
        <v>48337</v>
      </c>
      <c r="B2741" s="2" t="s">
        <v>2405</v>
      </c>
      <c r="C2741" s="47">
        <v>0</v>
      </c>
      <c r="D2741" s="40">
        <v>6.0100434919961554</v>
      </c>
      <c r="E2741" s="40">
        <v>0</v>
      </c>
      <c r="F2741" s="40">
        <f t="shared" si="483"/>
        <v>0</v>
      </c>
      <c r="G2741" s="40">
        <f t="shared" si="484"/>
        <v>6.0100434919961554</v>
      </c>
      <c r="H2741" s="84">
        <f t="shared" si="485"/>
        <v>8.8214047475278042E-5</v>
      </c>
      <c r="I2741" s="34"/>
      <c r="J2741" s="16">
        <v>5</v>
      </c>
      <c r="K2741" s="20">
        <f t="shared" si="486"/>
        <v>1.2807377049180327E-3</v>
      </c>
      <c r="L2741" s="13"/>
      <c r="M2741" s="24"/>
      <c r="N2741" s="33"/>
      <c r="O2741" s="29"/>
      <c r="P2741" s="29"/>
      <c r="Q2741" s="39"/>
      <c r="R2741" s="89">
        <f t="shared" si="487"/>
        <v>397.43470418655966</v>
      </c>
      <c r="S2741" s="7"/>
      <c r="T2741" s="37">
        <v>15697</v>
      </c>
      <c r="U2741" s="20">
        <f t="shared" si="488"/>
        <v>3.4171412792974093E-4</v>
      </c>
      <c r="V2741" s="34"/>
    </row>
    <row r="2742" spans="1:22" x14ac:dyDescent="0.3">
      <c r="A2742" s="2">
        <v>48339</v>
      </c>
      <c r="B2742" s="2" t="s">
        <v>2406</v>
      </c>
      <c r="C2742" s="47">
        <v>1419.6208230070647</v>
      </c>
      <c r="D2742" s="40">
        <v>315.88633791952986</v>
      </c>
      <c r="E2742" s="40">
        <v>4.2789043130397289E-2</v>
      </c>
      <c r="F2742" s="40">
        <f t="shared" si="483"/>
        <v>235.53275311020823</v>
      </c>
      <c r="G2742" s="40">
        <f t="shared" si="484"/>
        <v>1971.0399140368027</v>
      </c>
      <c r="H2742" s="84">
        <f t="shared" si="485"/>
        <v>2.8930474260970902E-2</v>
      </c>
      <c r="I2742" s="34"/>
      <c r="J2742" s="16">
        <v>114</v>
      </c>
      <c r="K2742" s="20">
        <f t="shared" si="486"/>
        <v>2.9200819672131149E-2</v>
      </c>
      <c r="L2742" s="13"/>
      <c r="M2742" s="24"/>
      <c r="N2742" s="33"/>
      <c r="O2742" s="29"/>
      <c r="P2742" s="29"/>
      <c r="Q2742" s="39"/>
      <c r="R2742" s="89">
        <f t="shared" si="487"/>
        <v>9061.5112554535608</v>
      </c>
      <c r="S2742" s="7"/>
      <c r="T2742" s="37">
        <v>1513859</v>
      </c>
      <c r="U2742" s="20">
        <f t="shared" si="488"/>
        <v>3.2955788239382666E-2</v>
      </c>
      <c r="V2742" s="34"/>
    </row>
    <row r="2743" spans="1:22" x14ac:dyDescent="0.3">
      <c r="A2743" s="2">
        <v>48341</v>
      </c>
      <c r="B2743" s="2" t="s">
        <v>2407</v>
      </c>
      <c r="C2743" s="47">
        <v>4.0287971413056809</v>
      </c>
      <c r="D2743" s="40">
        <v>36.060260951976936</v>
      </c>
      <c r="E2743" s="40">
        <v>9.5818710998790289E-5</v>
      </c>
      <c r="F2743" s="40">
        <f t="shared" si="483"/>
        <v>0.52743513642593864</v>
      </c>
      <c r="G2743" s="40">
        <f t="shared" si="484"/>
        <v>40.616493229708553</v>
      </c>
      <c r="H2743" s="84">
        <f t="shared" si="485"/>
        <v>5.9615962294056412E-4</v>
      </c>
      <c r="I2743" s="34"/>
      <c r="J2743" s="16">
        <v>16</v>
      </c>
      <c r="K2743" s="20">
        <f t="shared" si="486"/>
        <v>4.0983606557377051E-3</v>
      </c>
      <c r="L2743" s="13"/>
      <c r="M2743" s="24"/>
      <c r="N2743" s="33"/>
      <c r="O2743" s="29"/>
      <c r="P2743" s="29"/>
      <c r="Q2743" s="39"/>
      <c r="R2743" s="89">
        <f t="shared" si="487"/>
        <v>1271.7910533969912</v>
      </c>
      <c r="S2743" s="7"/>
      <c r="T2743" s="37">
        <v>14866</v>
      </c>
      <c r="U2743" s="20">
        <f t="shared" si="488"/>
        <v>3.2362376414623998E-4</v>
      </c>
      <c r="V2743" s="34"/>
    </row>
    <row r="2744" spans="1:22" x14ac:dyDescent="0.3">
      <c r="A2744" s="2">
        <v>48343</v>
      </c>
      <c r="B2744" s="2" t="s">
        <v>2408</v>
      </c>
      <c r="C2744" s="47">
        <v>0.25179982133160506</v>
      </c>
      <c r="D2744" s="40">
        <v>6.0100434919961554</v>
      </c>
      <c r="E2744" s="40">
        <v>5.9886694374243931E-6</v>
      </c>
      <c r="F2744" s="40">
        <f t="shared" si="483"/>
        <v>3.2964696026621165E-2</v>
      </c>
      <c r="G2744" s="40">
        <f t="shared" si="484"/>
        <v>6.2948080093543819</v>
      </c>
      <c r="H2744" s="84">
        <f t="shared" si="485"/>
        <v>9.2393756105834039E-5</v>
      </c>
      <c r="I2744" s="34"/>
      <c r="J2744" s="16">
        <v>3</v>
      </c>
      <c r="K2744" s="20">
        <f t="shared" si="486"/>
        <v>7.6844262295081966E-4</v>
      </c>
      <c r="L2744" s="13"/>
      <c r="M2744" s="24"/>
      <c r="N2744" s="33"/>
      <c r="O2744" s="29"/>
      <c r="P2744" s="29"/>
      <c r="Q2744" s="39"/>
      <c r="R2744" s="89">
        <f t="shared" si="487"/>
        <v>238.46082251193582</v>
      </c>
      <c r="S2744" s="7"/>
      <c r="T2744" s="37">
        <v>5227</v>
      </c>
      <c r="U2744" s="20">
        <f t="shared" si="488"/>
        <v>1.1378860589212945E-4</v>
      </c>
      <c r="V2744" s="34"/>
    </row>
    <row r="2745" spans="1:22" x14ac:dyDescent="0.3">
      <c r="A2745" s="2">
        <v>48345</v>
      </c>
      <c r="B2745" s="2" t="s">
        <v>2409</v>
      </c>
      <c r="C2745" s="47">
        <v>0</v>
      </c>
      <c r="D2745" s="40">
        <v>0</v>
      </c>
      <c r="E2745" s="40">
        <v>0</v>
      </c>
      <c r="F2745" s="40">
        <f t="shared" si="483"/>
        <v>0</v>
      </c>
      <c r="G2745" s="40">
        <f t="shared" si="484"/>
        <v>0</v>
      </c>
      <c r="H2745" s="84">
        <f t="shared" si="485"/>
        <v>0</v>
      </c>
      <c r="I2745" s="34"/>
      <c r="J2745" s="16">
        <v>1</v>
      </c>
      <c r="K2745" s="20">
        <f t="shared" si="486"/>
        <v>2.5614754098360657E-4</v>
      </c>
      <c r="L2745" s="13"/>
      <c r="M2745" s="24"/>
      <c r="N2745" s="33"/>
      <c r="O2745" s="29"/>
      <c r="P2745" s="29"/>
      <c r="Q2745" s="39"/>
      <c r="R2745" s="89">
        <f t="shared" si="487"/>
        <v>79.486940837311948</v>
      </c>
      <c r="S2745" s="7"/>
      <c r="T2745" s="37">
        <v>0</v>
      </c>
      <c r="U2745" s="20">
        <f t="shared" si="488"/>
        <v>0</v>
      </c>
      <c r="V2745" s="34"/>
    </row>
    <row r="2746" spans="1:22" x14ac:dyDescent="0.3">
      <c r="A2746" s="2">
        <v>48347</v>
      </c>
      <c r="B2746" s="2" t="s">
        <v>2410</v>
      </c>
      <c r="C2746" s="47">
        <v>8.9297160126837678</v>
      </c>
      <c r="D2746" s="40">
        <v>36.060260951976936</v>
      </c>
      <c r="E2746" s="40">
        <v>4.0722952174485874E-4</v>
      </c>
      <c r="F2746" s="40">
        <f t="shared" si="483"/>
        <v>2.2415993298102395</v>
      </c>
      <c r="G2746" s="40">
        <f t="shared" si="484"/>
        <v>47.231576294470948</v>
      </c>
      <c r="H2746" s="84">
        <f t="shared" si="485"/>
        <v>6.9325430325444014E-4</v>
      </c>
      <c r="I2746" s="34"/>
      <c r="J2746" s="16">
        <v>9</v>
      </c>
      <c r="K2746" s="20">
        <f t="shared" si="486"/>
        <v>2.305327868852459E-3</v>
      </c>
      <c r="L2746" s="13"/>
      <c r="M2746" s="24"/>
      <c r="N2746" s="33"/>
      <c r="O2746" s="29"/>
      <c r="P2746" s="29"/>
      <c r="Q2746" s="39"/>
      <c r="R2746" s="89">
        <f t="shared" si="487"/>
        <v>715.38246753580745</v>
      </c>
      <c r="S2746" s="7"/>
      <c r="T2746" s="37">
        <v>68355</v>
      </c>
      <c r="U2746" s="20">
        <f t="shared" si="488"/>
        <v>1.4880467104948362E-3</v>
      </c>
      <c r="V2746" s="34"/>
    </row>
    <row r="2747" spans="1:22" x14ac:dyDescent="0.3">
      <c r="A2747" s="2">
        <v>48349</v>
      </c>
      <c r="B2747" s="2" t="s">
        <v>2411</v>
      </c>
      <c r="C2747" s="47">
        <v>5.791395890626915</v>
      </c>
      <c r="D2747" s="40">
        <v>33.604929565907433</v>
      </c>
      <c r="E2747" s="40">
        <v>1.3773939706076104E-4</v>
      </c>
      <c r="F2747" s="40">
        <f t="shared" si="483"/>
        <v>0.75818800861228686</v>
      </c>
      <c r="G2747" s="40">
        <f t="shared" si="484"/>
        <v>40.154513465146636</v>
      </c>
      <c r="H2747" s="84">
        <f t="shared" si="485"/>
        <v>5.8937878933462511E-4</v>
      </c>
      <c r="I2747" s="34"/>
      <c r="J2747" s="16">
        <v>12</v>
      </c>
      <c r="K2747" s="20">
        <f t="shared" si="486"/>
        <v>3.0737704918032786E-3</v>
      </c>
      <c r="L2747" s="13"/>
      <c r="M2747" s="24"/>
      <c r="N2747" s="33"/>
      <c r="O2747" s="29"/>
      <c r="P2747" s="29"/>
      <c r="Q2747" s="39"/>
      <c r="R2747" s="89">
        <f t="shared" si="487"/>
        <v>953.84329004774327</v>
      </c>
      <c r="S2747" s="7"/>
      <c r="T2747" s="37">
        <v>60159</v>
      </c>
      <c r="U2747" s="20">
        <f t="shared" si="488"/>
        <v>1.3096247832149637E-3</v>
      </c>
      <c r="V2747" s="34"/>
    </row>
    <row r="2748" spans="1:22" x14ac:dyDescent="0.3">
      <c r="A2748" s="2">
        <v>48351</v>
      </c>
      <c r="B2748" s="2" t="s">
        <v>2412</v>
      </c>
      <c r="C2748" s="47">
        <v>0</v>
      </c>
      <c r="D2748" s="40">
        <v>0</v>
      </c>
      <c r="E2748" s="40">
        <v>0</v>
      </c>
      <c r="F2748" s="40">
        <f t="shared" si="483"/>
        <v>0</v>
      </c>
      <c r="G2748" s="40">
        <f t="shared" si="484"/>
        <v>0</v>
      </c>
      <c r="H2748" s="84">
        <f t="shared" si="485"/>
        <v>0</v>
      </c>
      <c r="I2748" s="34"/>
      <c r="J2748" s="16">
        <v>5</v>
      </c>
      <c r="K2748" s="20">
        <f t="shared" si="486"/>
        <v>1.2807377049180327E-3</v>
      </c>
      <c r="L2748" s="13"/>
      <c r="M2748" s="24"/>
      <c r="N2748" s="33"/>
      <c r="O2748" s="29"/>
      <c r="P2748" s="29"/>
      <c r="Q2748" s="39"/>
      <c r="R2748" s="89">
        <f t="shared" si="487"/>
        <v>397.43470418655966</v>
      </c>
      <c r="S2748" s="7"/>
      <c r="T2748" s="37">
        <v>30413</v>
      </c>
      <c r="U2748" s="20">
        <f t="shared" si="488"/>
        <v>6.6207248345080021E-4</v>
      </c>
      <c r="V2748" s="34"/>
    </row>
    <row r="2749" spans="1:22" x14ac:dyDescent="0.3">
      <c r="A2749" s="2">
        <v>48353</v>
      </c>
      <c r="B2749" s="2" t="s">
        <v>2413</v>
      </c>
      <c r="C2749" s="47">
        <v>0</v>
      </c>
      <c r="D2749" s="40">
        <v>6.0100434919961554</v>
      </c>
      <c r="E2749" s="40">
        <v>0</v>
      </c>
      <c r="F2749" s="40">
        <f t="shared" si="483"/>
        <v>0</v>
      </c>
      <c r="G2749" s="40">
        <f t="shared" si="484"/>
        <v>6.0100434919961554</v>
      </c>
      <c r="H2749" s="84">
        <f t="shared" si="485"/>
        <v>8.8214047475278042E-5</v>
      </c>
      <c r="I2749" s="34"/>
      <c r="J2749" s="16">
        <v>6</v>
      </c>
      <c r="K2749" s="20">
        <f t="shared" si="486"/>
        <v>1.5368852459016393E-3</v>
      </c>
      <c r="L2749" s="13"/>
      <c r="M2749" s="24"/>
      <c r="N2749" s="33"/>
      <c r="O2749" s="29"/>
      <c r="P2749" s="29"/>
      <c r="Q2749" s="39"/>
      <c r="R2749" s="89">
        <f t="shared" si="487"/>
        <v>476.92164502387163</v>
      </c>
      <c r="S2749" s="7"/>
      <c r="T2749" s="37">
        <v>9234</v>
      </c>
      <c r="U2749" s="20">
        <f t="shared" si="488"/>
        <v>2.0101855496612269E-4</v>
      </c>
      <c r="V2749" s="34"/>
    </row>
    <row r="2750" spans="1:22" x14ac:dyDescent="0.3">
      <c r="A2750" s="2">
        <v>48355</v>
      </c>
      <c r="B2750" s="2" t="s">
        <v>2414</v>
      </c>
      <c r="C2750" s="47">
        <v>349.02229091381923</v>
      </c>
      <c r="D2750" s="40">
        <v>390.56395917710194</v>
      </c>
      <c r="E2750" s="40">
        <v>1.4684217460564612E-2</v>
      </c>
      <c r="F2750" s="40">
        <f t="shared" si="483"/>
        <v>80.829434657275101</v>
      </c>
      <c r="G2750" s="40">
        <f t="shared" si="484"/>
        <v>820.41568474819633</v>
      </c>
      <c r="H2750" s="84">
        <f t="shared" si="485"/>
        <v>1.2041874282643947E-2</v>
      </c>
      <c r="I2750" s="34"/>
      <c r="J2750" s="16">
        <v>33</v>
      </c>
      <c r="K2750" s="20">
        <f t="shared" si="486"/>
        <v>8.4528688524590171E-3</v>
      </c>
      <c r="L2750" s="13"/>
      <c r="M2750" s="24"/>
      <c r="N2750" s="33"/>
      <c r="O2750" s="29"/>
      <c r="P2750" s="29"/>
      <c r="Q2750" s="39"/>
      <c r="R2750" s="89">
        <f t="shared" si="487"/>
        <v>2623.0690476312943</v>
      </c>
      <c r="S2750" s="7"/>
      <c r="T2750" s="37">
        <v>616044</v>
      </c>
      <c r="U2750" s="20">
        <f t="shared" si="488"/>
        <v>1.3410902607272047E-2</v>
      </c>
      <c r="V2750" s="34"/>
    </row>
    <row r="2751" spans="1:22" x14ac:dyDescent="0.3">
      <c r="A2751" s="2">
        <v>48357</v>
      </c>
      <c r="B2751" s="2" t="s">
        <v>2415</v>
      </c>
      <c r="C2751" s="47">
        <v>1.7625987493212354</v>
      </c>
      <c r="D2751" s="40">
        <v>6.0100434919961554</v>
      </c>
      <c r="E2751" s="40">
        <v>4.1920686061970748E-5</v>
      </c>
      <c r="F2751" s="40">
        <f t="shared" si="483"/>
        <v>0.23075287218634816</v>
      </c>
      <c r="G2751" s="40">
        <f t="shared" si="484"/>
        <v>8.0033951135037391</v>
      </c>
      <c r="H2751" s="84">
        <f t="shared" si="485"/>
        <v>1.1747200788916998E-4</v>
      </c>
      <c r="I2751" s="34"/>
      <c r="J2751" s="16">
        <v>5</v>
      </c>
      <c r="K2751" s="20">
        <f t="shared" si="486"/>
        <v>1.2807377049180327E-3</v>
      </c>
      <c r="L2751" s="13"/>
      <c r="M2751" s="24"/>
      <c r="N2751" s="33"/>
      <c r="O2751" s="29"/>
      <c r="P2751" s="29"/>
      <c r="Q2751" s="39"/>
      <c r="R2751" s="89">
        <f t="shared" si="487"/>
        <v>397.43470418655966</v>
      </c>
      <c r="S2751" s="7"/>
      <c r="T2751" s="37">
        <v>2378</v>
      </c>
      <c r="U2751" s="20">
        <f t="shared" si="488"/>
        <v>5.1767611404531056E-5</v>
      </c>
      <c r="V2751" s="34"/>
    </row>
    <row r="2752" spans="1:22" x14ac:dyDescent="0.3">
      <c r="A2752" s="2">
        <v>48359</v>
      </c>
      <c r="B2752" s="2" t="s">
        <v>2416</v>
      </c>
      <c r="C2752" s="47">
        <v>0</v>
      </c>
      <c r="D2752" s="40">
        <v>0</v>
      </c>
      <c r="E2752" s="40">
        <v>0</v>
      </c>
      <c r="F2752" s="40">
        <f t="shared" si="483"/>
        <v>0</v>
      </c>
      <c r="G2752" s="40">
        <f t="shared" si="484"/>
        <v>0</v>
      </c>
      <c r="H2752" s="84">
        <f t="shared" si="485"/>
        <v>0</v>
      </c>
      <c r="I2752" s="34"/>
      <c r="J2752" s="16">
        <v>1</v>
      </c>
      <c r="K2752" s="20">
        <f t="shared" si="486"/>
        <v>2.5614754098360657E-4</v>
      </c>
      <c r="L2752" s="13"/>
      <c r="M2752" s="24"/>
      <c r="N2752" s="33"/>
      <c r="O2752" s="29"/>
      <c r="P2752" s="29"/>
      <c r="Q2752" s="39"/>
      <c r="R2752" s="89">
        <f t="shared" si="487"/>
        <v>79.486940837311948</v>
      </c>
      <c r="S2752" s="7"/>
      <c r="T2752" s="37">
        <v>10774</v>
      </c>
      <c r="U2752" s="20">
        <f t="shared" si="488"/>
        <v>2.3454341685131102E-4</v>
      </c>
      <c r="V2752" s="34"/>
    </row>
    <row r="2753" spans="1:22" x14ac:dyDescent="0.3">
      <c r="A2753" s="2">
        <v>48361</v>
      </c>
      <c r="B2753" s="2" t="s">
        <v>2417</v>
      </c>
      <c r="C2753" s="47">
        <v>62.654390607326718</v>
      </c>
      <c r="D2753" s="40">
        <v>51.527558667724733</v>
      </c>
      <c r="E2753" s="40">
        <v>2.5631505192176404E-3</v>
      </c>
      <c r="F2753" s="40">
        <f t="shared" si="483"/>
        <v>14.10888989939386</v>
      </c>
      <c r="G2753" s="40">
        <f t="shared" si="484"/>
        <v>128.2908391744453</v>
      </c>
      <c r="H2753" s="84">
        <f t="shared" si="485"/>
        <v>1.8830236740631254E-3</v>
      </c>
      <c r="I2753" s="34"/>
      <c r="J2753" s="16">
        <v>10</v>
      </c>
      <c r="K2753" s="20">
        <f t="shared" si="486"/>
        <v>2.5614754098360654E-3</v>
      </c>
      <c r="L2753" s="13"/>
      <c r="M2753" s="24"/>
      <c r="N2753" s="33"/>
      <c r="O2753" s="29"/>
      <c r="P2753" s="29"/>
      <c r="Q2753" s="39"/>
      <c r="R2753" s="89">
        <f t="shared" si="487"/>
        <v>794.86940837311931</v>
      </c>
      <c r="S2753" s="7"/>
      <c r="T2753" s="37">
        <v>201047</v>
      </c>
      <c r="U2753" s="20">
        <f t="shared" si="488"/>
        <v>4.3766707191113348E-3</v>
      </c>
      <c r="V2753" s="34"/>
    </row>
    <row r="2754" spans="1:22" x14ac:dyDescent="0.3">
      <c r="A2754" s="2">
        <v>48363</v>
      </c>
      <c r="B2754" s="2" t="s">
        <v>2418</v>
      </c>
      <c r="C2754" s="47">
        <v>1.2589991066580253</v>
      </c>
      <c r="D2754" s="40">
        <v>6.0100434919961554</v>
      </c>
      <c r="E2754" s="40">
        <v>2.9943347187121965E-5</v>
      </c>
      <c r="F2754" s="40">
        <f t="shared" si="483"/>
        <v>0.16482348013310583</v>
      </c>
      <c r="G2754" s="40">
        <f t="shared" si="484"/>
        <v>7.4338660787872861</v>
      </c>
      <c r="H2754" s="84">
        <f t="shared" si="485"/>
        <v>1.0911259062805799E-4</v>
      </c>
      <c r="I2754" s="34"/>
      <c r="J2754" s="16">
        <v>10</v>
      </c>
      <c r="K2754" s="20">
        <f t="shared" si="486"/>
        <v>2.5614754098360654E-3</v>
      </c>
      <c r="L2754" s="13"/>
      <c r="M2754" s="24"/>
      <c r="N2754" s="33"/>
      <c r="O2754" s="29"/>
      <c r="P2754" s="29"/>
      <c r="Q2754" s="39"/>
      <c r="R2754" s="89">
        <f t="shared" si="487"/>
        <v>794.86940837311931</v>
      </c>
      <c r="S2754" s="7"/>
      <c r="T2754" s="37">
        <v>43996</v>
      </c>
      <c r="U2754" s="20">
        <f t="shared" si="488"/>
        <v>9.5776611915632812E-4</v>
      </c>
      <c r="V2754" s="34"/>
    </row>
    <row r="2755" spans="1:22" x14ac:dyDescent="0.3">
      <c r="A2755" s="2">
        <v>48365</v>
      </c>
      <c r="B2755" s="2" t="s">
        <v>2419</v>
      </c>
      <c r="C2755" s="47">
        <v>2.4904265369321319</v>
      </c>
      <c r="D2755" s="40">
        <v>0</v>
      </c>
      <c r="E2755" s="40">
        <v>8.3841372123941496E-5</v>
      </c>
      <c r="F2755" s="40">
        <f t="shared" si="483"/>
        <v>0.46150574437269631</v>
      </c>
      <c r="G2755" s="40">
        <f t="shared" si="484"/>
        <v>2.9519322813048281</v>
      </c>
      <c r="H2755" s="84">
        <f t="shared" si="485"/>
        <v>4.3327788684660732E-5</v>
      </c>
      <c r="I2755" s="34"/>
      <c r="J2755" s="16">
        <v>10</v>
      </c>
      <c r="K2755" s="20">
        <f t="shared" si="486"/>
        <v>2.5614754098360654E-3</v>
      </c>
      <c r="L2755" s="13"/>
      <c r="M2755" s="24"/>
      <c r="N2755" s="33"/>
      <c r="O2755" s="29"/>
      <c r="P2755" s="29"/>
      <c r="Q2755" s="39"/>
      <c r="R2755" s="89">
        <f t="shared" si="487"/>
        <v>794.86940837311931</v>
      </c>
      <c r="S2755" s="7"/>
      <c r="T2755" s="37">
        <v>13023</v>
      </c>
      <c r="U2755" s="20">
        <f t="shared" si="488"/>
        <v>2.835027768381867E-4</v>
      </c>
      <c r="V2755" s="34"/>
    </row>
    <row r="2756" spans="1:22" x14ac:dyDescent="0.3">
      <c r="A2756" s="2">
        <v>48367</v>
      </c>
      <c r="B2756" s="2" t="s">
        <v>2420</v>
      </c>
      <c r="C2756" s="47">
        <v>96.187531748673138</v>
      </c>
      <c r="D2756" s="40">
        <v>117.24386537438816</v>
      </c>
      <c r="E2756" s="40">
        <v>2.2876717250961179E-3</v>
      </c>
      <c r="F2756" s="40">
        <f t="shared" si="483"/>
        <v>12.592513882169285</v>
      </c>
      <c r="G2756" s="40">
        <f t="shared" si="484"/>
        <v>226.02391100523059</v>
      </c>
      <c r="H2756" s="84">
        <f t="shared" si="485"/>
        <v>3.3175274093301325E-3</v>
      </c>
      <c r="I2756" s="34"/>
      <c r="J2756" s="16">
        <v>18</v>
      </c>
      <c r="K2756" s="20">
        <f t="shared" si="486"/>
        <v>4.6106557377049179E-3</v>
      </c>
      <c r="L2756" s="13"/>
      <c r="M2756" s="24"/>
      <c r="N2756" s="33"/>
      <c r="O2756" s="29"/>
      <c r="P2756" s="29"/>
      <c r="Q2756" s="39"/>
      <c r="R2756" s="89">
        <f t="shared" si="487"/>
        <v>1430.7649350716149</v>
      </c>
      <c r="S2756" s="7"/>
      <c r="T2756" s="37">
        <v>110645</v>
      </c>
      <c r="U2756" s="20">
        <f t="shared" si="488"/>
        <v>2.4086742488874427E-3</v>
      </c>
      <c r="V2756" s="34"/>
    </row>
    <row r="2757" spans="1:22" x14ac:dyDescent="0.3">
      <c r="A2757" s="2">
        <v>48369</v>
      </c>
      <c r="B2757" s="2" t="s">
        <v>2421</v>
      </c>
      <c r="C2757" s="47">
        <v>3.2733976773108653</v>
      </c>
      <c r="D2757" s="40">
        <v>6.0100434919961554</v>
      </c>
      <c r="E2757" s="40">
        <v>7.7852702686517113E-5</v>
      </c>
      <c r="F2757" s="40">
        <f t="shared" si="483"/>
        <v>0.4285410483460752</v>
      </c>
      <c r="G2757" s="40">
        <f t="shared" si="484"/>
        <v>9.7119822176530946</v>
      </c>
      <c r="H2757" s="84">
        <f t="shared" si="485"/>
        <v>1.4255025967250591E-4</v>
      </c>
      <c r="I2757" s="34"/>
      <c r="J2757" s="16">
        <v>1</v>
      </c>
      <c r="K2757" s="20">
        <f t="shared" si="486"/>
        <v>2.5614754098360657E-4</v>
      </c>
      <c r="L2757" s="13"/>
      <c r="M2757" s="24"/>
      <c r="N2757" s="33"/>
      <c r="O2757" s="29"/>
      <c r="P2757" s="29"/>
      <c r="Q2757" s="39"/>
      <c r="R2757" s="89">
        <f t="shared" si="487"/>
        <v>79.486940837311948</v>
      </c>
      <c r="S2757" s="7"/>
      <c r="T2757" s="37">
        <v>7039</v>
      </c>
      <c r="U2757" s="20">
        <f t="shared" si="488"/>
        <v>1.5323474208431205E-4</v>
      </c>
      <c r="V2757" s="34"/>
    </row>
    <row r="2758" spans="1:22" x14ac:dyDescent="0.3">
      <c r="A2758" s="2">
        <v>48371</v>
      </c>
      <c r="B2758" s="2" t="s">
        <v>2422</v>
      </c>
      <c r="C2758" s="47">
        <v>1.7625987493212354</v>
      </c>
      <c r="D2758" s="40">
        <v>6.0100434919961554</v>
      </c>
      <c r="E2758" s="40">
        <v>4.1920686061970748E-5</v>
      </c>
      <c r="F2758" s="40">
        <f t="shared" si="483"/>
        <v>0.23075287218634816</v>
      </c>
      <c r="G2758" s="40">
        <f t="shared" si="484"/>
        <v>8.0033951135037391</v>
      </c>
      <c r="H2758" s="84">
        <f t="shared" si="485"/>
        <v>1.1747200788916998E-4</v>
      </c>
      <c r="I2758" s="34"/>
      <c r="J2758" s="16">
        <v>5</v>
      </c>
      <c r="K2758" s="20">
        <f t="shared" si="486"/>
        <v>1.2807377049180327E-3</v>
      </c>
      <c r="L2758" s="13"/>
      <c r="M2758" s="24"/>
      <c r="N2758" s="33"/>
      <c r="O2758" s="29"/>
      <c r="P2758" s="29"/>
      <c r="Q2758" s="39"/>
      <c r="R2758" s="89">
        <f t="shared" si="487"/>
        <v>397.43470418655966</v>
      </c>
      <c r="S2758" s="7"/>
      <c r="T2758" s="37">
        <v>7612</v>
      </c>
      <c r="U2758" s="20">
        <f t="shared" si="488"/>
        <v>1.6570860303250228E-4</v>
      </c>
      <c r="V2758" s="34"/>
    </row>
    <row r="2759" spans="1:22" x14ac:dyDescent="0.3">
      <c r="A2759" s="2">
        <v>48373</v>
      </c>
      <c r="B2759" s="2" t="s">
        <v>2423</v>
      </c>
      <c r="C2759" s="47">
        <v>118.09411620452278</v>
      </c>
      <c r="D2759" s="40">
        <v>36.060260951976936</v>
      </c>
      <c r="E2759" s="40">
        <v>2.8086859661520403E-3</v>
      </c>
      <c r="F2759" s="40">
        <f t="shared" si="483"/>
        <v>15.460442436485328</v>
      </c>
      <c r="G2759" s="40">
        <f t="shared" si="484"/>
        <v>169.61481959298504</v>
      </c>
      <c r="H2759" s="84">
        <f t="shared" si="485"/>
        <v>2.489567632582429E-3</v>
      </c>
      <c r="I2759" s="34"/>
      <c r="J2759" s="16">
        <v>8</v>
      </c>
      <c r="K2759" s="20">
        <f t="shared" si="486"/>
        <v>2.0491803278688526E-3</v>
      </c>
      <c r="L2759" s="13"/>
      <c r="M2759" s="24"/>
      <c r="N2759" s="33"/>
      <c r="O2759" s="29"/>
      <c r="P2759" s="29"/>
      <c r="Q2759" s="39"/>
      <c r="R2759" s="89">
        <f t="shared" si="487"/>
        <v>635.89552669849559</v>
      </c>
      <c r="S2759" s="7"/>
      <c r="T2759" s="37">
        <v>99397</v>
      </c>
      <c r="U2759" s="20">
        <f t="shared" si="488"/>
        <v>2.1638121407805606E-3</v>
      </c>
      <c r="V2759" s="34"/>
    </row>
    <row r="2760" spans="1:22" x14ac:dyDescent="0.3">
      <c r="A2760" s="2">
        <v>48375</v>
      </c>
      <c r="B2760" s="2" t="s">
        <v>2424</v>
      </c>
      <c r="C2760" s="47">
        <v>124.99506989403613</v>
      </c>
      <c r="D2760" s="40">
        <v>362.93323931180032</v>
      </c>
      <c r="E2760" s="40">
        <v>5.1083350301230077E-3</v>
      </c>
      <c r="F2760" s="40">
        <f t="shared" si="483"/>
        <v>28.118885710707858</v>
      </c>
      <c r="G2760" s="40">
        <f t="shared" si="484"/>
        <v>516.0471949165443</v>
      </c>
      <c r="H2760" s="84">
        <f t="shared" si="485"/>
        <v>7.5744230158195361E-3</v>
      </c>
      <c r="I2760" s="34"/>
      <c r="J2760" s="16">
        <v>25</v>
      </c>
      <c r="K2760" s="20">
        <f t="shared" si="486"/>
        <v>6.4036885245901641E-3</v>
      </c>
      <c r="L2760" s="13"/>
      <c r="M2760" s="24"/>
      <c r="N2760" s="33"/>
      <c r="O2760" s="29"/>
      <c r="P2760" s="29"/>
      <c r="Q2760" s="39"/>
      <c r="R2760" s="89">
        <f t="shared" si="487"/>
        <v>1987.1735209327985</v>
      </c>
      <c r="S2760" s="7"/>
      <c r="T2760" s="37">
        <v>285649</v>
      </c>
      <c r="U2760" s="20">
        <f t="shared" si="488"/>
        <v>6.2184047224949079E-3</v>
      </c>
      <c r="V2760" s="34"/>
    </row>
    <row r="2761" spans="1:22" x14ac:dyDescent="0.3">
      <c r="A2761" s="2">
        <v>48377</v>
      </c>
      <c r="B2761" s="2" t="s">
        <v>2425</v>
      </c>
      <c r="C2761" s="47">
        <v>2.2661983919844455</v>
      </c>
      <c r="D2761" s="40">
        <v>6.0100434919961554</v>
      </c>
      <c r="E2761" s="40">
        <v>5.3898024936819534E-5</v>
      </c>
      <c r="F2761" s="40">
        <f t="shared" si="483"/>
        <v>0.29668226423959049</v>
      </c>
      <c r="G2761" s="40">
        <f t="shared" si="484"/>
        <v>8.5729241482201921</v>
      </c>
      <c r="H2761" s="84">
        <f t="shared" si="485"/>
        <v>1.2583142515028197E-4</v>
      </c>
      <c r="I2761" s="34"/>
      <c r="J2761" s="16">
        <v>3</v>
      </c>
      <c r="K2761" s="20">
        <f t="shared" si="486"/>
        <v>7.6844262295081966E-4</v>
      </c>
      <c r="L2761" s="13"/>
      <c r="M2761" s="24"/>
      <c r="N2761" s="33"/>
      <c r="O2761" s="29"/>
      <c r="P2761" s="29"/>
      <c r="Q2761" s="39"/>
      <c r="R2761" s="89">
        <f t="shared" si="487"/>
        <v>238.46082251193582</v>
      </c>
      <c r="S2761" s="7"/>
      <c r="T2761" s="37">
        <v>11215</v>
      </c>
      <c r="U2761" s="20">
        <f t="shared" si="488"/>
        <v>2.441437182093422E-4</v>
      </c>
      <c r="V2761" s="34"/>
    </row>
    <row r="2762" spans="1:22" x14ac:dyDescent="0.3">
      <c r="A2762" s="2">
        <v>48379</v>
      </c>
      <c r="B2762" s="2" t="s">
        <v>2426</v>
      </c>
      <c r="C2762" s="47">
        <v>0.8807134012549177</v>
      </c>
      <c r="D2762" s="40">
        <v>0</v>
      </c>
      <c r="E2762" s="40">
        <v>2.9943347187121965E-5</v>
      </c>
      <c r="F2762" s="40">
        <f t="shared" si="483"/>
        <v>0.16482348013310583</v>
      </c>
      <c r="G2762" s="40">
        <f t="shared" si="484"/>
        <v>1.0455368813880235</v>
      </c>
      <c r="H2762" s="84">
        <f t="shared" si="485"/>
        <v>1.5346151856429234E-5</v>
      </c>
      <c r="I2762" s="34"/>
      <c r="J2762" s="16">
        <v>5</v>
      </c>
      <c r="K2762" s="20">
        <f t="shared" si="486"/>
        <v>1.2807377049180327E-3</v>
      </c>
      <c r="L2762" s="13"/>
      <c r="M2762" s="24"/>
      <c r="N2762" s="33"/>
      <c r="O2762" s="29"/>
      <c r="P2762" s="29"/>
      <c r="Q2762" s="39"/>
      <c r="R2762" s="89">
        <f t="shared" si="487"/>
        <v>397.43470418655966</v>
      </c>
      <c r="S2762" s="7"/>
      <c r="T2762" s="37">
        <v>3989</v>
      </c>
      <c r="U2762" s="20">
        <f t="shared" si="488"/>
        <v>8.6838100038971557E-5</v>
      </c>
      <c r="V2762" s="34"/>
    </row>
    <row r="2763" spans="1:22" x14ac:dyDescent="0.3">
      <c r="A2763" s="2">
        <v>48381</v>
      </c>
      <c r="B2763" s="2" t="s">
        <v>2427</v>
      </c>
      <c r="C2763" s="47">
        <v>9.0448293989071793</v>
      </c>
      <c r="D2763" s="40">
        <v>159.06333327862853</v>
      </c>
      <c r="E2763" s="40">
        <v>3.7129750512031236E-4</v>
      </c>
      <c r="F2763" s="40">
        <f t="shared" si="483"/>
        <v>2.0438111536505126</v>
      </c>
      <c r="G2763" s="40">
        <f t="shared" si="484"/>
        <v>170.15197383118624</v>
      </c>
      <c r="H2763" s="84">
        <f t="shared" si="485"/>
        <v>2.497451859965031E-3</v>
      </c>
      <c r="I2763" s="34"/>
      <c r="J2763" s="16">
        <v>31</v>
      </c>
      <c r="K2763" s="20">
        <f t="shared" si="486"/>
        <v>7.9405737704918034E-3</v>
      </c>
      <c r="L2763" s="13"/>
      <c r="M2763" s="24"/>
      <c r="N2763" s="33"/>
      <c r="O2763" s="29"/>
      <c r="P2763" s="29"/>
      <c r="Q2763" s="39"/>
      <c r="R2763" s="89">
        <f t="shared" si="487"/>
        <v>2464.0951659566704</v>
      </c>
      <c r="S2763" s="7"/>
      <c r="T2763" s="37">
        <v>100681</v>
      </c>
      <c r="U2763" s="20">
        <f t="shared" si="488"/>
        <v>2.1917640386121071E-3</v>
      </c>
      <c r="V2763" s="34"/>
    </row>
    <row r="2764" spans="1:22" x14ac:dyDescent="0.3">
      <c r="A2764" s="2">
        <v>48383</v>
      </c>
      <c r="B2764" s="2" t="s">
        <v>2428</v>
      </c>
      <c r="C2764" s="47">
        <v>1.6798837201694792</v>
      </c>
      <c r="D2764" s="40">
        <v>0</v>
      </c>
      <c r="E2764" s="40">
        <v>1.1378471931106347E-4</v>
      </c>
      <c r="F2764" s="40">
        <f t="shared" si="483"/>
        <v>0.6263292245058022</v>
      </c>
      <c r="G2764" s="40">
        <f t="shared" si="484"/>
        <v>2.3062129446752815</v>
      </c>
      <c r="H2764" s="84">
        <f t="shared" si="485"/>
        <v>3.3850067551194384E-5</v>
      </c>
      <c r="I2764" s="34"/>
      <c r="J2764" s="16">
        <v>1</v>
      </c>
      <c r="K2764" s="20">
        <f t="shared" si="486"/>
        <v>2.5614754098360657E-4</v>
      </c>
      <c r="L2764" s="13"/>
      <c r="M2764" s="24"/>
      <c r="N2764" s="33"/>
      <c r="O2764" s="29"/>
      <c r="P2764" s="29"/>
      <c r="Q2764" s="39"/>
      <c r="R2764" s="89">
        <f t="shared" si="487"/>
        <v>79.486940837311948</v>
      </c>
      <c r="S2764" s="7"/>
      <c r="T2764" s="37">
        <v>3838</v>
      </c>
      <c r="U2764" s="20">
        <f t="shared" si="488"/>
        <v>8.3550922022956341E-5</v>
      </c>
      <c r="V2764" s="34"/>
    </row>
    <row r="2765" spans="1:22" x14ac:dyDescent="0.3">
      <c r="A2765" s="2">
        <v>48385</v>
      </c>
      <c r="B2765" s="2" t="s">
        <v>2429</v>
      </c>
      <c r="C2765" s="47">
        <v>0</v>
      </c>
      <c r="D2765" s="40">
        <v>0</v>
      </c>
      <c r="E2765" s="40">
        <v>0</v>
      </c>
      <c r="F2765" s="40">
        <f t="shared" si="483"/>
        <v>0</v>
      </c>
      <c r="G2765" s="40">
        <f t="shared" si="484"/>
        <v>0</v>
      </c>
      <c r="H2765" s="84">
        <f t="shared" si="485"/>
        <v>0</v>
      </c>
      <c r="I2765" s="34"/>
      <c r="J2765" s="16">
        <v>2</v>
      </c>
      <c r="K2765" s="20">
        <f t="shared" si="486"/>
        <v>5.1229508196721314E-4</v>
      </c>
      <c r="L2765" s="13"/>
      <c r="M2765" s="24"/>
      <c r="N2765" s="33"/>
      <c r="O2765" s="29"/>
      <c r="P2765" s="29"/>
      <c r="Q2765" s="39"/>
      <c r="R2765" s="89">
        <f t="shared" si="487"/>
        <v>158.9738816746239</v>
      </c>
      <c r="S2765" s="7"/>
      <c r="T2765" s="37">
        <v>5164</v>
      </c>
      <c r="U2765" s="20">
        <f t="shared" si="488"/>
        <v>1.1241713426955356E-4</v>
      </c>
      <c r="V2765" s="34"/>
    </row>
    <row r="2766" spans="1:22" x14ac:dyDescent="0.3">
      <c r="A2766" s="2">
        <v>48387</v>
      </c>
      <c r="B2766" s="2" t="s">
        <v>2430</v>
      </c>
      <c r="C2766" s="47">
        <v>2.0143985706528404</v>
      </c>
      <c r="D2766" s="40">
        <v>6.0100434919961554</v>
      </c>
      <c r="E2766" s="40">
        <v>4.7909355499395145E-5</v>
      </c>
      <c r="F2766" s="40">
        <f t="shared" ref="F2766:F2826" si="489">E2766*$F$2572</f>
        <v>0.26371756821296932</v>
      </c>
      <c r="G2766" s="40">
        <f t="shared" ref="G2766:G2826" si="490">SUM(F2766,D2766,C2766)</f>
        <v>8.2881596308619656</v>
      </c>
      <c r="H2766" s="84">
        <f t="shared" ref="H2766:H2826" si="491">G2766/$G$2572</f>
        <v>1.2165171651972598E-4</v>
      </c>
      <c r="I2766" s="34"/>
      <c r="J2766" s="16">
        <v>3</v>
      </c>
      <c r="K2766" s="20">
        <f t="shared" ref="K2766:K2826" si="492">J2766/$J$2572</f>
        <v>7.6844262295081966E-4</v>
      </c>
      <c r="L2766" s="13"/>
      <c r="M2766" s="24"/>
      <c r="N2766" s="33"/>
      <c r="O2766" s="29"/>
      <c r="P2766" s="29"/>
      <c r="Q2766" s="39"/>
      <c r="R2766" s="89">
        <f t="shared" ref="R2766:R2826" si="493">P$2572*K2766</f>
        <v>238.46082251193582</v>
      </c>
      <c r="S2766" s="7"/>
      <c r="T2766" s="37">
        <v>13886</v>
      </c>
      <c r="U2766" s="20">
        <f t="shared" ref="U2766:U2826" si="494">T2766/$T$2572</f>
        <v>3.0228976112839286E-4</v>
      </c>
      <c r="V2766" s="34"/>
    </row>
    <row r="2767" spans="1:22" x14ac:dyDescent="0.3">
      <c r="A2767" s="2">
        <v>48389</v>
      </c>
      <c r="B2767" s="2" t="s">
        <v>2431</v>
      </c>
      <c r="C2767" s="47">
        <v>0.75539946399481517</v>
      </c>
      <c r="D2767" s="40">
        <v>0</v>
      </c>
      <c r="E2767" s="40">
        <v>1.7966008312273179E-5</v>
      </c>
      <c r="F2767" s="40">
        <f t="shared" si="489"/>
        <v>9.889408807986351E-2</v>
      </c>
      <c r="G2767" s="40">
        <f t="shared" si="490"/>
        <v>0.85429355207467872</v>
      </c>
      <c r="H2767" s="84">
        <f t="shared" si="491"/>
        <v>1.2539125891667977E-5</v>
      </c>
      <c r="I2767" s="34"/>
      <c r="J2767" s="16">
        <v>2</v>
      </c>
      <c r="K2767" s="20">
        <f t="shared" si="492"/>
        <v>5.1229508196721314E-4</v>
      </c>
      <c r="L2767" s="13"/>
      <c r="M2767" s="24"/>
      <c r="N2767" s="33"/>
      <c r="O2767" s="29"/>
      <c r="P2767" s="29"/>
      <c r="Q2767" s="39"/>
      <c r="R2767" s="89">
        <f t="shared" si="493"/>
        <v>158.9738816746239</v>
      </c>
      <c r="S2767" s="7"/>
      <c r="T2767" s="37">
        <v>14756</v>
      </c>
      <c r="U2767" s="20">
        <f t="shared" si="494"/>
        <v>3.2122913115444079E-4</v>
      </c>
      <c r="V2767" s="34"/>
    </row>
    <row r="2768" spans="1:22" x14ac:dyDescent="0.3">
      <c r="A2768" s="2">
        <v>48391</v>
      </c>
      <c r="B2768" s="2" t="s">
        <v>2432</v>
      </c>
      <c r="C2768" s="47">
        <v>2.3829206580620363</v>
      </c>
      <c r="D2768" s="40">
        <v>0</v>
      </c>
      <c r="E2768" s="40">
        <v>1.3175072762333664E-4</v>
      </c>
      <c r="F2768" s="40">
        <f t="shared" si="489"/>
        <v>0.72522331258566564</v>
      </c>
      <c r="G2768" s="40">
        <f t="shared" si="490"/>
        <v>3.1081439706477019</v>
      </c>
      <c r="H2768" s="84">
        <f t="shared" si="491"/>
        <v>4.5620628228706829E-5</v>
      </c>
      <c r="I2768" s="34"/>
      <c r="J2768" s="16">
        <v>5</v>
      </c>
      <c r="K2768" s="20">
        <f t="shared" si="492"/>
        <v>1.2807377049180327E-3</v>
      </c>
      <c r="L2768" s="13"/>
      <c r="M2768" s="24"/>
      <c r="N2768" s="33"/>
      <c r="O2768" s="29"/>
      <c r="P2768" s="29"/>
      <c r="Q2768" s="39"/>
      <c r="R2768" s="89">
        <f t="shared" si="493"/>
        <v>397.43470418655966</v>
      </c>
      <c r="S2768" s="7"/>
      <c r="T2768" s="37">
        <v>5765</v>
      </c>
      <c r="U2768" s="20">
        <f t="shared" si="494"/>
        <v>1.2550053816111082E-4</v>
      </c>
      <c r="V2768" s="34"/>
    </row>
    <row r="2769" spans="1:22" x14ac:dyDescent="0.3">
      <c r="A2769" s="2">
        <v>48393</v>
      </c>
      <c r="B2769" s="2" t="s">
        <v>3111</v>
      </c>
      <c r="C2769" s="47">
        <v>0</v>
      </c>
      <c r="D2769" s="40">
        <v>0</v>
      </c>
      <c r="E2769" s="40">
        <v>0</v>
      </c>
      <c r="F2769" s="40">
        <f t="shared" si="489"/>
        <v>0</v>
      </c>
      <c r="G2769" s="40">
        <f t="shared" si="490"/>
        <v>0</v>
      </c>
      <c r="H2769" s="84">
        <f t="shared" si="491"/>
        <v>0</v>
      </c>
      <c r="I2769" s="34"/>
      <c r="J2769" s="16">
        <v>0</v>
      </c>
      <c r="K2769" s="20">
        <f t="shared" si="492"/>
        <v>0</v>
      </c>
      <c r="L2769" s="13"/>
      <c r="M2769" s="24"/>
      <c r="N2769" s="33"/>
      <c r="O2769" s="29"/>
      <c r="P2769" s="29"/>
      <c r="Q2769" s="39"/>
      <c r="R2769" s="89">
        <f t="shared" si="493"/>
        <v>0</v>
      </c>
      <c r="S2769" s="7"/>
      <c r="T2769" s="37">
        <v>0</v>
      </c>
      <c r="U2769" s="20">
        <f t="shared" si="494"/>
        <v>0</v>
      </c>
      <c r="V2769" s="34"/>
    </row>
    <row r="2770" spans="1:22" x14ac:dyDescent="0.3">
      <c r="A2770" s="2">
        <v>48395</v>
      </c>
      <c r="B2770" s="2" t="s">
        <v>2433</v>
      </c>
      <c r="C2770" s="47">
        <v>2.2661983919844455</v>
      </c>
      <c r="D2770" s="40">
        <v>0</v>
      </c>
      <c r="E2770" s="40">
        <v>5.3898024936819534E-5</v>
      </c>
      <c r="F2770" s="40">
        <f t="shared" si="489"/>
        <v>0.29668226423959049</v>
      </c>
      <c r="G2770" s="40">
        <f t="shared" si="490"/>
        <v>2.5628806562240358</v>
      </c>
      <c r="H2770" s="84">
        <f t="shared" si="491"/>
        <v>3.7617377675003931E-5</v>
      </c>
      <c r="I2770" s="34"/>
      <c r="J2770" s="16">
        <v>3</v>
      </c>
      <c r="K2770" s="20">
        <f t="shared" si="492"/>
        <v>7.6844262295081966E-4</v>
      </c>
      <c r="L2770" s="13"/>
      <c r="M2770" s="24"/>
      <c r="N2770" s="33"/>
      <c r="O2770" s="29"/>
      <c r="P2770" s="29"/>
      <c r="Q2770" s="39"/>
      <c r="R2770" s="89">
        <f t="shared" si="493"/>
        <v>238.46082251193582</v>
      </c>
      <c r="S2770" s="7"/>
      <c r="T2770" s="37">
        <v>8970</v>
      </c>
      <c r="U2770" s="20">
        <f t="shared" si="494"/>
        <v>1.9527143578580469E-4</v>
      </c>
      <c r="V2770" s="34"/>
    </row>
    <row r="2771" spans="1:22" x14ac:dyDescent="0.3">
      <c r="A2771" s="2">
        <v>48397</v>
      </c>
      <c r="B2771" s="2" t="s">
        <v>2434</v>
      </c>
      <c r="C2771" s="47">
        <v>242.98682758499885</v>
      </c>
      <c r="D2771" s="40">
        <v>110.52287946120666</v>
      </c>
      <c r="E2771" s="40">
        <v>5.7790660071145392E-3</v>
      </c>
      <c r="F2771" s="40">
        <f t="shared" si="489"/>
        <v>31.810931665689427</v>
      </c>
      <c r="G2771" s="40">
        <f t="shared" si="490"/>
        <v>385.32063871189496</v>
      </c>
      <c r="H2771" s="84">
        <f t="shared" si="491"/>
        <v>5.6556484427779082E-3</v>
      </c>
      <c r="I2771" s="34"/>
      <c r="J2771" s="16">
        <v>12</v>
      </c>
      <c r="K2771" s="20">
        <f t="shared" si="492"/>
        <v>3.0737704918032786E-3</v>
      </c>
      <c r="L2771" s="13"/>
      <c r="M2771" s="24"/>
      <c r="N2771" s="33"/>
      <c r="O2771" s="29"/>
      <c r="P2771" s="29"/>
      <c r="Q2771" s="39"/>
      <c r="R2771" s="89">
        <f t="shared" si="493"/>
        <v>953.84329004774327</v>
      </c>
      <c r="S2771" s="7"/>
      <c r="T2771" s="37">
        <v>325505</v>
      </c>
      <c r="U2771" s="20">
        <f t="shared" si="494"/>
        <v>7.0860455635962495E-3</v>
      </c>
      <c r="V2771" s="34"/>
    </row>
    <row r="2772" spans="1:22" x14ac:dyDescent="0.3">
      <c r="A2772" s="2">
        <v>48399</v>
      </c>
      <c r="B2772" s="2" t="s">
        <v>2435</v>
      </c>
      <c r="C2772" s="47">
        <v>1.0071992853264202</v>
      </c>
      <c r="D2772" s="40">
        <v>0</v>
      </c>
      <c r="E2772" s="40">
        <v>2.3954677749697572E-5</v>
      </c>
      <c r="F2772" s="40">
        <f t="shared" si="489"/>
        <v>0.13185878410648466</v>
      </c>
      <c r="G2772" s="40">
        <f t="shared" si="490"/>
        <v>1.1390580694329049</v>
      </c>
      <c r="H2772" s="84">
        <f t="shared" si="491"/>
        <v>1.671883452222397E-5</v>
      </c>
      <c r="I2772" s="34"/>
      <c r="J2772" s="16">
        <v>3</v>
      </c>
      <c r="K2772" s="20">
        <f t="shared" si="492"/>
        <v>7.6844262295081966E-4</v>
      </c>
      <c r="L2772" s="13"/>
      <c r="M2772" s="24"/>
      <c r="N2772" s="33"/>
      <c r="O2772" s="29"/>
      <c r="P2772" s="29"/>
      <c r="Q2772" s="39"/>
      <c r="R2772" s="89">
        <f t="shared" si="493"/>
        <v>238.46082251193582</v>
      </c>
      <c r="S2772" s="7"/>
      <c r="T2772" s="37">
        <v>15658</v>
      </c>
      <c r="U2772" s="20">
        <f t="shared" si="494"/>
        <v>3.4086512168719394E-4</v>
      </c>
      <c r="V2772" s="34"/>
    </row>
    <row r="2773" spans="1:22" x14ac:dyDescent="0.3">
      <c r="A2773" s="2">
        <v>48401</v>
      </c>
      <c r="B2773" s="2" t="s">
        <v>2436</v>
      </c>
      <c r="C2773" s="47">
        <v>0.75539946399481517</v>
      </c>
      <c r="D2773" s="40">
        <v>22.403286377271623</v>
      </c>
      <c r="E2773" s="40">
        <v>1.7966008312273179E-5</v>
      </c>
      <c r="F2773" s="40">
        <f t="shared" si="489"/>
        <v>9.889408807986351E-2</v>
      </c>
      <c r="G2773" s="40">
        <f t="shared" si="490"/>
        <v>23.257579929346303</v>
      </c>
      <c r="H2773" s="84">
        <f t="shared" si="491"/>
        <v>3.4136945311289286E-4</v>
      </c>
      <c r="I2773" s="34"/>
      <c r="J2773" s="16">
        <v>13</v>
      </c>
      <c r="K2773" s="20">
        <f t="shared" si="492"/>
        <v>3.329918032786885E-3</v>
      </c>
      <c r="L2773" s="13"/>
      <c r="M2773" s="24"/>
      <c r="N2773" s="33"/>
      <c r="O2773" s="29"/>
      <c r="P2773" s="29"/>
      <c r="Q2773" s="39"/>
      <c r="R2773" s="89">
        <f t="shared" si="493"/>
        <v>1033.3302308850552</v>
      </c>
      <c r="S2773" s="7"/>
      <c r="T2773" s="37">
        <v>20539</v>
      </c>
      <c r="U2773" s="20">
        <f t="shared" si="494"/>
        <v>4.4712151835057332E-4</v>
      </c>
      <c r="V2773" s="34"/>
    </row>
    <row r="2774" spans="1:22" x14ac:dyDescent="0.3">
      <c r="A2774" s="2">
        <v>48403</v>
      </c>
      <c r="B2774" s="2" t="s">
        <v>2437</v>
      </c>
      <c r="C2774" s="47">
        <v>0</v>
      </c>
      <c r="D2774" s="40">
        <v>36.060260951976936</v>
      </c>
      <c r="E2774" s="40">
        <v>0</v>
      </c>
      <c r="F2774" s="40">
        <f t="shared" si="489"/>
        <v>0</v>
      </c>
      <c r="G2774" s="40">
        <f t="shared" si="490"/>
        <v>36.060260951976936</v>
      </c>
      <c r="H2774" s="84">
        <f t="shared" si="491"/>
        <v>5.2928428485166828E-4</v>
      </c>
      <c r="I2774" s="34"/>
      <c r="J2774" s="16">
        <v>1</v>
      </c>
      <c r="K2774" s="20">
        <f t="shared" si="492"/>
        <v>2.5614754098360657E-4</v>
      </c>
      <c r="L2774" s="13"/>
      <c r="M2774" s="24"/>
      <c r="N2774" s="33"/>
      <c r="O2774" s="29"/>
      <c r="P2774" s="29"/>
      <c r="Q2774" s="39"/>
      <c r="R2774" s="89">
        <f t="shared" si="493"/>
        <v>79.486940837311948</v>
      </c>
      <c r="S2774" s="7"/>
      <c r="T2774" s="37">
        <v>7040</v>
      </c>
      <c r="U2774" s="20">
        <f t="shared" si="494"/>
        <v>1.532565114751466E-4</v>
      </c>
      <c r="V2774" s="34"/>
    </row>
    <row r="2775" spans="1:22" x14ac:dyDescent="0.3">
      <c r="A2775" s="2">
        <v>48405</v>
      </c>
      <c r="B2775" s="2" t="s">
        <v>2438</v>
      </c>
      <c r="C2775" s="47">
        <v>0</v>
      </c>
      <c r="D2775" s="40">
        <v>0</v>
      </c>
      <c r="E2775" s="40">
        <v>0</v>
      </c>
      <c r="F2775" s="40">
        <f t="shared" si="489"/>
        <v>0</v>
      </c>
      <c r="G2775" s="40">
        <f t="shared" si="490"/>
        <v>0</v>
      </c>
      <c r="H2775" s="84">
        <f t="shared" si="491"/>
        <v>0</v>
      </c>
      <c r="I2775" s="34"/>
      <c r="J2775" s="16">
        <v>5</v>
      </c>
      <c r="K2775" s="20">
        <f t="shared" si="492"/>
        <v>1.2807377049180327E-3</v>
      </c>
      <c r="L2775" s="13"/>
      <c r="M2775" s="24"/>
      <c r="N2775" s="33"/>
      <c r="O2775" s="29"/>
      <c r="P2775" s="29"/>
      <c r="Q2775" s="39"/>
      <c r="R2775" s="89">
        <f t="shared" si="493"/>
        <v>397.43470418655966</v>
      </c>
      <c r="S2775" s="7"/>
      <c r="T2775" s="37">
        <v>3803</v>
      </c>
      <c r="U2775" s="20">
        <f t="shared" si="494"/>
        <v>8.2788993343747516E-5</v>
      </c>
      <c r="V2775" s="34"/>
    </row>
    <row r="2776" spans="1:22" x14ac:dyDescent="0.3">
      <c r="A2776" s="2">
        <v>48407</v>
      </c>
      <c r="B2776" s="2" t="s">
        <v>2439</v>
      </c>
      <c r="C2776" s="47">
        <v>0.50359964266321011</v>
      </c>
      <c r="D2776" s="40">
        <v>6.0100434919961554</v>
      </c>
      <c r="E2776" s="40">
        <v>1.1977338874848786E-5</v>
      </c>
      <c r="F2776" s="40">
        <f t="shared" si="489"/>
        <v>6.5929392053242331E-2</v>
      </c>
      <c r="G2776" s="40">
        <f t="shared" si="490"/>
        <v>6.5795725267126075</v>
      </c>
      <c r="H2776" s="84">
        <f t="shared" si="491"/>
        <v>9.6573464736390022E-5</v>
      </c>
      <c r="I2776" s="34"/>
      <c r="J2776" s="16">
        <v>4</v>
      </c>
      <c r="K2776" s="20">
        <f t="shared" si="492"/>
        <v>1.0245901639344263E-3</v>
      </c>
      <c r="L2776" s="13"/>
      <c r="M2776" s="24"/>
      <c r="N2776" s="33"/>
      <c r="O2776" s="29"/>
      <c r="P2776" s="29"/>
      <c r="Q2776" s="39"/>
      <c r="R2776" s="89">
        <f t="shared" si="493"/>
        <v>317.94776334924779</v>
      </c>
      <c r="S2776" s="7"/>
      <c r="T2776" s="37">
        <v>10791</v>
      </c>
      <c r="U2776" s="20">
        <f t="shared" si="494"/>
        <v>2.3491349649549815E-4</v>
      </c>
      <c r="V2776" s="34"/>
    </row>
    <row r="2777" spans="1:22" x14ac:dyDescent="0.3">
      <c r="A2777" s="2">
        <v>48409</v>
      </c>
      <c r="B2777" s="2" t="s">
        <v>2440</v>
      </c>
      <c r="C2777" s="47">
        <v>60.126185892297173</v>
      </c>
      <c r="D2777" s="40">
        <v>225.52641619786766</v>
      </c>
      <c r="E2777" s="40">
        <v>1.4552466732941276E-3</v>
      </c>
      <c r="F2777" s="40">
        <f t="shared" si="489"/>
        <v>8.0104211344689435</v>
      </c>
      <c r="G2777" s="40">
        <f t="shared" si="490"/>
        <v>293.66302322463378</v>
      </c>
      <c r="H2777" s="84">
        <f t="shared" si="491"/>
        <v>4.3103188699001333E-3</v>
      </c>
      <c r="I2777" s="34"/>
      <c r="J2777" s="16">
        <v>19</v>
      </c>
      <c r="K2777" s="20">
        <f t="shared" si="492"/>
        <v>4.8668032786885248E-3</v>
      </c>
      <c r="L2777" s="13"/>
      <c r="M2777" s="24"/>
      <c r="N2777" s="33"/>
      <c r="O2777" s="29"/>
      <c r="P2777" s="29"/>
      <c r="Q2777" s="39"/>
      <c r="R2777" s="89">
        <f t="shared" si="493"/>
        <v>1510.2518759089269</v>
      </c>
      <c r="S2777" s="7"/>
      <c r="T2777" s="37">
        <v>81345</v>
      </c>
      <c r="U2777" s="20">
        <f t="shared" si="494"/>
        <v>1.7708310974354831E-3</v>
      </c>
      <c r="V2777" s="34"/>
    </row>
    <row r="2778" spans="1:22" x14ac:dyDescent="0.3">
      <c r="A2778" s="2">
        <v>48411</v>
      </c>
      <c r="B2778" s="2" t="s">
        <v>2441</v>
      </c>
      <c r="C2778" s="47">
        <v>0</v>
      </c>
      <c r="D2778" s="40">
        <v>0</v>
      </c>
      <c r="E2778" s="40">
        <v>0</v>
      </c>
      <c r="F2778" s="40">
        <f t="shared" si="489"/>
        <v>0</v>
      </c>
      <c r="G2778" s="40">
        <f t="shared" si="490"/>
        <v>0</v>
      </c>
      <c r="H2778" s="84">
        <f t="shared" si="491"/>
        <v>0</v>
      </c>
      <c r="I2778" s="34"/>
      <c r="J2778" s="16">
        <v>4</v>
      </c>
      <c r="K2778" s="20">
        <f t="shared" si="492"/>
        <v>1.0245901639344263E-3</v>
      </c>
      <c r="L2778" s="13"/>
      <c r="M2778" s="24"/>
      <c r="N2778" s="33"/>
      <c r="O2778" s="29"/>
      <c r="P2778" s="29"/>
      <c r="Q2778" s="39"/>
      <c r="R2778" s="89">
        <f t="shared" si="493"/>
        <v>317.94776334924779</v>
      </c>
      <c r="S2778" s="7"/>
      <c r="T2778" s="37">
        <v>3341</v>
      </c>
      <c r="U2778" s="20">
        <f t="shared" si="494"/>
        <v>7.2731534778191028E-5</v>
      </c>
      <c r="V2778" s="34"/>
    </row>
    <row r="2779" spans="1:22" x14ac:dyDescent="0.3">
      <c r="A2779" s="2">
        <v>48413</v>
      </c>
      <c r="B2779" s="2" t="s">
        <v>2442</v>
      </c>
      <c r="C2779" s="47">
        <v>0.25179982133160506</v>
      </c>
      <c r="D2779" s="40">
        <v>0</v>
      </c>
      <c r="E2779" s="40">
        <v>5.9886694374243931E-6</v>
      </c>
      <c r="F2779" s="40">
        <f t="shared" si="489"/>
        <v>3.2964696026621165E-2</v>
      </c>
      <c r="G2779" s="40">
        <f t="shared" si="490"/>
        <v>0.28476451735822622</v>
      </c>
      <c r="H2779" s="84">
        <f t="shared" si="491"/>
        <v>4.1797086305559926E-6</v>
      </c>
      <c r="I2779" s="34"/>
      <c r="J2779" s="16">
        <v>2</v>
      </c>
      <c r="K2779" s="20">
        <f t="shared" si="492"/>
        <v>5.1229508196721314E-4</v>
      </c>
      <c r="L2779" s="13"/>
      <c r="M2779" s="24"/>
      <c r="N2779" s="33"/>
      <c r="O2779" s="29"/>
      <c r="P2779" s="29"/>
      <c r="Q2779" s="39"/>
      <c r="R2779" s="89">
        <f t="shared" si="493"/>
        <v>158.9738816746239</v>
      </c>
      <c r="S2779" s="7"/>
      <c r="T2779" s="37">
        <v>106</v>
      </c>
      <c r="U2779" s="20">
        <f t="shared" si="494"/>
        <v>2.307555428461014E-6</v>
      </c>
      <c r="V2779" s="34"/>
    </row>
    <row r="2780" spans="1:22" x14ac:dyDescent="0.3">
      <c r="A2780" s="2">
        <v>48415</v>
      </c>
      <c r="B2780" s="2" t="s">
        <v>2443</v>
      </c>
      <c r="C2780" s="47">
        <v>2.0143985706528404</v>
      </c>
      <c r="D2780" s="40">
        <v>36.060260951976936</v>
      </c>
      <c r="E2780" s="40">
        <v>4.7909355499395145E-5</v>
      </c>
      <c r="F2780" s="40">
        <f t="shared" si="489"/>
        <v>0.26371756821296932</v>
      </c>
      <c r="G2780" s="40">
        <f t="shared" si="490"/>
        <v>38.338377090842741</v>
      </c>
      <c r="H2780" s="84">
        <f t="shared" si="491"/>
        <v>5.6272195389611614E-4</v>
      </c>
      <c r="I2780" s="34"/>
      <c r="J2780" s="16">
        <v>11</v>
      </c>
      <c r="K2780" s="20">
        <f t="shared" si="492"/>
        <v>2.8176229508196722E-3</v>
      </c>
      <c r="L2780" s="13"/>
      <c r="M2780" s="24"/>
      <c r="N2780" s="33"/>
      <c r="O2780" s="29"/>
      <c r="P2780" s="29"/>
      <c r="Q2780" s="39"/>
      <c r="R2780" s="89">
        <f t="shared" si="493"/>
        <v>874.3563492104314</v>
      </c>
      <c r="S2780" s="7"/>
      <c r="T2780" s="37">
        <v>16676</v>
      </c>
      <c r="U2780" s="20">
        <f t="shared" si="494"/>
        <v>3.6302636155675352E-4</v>
      </c>
      <c r="V2780" s="34"/>
    </row>
    <row r="2781" spans="1:22" x14ac:dyDescent="0.3">
      <c r="A2781" s="2">
        <v>48417</v>
      </c>
      <c r="B2781" s="2" t="s">
        <v>2444</v>
      </c>
      <c r="C2781" s="47">
        <v>0</v>
      </c>
      <c r="D2781" s="40">
        <v>6.0100434919961554</v>
      </c>
      <c r="E2781" s="40">
        <v>0</v>
      </c>
      <c r="F2781" s="40">
        <f t="shared" si="489"/>
        <v>0</v>
      </c>
      <c r="G2781" s="40">
        <f t="shared" si="490"/>
        <v>6.0100434919961554</v>
      </c>
      <c r="H2781" s="84">
        <f t="shared" si="491"/>
        <v>8.8214047475278042E-5</v>
      </c>
      <c r="I2781" s="34"/>
      <c r="J2781" s="16">
        <v>3</v>
      </c>
      <c r="K2781" s="20">
        <f t="shared" si="492"/>
        <v>7.6844262295081966E-4</v>
      </c>
      <c r="L2781" s="13"/>
      <c r="M2781" s="24"/>
      <c r="N2781" s="33"/>
      <c r="O2781" s="29"/>
      <c r="P2781" s="29"/>
      <c r="Q2781" s="39"/>
      <c r="R2781" s="89">
        <f t="shared" si="493"/>
        <v>238.46082251193582</v>
      </c>
      <c r="S2781" s="7"/>
      <c r="T2781" s="37">
        <v>3595</v>
      </c>
      <c r="U2781" s="20">
        <f t="shared" si="494"/>
        <v>7.8260960050163648E-5</v>
      </c>
      <c r="V2781" s="34"/>
    </row>
    <row r="2782" spans="1:22" x14ac:dyDescent="0.3">
      <c r="A2782" s="2">
        <v>48419</v>
      </c>
      <c r="B2782" s="2" t="s">
        <v>2445</v>
      </c>
      <c r="C2782" s="47">
        <v>3.7769973199740758</v>
      </c>
      <c r="D2782" s="40">
        <v>6.0100434919961554</v>
      </c>
      <c r="E2782" s="40">
        <v>8.9830041561365893E-5</v>
      </c>
      <c r="F2782" s="40">
        <f t="shared" si="489"/>
        <v>0.49447044039931748</v>
      </c>
      <c r="G2782" s="40">
        <f t="shared" si="490"/>
        <v>10.281511252369549</v>
      </c>
      <c r="H2782" s="84">
        <f t="shared" si="491"/>
        <v>1.5090967693361793E-4</v>
      </c>
      <c r="I2782" s="34"/>
      <c r="J2782" s="16">
        <v>10</v>
      </c>
      <c r="K2782" s="20">
        <f t="shared" si="492"/>
        <v>2.5614754098360654E-3</v>
      </c>
      <c r="L2782" s="13"/>
      <c r="M2782" s="24"/>
      <c r="N2782" s="33"/>
      <c r="O2782" s="29"/>
      <c r="P2782" s="29"/>
      <c r="Q2782" s="39"/>
      <c r="R2782" s="89">
        <f t="shared" si="493"/>
        <v>794.86940837311931</v>
      </c>
      <c r="S2782" s="7"/>
      <c r="T2782" s="37">
        <v>23115</v>
      </c>
      <c r="U2782" s="20">
        <f t="shared" si="494"/>
        <v>5.0319946914034286E-4</v>
      </c>
      <c r="V2782" s="34"/>
    </row>
    <row r="2783" spans="1:22" x14ac:dyDescent="0.3">
      <c r="A2783" s="2">
        <v>48421</v>
      </c>
      <c r="B2783" s="2" t="s">
        <v>2446</v>
      </c>
      <c r="C2783" s="47">
        <v>1.7614268025098354</v>
      </c>
      <c r="D2783" s="40">
        <v>0</v>
      </c>
      <c r="E2783" s="40">
        <v>5.9886694374243931E-5</v>
      </c>
      <c r="F2783" s="40">
        <f t="shared" si="489"/>
        <v>0.32964696026621165</v>
      </c>
      <c r="G2783" s="40">
        <f t="shared" si="490"/>
        <v>2.091073762776047</v>
      </c>
      <c r="H2783" s="84">
        <f t="shared" si="491"/>
        <v>3.0692303712858469E-5</v>
      </c>
      <c r="I2783" s="34"/>
      <c r="J2783" s="16">
        <v>1</v>
      </c>
      <c r="K2783" s="20">
        <f t="shared" si="492"/>
        <v>2.5614754098360657E-4</v>
      </c>
      <c r="L2783" s="13"/>
      <c r="M2783" s="24"/>
      <c r="N2783" s="33"/>
      <c r="O2783" s="29"/>
      <c r="P2783" s="29"/>
      <c r="Q2783" s="39"/>
      <c r="R2783" s="89">
        <f t="shared" si="493"/>
        <v>79.486940837311948</v>
      </c>
      <c r="S2783" s="7"/>
      <c r="T2783" s="37">
        <v>2112</v>
      </c>
      <c r="U2783" s="20">
        <f t="shared" si="494"/>
        <v>4.597695344254398E-5</v>
      </c>
      <c r="V2783" s="34"/>
    </row>
    <row r="2784" spans="1:22" x14ac:dyDescent="0.3">
      <c r="A2784" s="2">
        <v>48423</v>
      </c>
      <c r="B2784" s="2" t="s">
        <v>2447</v>
      </c>
      <c r="C2784" s="47">
        <v>96.00590251183381</v>
      </c>
      <c r="D2784" s="40">
        <v>255.39746470089651</v>
      </c>
      <c r="E2784" s="40">
        <v>2.329592411158089E-3</v>
      </c>
      <c r="F2784" s="40">
        <f t="shared" si="489"/>
        <v>12.823266754355634</v>
      </c>
      <c r="G2784" s="40">
        <f t="shared" si="490"/>
        <v>364.22663396708595</v>
      </c>
      <c r="H2784" s="84">
        <f t="shared" si="491"/>
        <v>5.3460354527087982E-3</v>
      </c>
      <c r="I2784" s="34"/>
      <c r="J2784" s="16">
        <v>35</v>
      </c>
      <c r="K2784" s="20">
        <f t="shared" si="492"/>
        <v>8.9651639344262291E-3</v>
      </c>
      <c r="L2784" s="13"/>
      <c r="M2784" s="24"/>
      <c r="N2784" s="33"/>
      <c r="O2784" s="29"/>
      <c r="P2784" s="29"/>
      <c r="Q2784" s="39"/>
      <c r="R2784" s="89">
        <f t="shared" si="493"/>
        <v>2782.0429293059178</v>
      </c>
      <c r="S2784" s="7"/>
      <c r="T2784" s="37">
        <v>277798</v>
      </c>
      <c r="U2784" s="20">
        <f t="shared" si="494"/>
        <v>6.0474932350529512E-3</v>
      </c>
      <c r="V2784" s="34"/>
    </row>
    <row r="2785" spans="1:22" x14ac:dyDescent="0.3">
      <c r="A2785" s="2">
        <v>48425</v>
      </c>
      <c r="B2785" s="2" t="s">
        <v>2448</v>
      </c>
      <c r="C2785" s="47">
        <v>4.532396783968891</v>
      </c>
      <c r="D2785" s="40">
        <v>6.0100434919961554</v>
      </c>
      <c r="E2785" s="40">
        <v>1.0779604987363907E-4</v>
      </c>
      <c r="F2785" s="40">
        <f t="shared" si="489"/>
        <v>0.59336452847918097</v>
      </c>
      <c r="G2785" s="40">
        <f t="shared" si="490"/>
        <v>11.135804804444227</v>
      </c>
      <c r="H2785" s="84">
        <f t="shared" si="491"/>
        <v>1.6344880282528589E-4</v>
      </c>
      <c r="I2785" s="34"/>
      <c r="J2785" s="16">
        <v>2</v>
      </c>
      <c r="K2785" s="20">
        <f t="shared" si="492"/>
        <v>5.1229508196721314E-4</v>
      </c>
      <c r="L2785" s="13"/>
      <c r="M2785" s="24"/>
      <c r="N2785" s="33"/>
      <c r="O2785" s="29"/>
      <c r="P2785" s="29"/>
      <c r="Q2785" s="39"/>
      <c r="R2785" s="89">
        <f t="shared" si="493"/>
        <v>158.9738816746239</v>
      </c>
      <c r="S2785" s="7"/>
      <c r="T2785" s="37">
        <v>3679</v>
      </c>
      <c r="U2785" s="20">
        <f t="shared" si="494"/>
        <v>8.0089588880264822E-5</v>
      </c>
      <c r="V2785" s="34"/>
    </row>
    <row r="2786" spans="1:22" x14ac:dyDescent="0.3">
      <c r="A2786" s="2">
        <v>48427</v>
      </c>
      <c r="B2786" s="2" t="s">
        <v>2449</v>
      </c>
      <c r="C2786" s="47">
        <v>0</v>
      </c>
      <c r="D2786" s="40">
        <v>0</v>
      </c>
      <c r="E2786" s="40">
        <v>0</v>
      </c>
      <c r="F2786" s="40">
        <f t="shared" si="489"/>
        <v>0</v>
      </c>
      <c r="G2786" s="40">
        <f t="shared" si="490"/>
        <v>0</v>
      </c>
      <c r="H2786" s="84">
        <f t="shared" si="491"/>
        <v>0</v>
      </c>
      <c r="I2786" s="34"/>
      <c r="J2786" s="16">
        <v>5</v>
      </c>
      <c r="K2786" s="20">
        <f t="shared" si="492"/>
        <v>1.2807377049180327E-3</v>
      </c>
      <c r="L2786" s="13"/>
      <c r="M2786" s="24"/>
      <c r="N2786" s="33"/>
      <c r="O2786" s="29"/>
      <c r="P2786" s="29"/>
      <c r="Q2786" s="39"/>
      <c r="R2786" s="89">
        <f t="shared" si="493"/>
        <v>397.43470418655966</v>
      </c>
      <c r="S2786" s="7"/>
      <c r="T2786" s="37">
        <v>60499</v>
      </c>
      <c r="U2786" s="20">
        <f t="shared" si="494"/>
        <v>1.3170263760987067E-3</v>
      </c>
      <c r="V2786" s="34"/>
    </row>
    <row r="2787" spans="1:22" x14ac:dyDescent="0.3">
      <c r="A2787" s="2">
        <v>48429</v>
      </c>
      <c r="B2787" s="2" t="s">
        <v>2450</v>
      </c>
      <c r="C2787" s="47">
        <v>0</v>
      </c>
      <c r="D2787" s="40">
        <v>6.0100434919961554</v>
      </c>
      <c r="E2787" s="40">
        <v>0</v>
      </c>
      <c r="F2787" s="40">
        <f t="shared" si="489"/>
        <v>0</v>
      </c>
      <c r="G2787" s="40">
        <f t="shared" si="490"/>
        <v>6.0100434919961554</v>
      </c>
      <c r="H2787" s="84">
        <f t="shared" si="491"/>
        <v>8.8214047475278042E-5</v>
      </c>
      <c r="I2787" s="34"/>
      <c r="J2787" s="16">
        <v>2</v>
      </c>
      <c r="K2787" s="20">
        <f t="shared" si="492"/>
        <v>5.1229508196721314E-4</v>
      </c>
      <c r="L2787" s="13"/>
      <c r="M2787" s="24"/>
      <c r="N2787" s="33"/>
      <c r="O2787" s="29"/>
      <c r="P2787" s="29"/>
      <c r="Q2787" s="39"/>
      <c r="R2787" s="89">
        <f t="shared" si="493"/>
        <v>158.9738816746239</v>
      </c>
      <c r="S2787" s="7"/>
      <c r="T2787" s="37">
        <v>2104</v>
      </c>
      <c r="U2787" s="20">
        <f t="shared" si="494"/>
        <v>4.5802798315867676E-5</v>
      </c>
      <c r="V2787" s="34"/>
    </row>
    <row r="2788" spans="1:22" x14ac:dyDescent="0.3">
      <c r="A2788" s="2">
        <v>48431</v>
      </c>
      <c r="B2788" s="2" t="s">
        <v>2451</v>
      </c>
      <c r="C2788" s="47">
        <v>0</v>
      </c>
      <c r="D2788" s="40">
        <v>0</v>
      </c>
      <c r="E2788" s="40">
        <v>0</v>
      </c>
      <c r="F2788" s="40">
        <f t="shared" si="489"/>
        <v>0</v>
      </c>
      <c r="G2788" s="40">
        <f t="shared" si="490"/>
        <v>0</v>
      </c>
      <c r="H2788" s="84">
        <f t="shared" si="491"/>
        <v>0</v>
      </c>
      <c r="I2788" s="34"/>
      <c r="J2788" s="16">
        <v>2</v>
      </c>
      <c r="K2788" s="20">
        <f t="shared" si="492"/>
        <v>5.1229508196721314E-4</v>
      </c>
      <c r="L2788" s="13"/>
      <c r="M2788" s="24"/>
      <c r="N2788" s="33"/>
      <c r="O2788" s="29"/>
      <c r="P2788" s="29"/>
      <c r="Q2788" s="39"/>
      <c r="R2788" s="89">
        <f t="shared" si="493"/>
        <v>158.9738816746239</v>
      </c>
      <c r="S2788" s="7"/>
      <c r="T2788" s="37">
        <v>3340</v>
      </c>
      <c r="U2788" s="20">
        <f t="shared" si="494"/>
        <v>7.2709765387356492E-5</v>
      </c>
      <c r="V2788" s="34"/>
    </row>
    <row r="2789" spans="1:22" x14ac:dyDescent="0.3">
      <c r="A2789" s="2">
        <v>48433</v>
      </c>
      <c r="B2789" s="2" t="s">
        <v>2452</v>
      </c>
      <c r="C2789" s="47">
        <v>0</v>
      </c>
      <c r="D2789" s="40">
        <v>0</v>
      </c>
      <c r="E2789" s="40">
        <v>0</v>
      </c>
      <c r="F2789" s="40">
        <f t="shared" si="489"/>
        <v>0</v>
      </c>
      <c r="G2789" s="40">
        <f t="shared" si="490"/>
        <v>0</v>
      </c>
      <c r="H2789" s="84">
        <f t="shared" si="491"/>
        <v>0</v>
      </c>
      <c r="I2789" s="34"/>
      <c r="J2789" s="16">
        <v>4</v>
      </c>
      <c r="K2789" s="20">
        <f t="shared" si="492"/>
        <v>1.0245901639344263E-3</v>
      </c>
      <c r="L2789" s="13"/>
      <c r="M2789" s="24"/>
      <c r="N2789" s="33"/>
      <c r="O2789" s="29"/>
      <c r="P2789" s="29"/>
      <c r="Q2789" s="39"/>
      <c r="R2789" s="89">
        <f t="shared" si="493"/>
        <v>317.94776334924779</v>
      </c>
      <c r="S2789" s="7"/>
      <c r="T2789" s="37">
        <v>1892</v>
      </c>
      <c r="U2789" s="20">
        <f t="shared" si="494"/>
        <v>4.1187687458945649E-5</v>
      </c>
      <c r="V2789" s="34"/>
    </row>
    <row r="2790" spans="1:22" x14ac:dyDescent="0.3">
      <c r="A2790" s="2">
        <v>48435</v>
      </c>
      <c r="B2790" s="2" t="s">
        <v>2453</v>
      </c>
      <c r="C2790" s="47">
        <v>0</v>
      </c>
      <c r="D2790" s="40">
        <v>0</v>
      </c>
      <c r="E2790" s="40">
        <v>0</v>
      </c>
      <c r="F2790" s="40">
        <f t="shared" si="489"/>
        <v>0</v>
      </c>
      <c r="G2790" s="40">
        <f t="shared" si="490"/>
        <v>0</v>
      </c>
      <c r="H2790" s="84">
        <f t="shared" si="491"/>
        <v>0</v>
      </c>
      <c r="I2790" s="34"/>
      <c r="J2790" s="16">
        <v>2</v>
      </c>
      <c r="K2790" s="20">
        <f t="shared" si="492"/>
        <v>5.1229508196721314E-4</v>
      </c>
      <c r="L2790" s="13"/>
      <c r="M2790" s="24"/>
      <c r="N2790" s="33"/>
      <c r="O2790" s="29"/>
      <c r="P2790" s="29"/>
      <c r="Q2790" s="39"/>
      <c r="R2790" s="89">
        <f t="shared" si="493"/>
        <v>158.9738816746239</v>
      </c>
      <c r="S2790" s="7"/>
      <c r="T2790" s="37">
        <v>8213</v>
      </c>
      <c r="U2790" s="20">
        <f t="shared" si="494"/>
        <v>1.7879200692405952E-4</v>
      </c>
      <c r="V2790" s="34"/>
    </row>
    <row r="2791" spans="1:22" x14ac:dyDescent="0.3">
      <c r="A2791" s="2">
        <v>48437</v>
      </c>
      <c r="B2791" s="2" t="s">
        <v>2454</v>
      </c>
      <c r="C2791" s="47">
        <v>0</v>
      </c>
      <c r="D2791" s="40">
        <v>0</v>
      </c>
      <c r="E2791" s="40">
        <v>0</v>
      </c>
      <c r="F2791" s="40">
        <f t="shared" si="489"/>
        <v>0</v>
      </c>
      <c r="G2791" s="40">
        <f t="shared" si="490"/>
        <v>0</v>
      </c>
      <c r="H2791" s="84">
        <f t="shared" si="491"/>
        <v>0</v>
      </c>
      <c r="I2791" s="34"/>
      <c r="J2791" s="16">
        <v>1</v>
      </c>
      <c r="K2791" s="20">
        <f t="shared" si="492"/>
        <v>2.5614754098360657E-4</v>
      </c>
      <c r="L2791" s="13"/>
      <c r="M2791" s="24"/>
      <c r="N2791" s="33"/>
      <c r="O2791" s="29"/>
      <c r="P2791" s="29"/>
      <c r="Q2791" s="39"/>
      <c r="R2791" s="89">
        <f t="shared" si="493"/>
        <v>79.486940837311948</v>
      </c>
      <c r="S2791" s="7"/>
      <c r="T2791" s="37">
        <v>2630</v>
      </c>
      <c r="U2791" s="20">
        <f t="shared" si="494"/>
        <v>5.7253497894834596E-5</v>
      </c>
      <c r="V2791" s="34"/>
    </row>
    <row r="2792" spans="1:22" x14ac:dyDescent="0.3">
      <c r="A2792" s="2">
        <v>48439</v>
      </c>
      <c r="B2792" s="2" t="s">
        <v>2455</v>
      </c>
      <c r="C2792" s="47">
        <v>1398.5940857709318</v>
      </c>
      <c r="D2792" s="40">
        <v>2500.2067597035134</v>
      </c>
      <c r="E2792" s="40">
        <v>5.380819489525817E-2</v>
      </c>
      <c r="F2792" s="40">
        <f t="shared" si="489"/>
        <v>296.18779379919118</v>
      </c>
      <c r="G2792" s="40">
        <f t="shared" si="490"/>
        <v>4194.9886392736362</v>
      </c>
      <c r="H2792" s="84">
        <f t="shared" si="491"/>
        <v>6.1573086363843781E-2</v>
      </c>
      <c r="I2792" s="34"/>
      <c r="J2792" s="16">
        <v>223</v>
      </c>
      <c r="K2792" s="20">
        <f t="shared" si="492"/>
        <v>5.712090163934426E-2</v>
      </c>
      <c r="L2792" s="13"/>
      <c r="M2792" s="24"/>
      <c r="N2792" s="33"/>
      <c r="O2792" s="29"/>
      <c r="P2792" s="29"/>
      <c r="Q2792" s="39"/>
      <c r="R2792" s="89">
        <f t="shared" si="493"/>
        <v>17725.587806720563</v>
      </c>
      <c r="S2792" s="7"/>
      <c r="T2792" s="37">
        <v>3628757</v>
      </c>
      <c r="U2792" s="20">
        <f t="shared" si="494"/>
        <v>7.8995829376565144E-2</v>
      </c>
      <c r="V2792" s="34"/>
    </row>
    <row r="2793" spans="1:22" x14ac:dyDescent="0.3">
      <c r="A2793" s="2">
        <v>48441</v>
      </c>
      <c r="B2793" s="2" t="s">
        <v>2456</v>
      </c>
      <c r="C2793" s="47">
        <v>70.000350330186208</v>
      </c>
      <c r="D2793" s="40">
        <v>64.969530494087707</v>
      </c>
      <c r="E2793" s="40">
        <v>1.6648501036039814E-3</v>
      </c>
      <c r="F2793" s="40">
        <f t="shared" si="489"/>
        <v>9.1641854954006856</v>
      </c>
      <c r="G2793" s="40">
        <f t="shared" si="490"/>
        <v>144.13406631967462</v>
      </c>
      <c r="H2793" s="84">
        <f t="shared" si="491"/>
        <v>2.1155669482361182E-3</v>
      </c>
      <c r="I2793" s="34"/>
      <c r="J2793" s="16">
        <v>14</v>
      </c>
      <c r="K2793" s="20">
        <f t="shared" si="492"/>
        <v>3.5860655737704919E-3</v>
      </c>
      <c r="L2793" s="13"/>
      <c r="M2793" s="24"/>
      <c r="N2793" s="33"/>
      <c r="O2793" s="29"/>
      <c r="P2793" s="29"/>
      <c r="Q2793" s="39"/>
      <c r="R2793" s="89">
        <f t="shared" si="493"/>
        <v>1112.8171717223672</v>
      </c>
      <c r="S2793" s="7"/>
      <c r="T2793" s="37">
        <v>119503</v>
      </c>
      <c r="U2793" s="20">
        <f t="shared" si="494"/>
        <v>2.6015075128997789E-3</v>
      </c>
      <c r="V2793" s="34"/>
    </row>
    <row r="2794" spans="1:22" x14ac:dyDescent="0.3">
      <c r="A2794" s="2">
        <v>48443</v>
      </c>
      <c r="B2794" s="2" t="s">
        <v>3112</v>
      </c>
      <c r="C2794" s="47">
        <v>0</v>
      </c>
      <c r="D2794" s="40">
        <v>0</v>
      </c>
      <c r="E2794" s="40">
        <v>0</v>
      </c>
      <c r="F2794" s="40">
        <f t="shared" si="489"/>
        <v>0</v>
      </c>
      <c r="G2794" s="40">
        <f t="shared" si="490"/>
        <v>0</v>
      </c>
      <c r="H2794" s="84">
        <f t="shared" si="491"/>
        <v>0</v>
      </c>
      <c r="I2794" s="34"/>
      <c r="J2794" s="16">
        <v>0</v>
      </c>
      <c r="K2794" s="20">
        <f t="shared" si="492"/>
        <v>0</v>
      </c>
      <c r="L2794" s="13"/>
      <c r="M2794" s="24"/>
      <c r="N2794" s="33"/>
      <c r="O2794" s="29"/>
      <c r="P2794" s="29"/>
      <c r="Q2794" s="39"/>
      <c r="R2794" s="89">
        <f t="shared" si="493"/>
        <v>0</v>
      </c>
      <c r="S2794" s="7"/>
      <c r="T2794" s="37">
        <v>0</v>
      </c>
      <c r="U2794" s="20">
        <f t="shared" si="494"/>
        <v>0</v>
      </c>
      <c r="V2794" s="34"/>
    </row>
    <row r="2795" spans="1:22" x14ac:dyDescent="0.3">
      <c r="A2795" s="2">
        <v>48445</v>
      </c>
      <c r="B2795" s="2" t="s">
        <v>2457</v>
      </c>
      <c r="C2795" s="47">
        <v>0.75539946399481517</v>
      </c>
      <c r="D2795" s="40">
        <v>0</v>
      </c>
      <c r="E2795" s="40">
        <v>1.7966008312273179E-5</v>
      </c>
      <c r="F2795" s="40">
        <f t="shared" si="489"/>
        <v>9.889408807986351E-2</v>
      </c>
      <c r="G2795" s="40">
        <f t="shared" si="490"/>
        <v>0.85429355207467872</v>
      </c>
      <c r="H2795" s="84">
        <f t="shared" si="491"/>
        <v>1.2539125891667977E-5</v>
      </c>
      <c r="I2795" s="34"/>
      <c r="J2795" s="16">
        <v>1</v>
      </c>
      <c r="K2795" s="20">
        <f t="shared" si="492"/>
        <v>2.5614754098360657E-4</v>
      </c>
      <c r="L2795" s="13"/>
      <c r="M2795" s="24"/>
      <c r="N2795" s="33"/>
      <c r="O2795" s="29"/>
      <c r="P2795" s="29"/>
      <c r="Q2795" s="39"/>
      <c r="R2795" s="89">
        <f t="shared" si="493"/>
        <v>79.486940837311948</v>
      </c>
      <c r="S2795" s="7"/>
      <c r="T2795" s="37">
        <v>4797</v>
      </c>
      <c r="U2795" s="20">
        <f t="shared" si="494"/>
        <v>1.0442776783327817E-4</v>
      </c>
      <c r="V2795" s="34"/>
    </row>
    <row r="2796" spans="1:22" x14ac:dyDescent="0.3">
      <c r="A2796" s="2">
        <v>48447</v>
      </c>
      <c r="B2796" s="2" t="s">
        <v>3113</v>
      </c>
      <c r="C2796" s="47">
        <v>0</v>
      </c>
      <c r="D2796" s="40">
        <v>0</v>
      </c>
      <c r="E2796" s="40">
        <v>0</v>
      </c>
      <c r="F2796" s="40">
        <f t="shared" si="489"/>
        <v>0</v>
      </c>
      <c r="G2796" s="40">
        <f t="shared" si="490"/>
        <v>0</v>
      </c>
      <c r="H2796" s="84">
        <f t="shared" si="491"/>
        <v>0</v>
      </c>
      <c r="I2796" s="34"/>
      <c r="J2796" s="16">
        <v>0</v>
      </c>
      <c r="K2796" s="20">
        <f t="shared" si="492"/>
        <v>0</v>
      </c>
      <c r="L2796" s="13"/>
      <c r="M2796" s="24"/>
      <c r="N2796" s="33"/>
      <c r="O2796" s="29"/>
      <c r="P2796" s="29"/>
      <c r="Q2796" s="39"/>
      <c r="R2796" s="89">
        <f t="shared" si="493"/>
        <v>0</v>
      </c>
      <c r="S2796" s="7"/>
      <c r="T2796" s="37">
        <v>1296</v>
      </c>
      <c r="U2796" s="20">
        <f t="shared" si="494"/>
        <v>2.8213130521561081E-5</v>
      </c>
      <c r="V2796" s="34"/>
    </row>
    <row r="2797" spans="1:22" x14ac:dyDescent="0.3">
      <c r="A2797" s="2">
        <v>48449</v>
      </c>
      <c r="B2797" s="2" t="s">
        <v>2458</v>
      </c>
      <c r="C2797" s="47">
        <v>5.5395960692953112</v>
      </c>
      <c r="D2797" s="40">
        <v>6.0100434919961554</v>
      </c>
      <c r="E2797" s="40">
        <v>1.3175072762333664E-4</v>
      </c>
      <c r="F2797" s="40">
        <f t="shared" si="489"/>
        <v>0.72522331258566564</v>
      </c>
      <c r="G2797" s="40">
        <f t="shared" si="490"/>
        <v>12.274862873877133</v>
      </c>
      <c r="H2797" s="84">
        <f t="shared" si="491"/>
        <v>1.8016763734750988E-4</v>
      </c>
      <c r="I2797" s="34"/>
      <c r="J2797" s="16">
        <v>1</v>
      </c>
      <c r="K2797" s="20">
        <f t="shared" si="492"/>
        <v>2.5614754098360657E-4</v>
      </c>
      <c r="L2797" s="13"/>
      <c r="M2797" s="24"/>
      <c r="N2797" s="33"/>
      <c r="O2797" s="29"/>
      <c r="P2797" s="29"/>
      <c r="Q2797" s="39"/>
      <c r="R2797" s="89">
        <f t="shared" si="493"/>
        <v>79.486940837311948</v>
      </c>
      <c r="S2797" s="7"/>
      <c r="T2797" s="37">
        <v>50743</v>
      </c>
      <c r="U2797" s="20">
        <f t="shared" si="494"/>
        <v>1.1046441991169552E-3</v>
      </c>
      <c r="V2797" s="34"/>
    </row>
    <row r="2798" spans="1:22" x14ac:dyDescent="0.3">
      <c r="A2798" s="2">
        <v>48451</v>
      </c>
      <c r="B2798" s="2" t="s">
        <v>2459</v>
      </c>
      <c r="C2798" s="47">
        <v>68.563680710842632</v>
      </c>
      <c r="D2798" s="40">
        <v>58.995320793481945</v>
      </c>
      <c r="E2798" s="40">
        <v>3.7668730761399433E-3</v>
      </c>
      <c r="F2798" s="40">
        <f t="shared" si="489"/>
        <v>20.734793800744715</v>
      </c>
      <c r="G2798" s="40">
        <f t="shared" si="490"/>
        <v>148.2937953050693</v>
      </c>
      <c r="H2798" s="84">
        <f t="shared" si="491"/>
        <v>2.1766225014431084E-3</v>
      </c>
      <c r="I2798" s="34"/>
      <c r="J2798" s="16">
        <v>21</v>
      </c>
      <c r="K2798" s="20">
        <f t="shared" si="492"/>
        <v>5.3790983606557376E-3</v>
      </c>
      <c r="L2798" s="13"/>
      <c r="M2798" s="24"/>
      <c r="N2798" s="33"/>
      <c r="O2798" s="29"/>
      <c r="P2798" s="29"/>
      <c r="Q2798" s="39"/>
      <c r="R2798" s="89">
        <f t="shared" si="493"/>
        <v>1669.2257575835506</v>
      </c>
      <c r="S2798" s="7"/>
      <c r="T2798" s="37">
        <v>103544</v>
      </c>
      <c r="U2798" s="20">
        <f t="shared" si="494"/>
        <v>2.254089804571389E-3</v>
      </c>
      <c r="V2798" s="34"/>
    </row>
    <row r="2799" spans="1:22" x14ac:dyDescent="0.3">
      <c r="A2799" s="2">
        <v>48453</v>
      </c>
      <c r="B2799" s="2" t="s">
        <v>2460</v>
      </c>
      <c r="C2799" s="47">
        <v>1562.9262226666797</v>
      </c>
      <c r="D2799" s="40">
        <v>1774.3402810799125</v>
      </c>
      <c r="E2799" s="40">
        <v>7.5894407780479331E-2</v>
      </c>
      <c r="F2799" s="40">
        <f t="shared" si="489"/>
        <v>417.76159274537002</v>
      </c>
      <c r="G2799" s="40">
        <f t="shared" si="490"/>
        <v>3755.0280964919621</v>
      </c>
      <c r="H2799" s="84">
        <f t="shared" si="491"/>
        <v>5.5115445872576517E-2</v>
      </c>
      <c r="I2799" s="34"/>
      <c r="J2799" s="16">
        <v>168</v>
      </c>
      <c r="K2799" s="20">
        <f t="shared" si="492"/>
        <v>4.3032786885245901E-2</v>
      </c>
      <c r="L2799" s="13"/>
      <c r="M2799" s="24"/>
      <c r="N2799" s="33"/>
      <c r="O2799" s="29"/>
      <c r="P2799" s="29"/>
      <c r="Q2799" s="39"/>
      <c r="R2799" s="89">
        <f t="shared" si="493"/>
        <v>13353.806060668405</v>
      </c>
      <c r="S2799" s="7"/>
      <c r="T2799" s="37">
        <v>2316618</v>
      </c>
      <c r="U2799" s="20">
        <f t="shared" si="494"/>
        <v>5.0431362656325453E-2</v>
      </c>
      <c r="V2799" s="34"/>
    </row>
    <row r="2800" spans="1:22" x14ac:dyDescent="0.3">
      <c r="A2800" s="2">
        <v>48455</v>
      </c>
      <c r="B2800" s="2" t="s">
        <v>3114</v>
      </c>
      <c r="C2800" s="47">
        <v>1.5107989279896303</v>
      </c>
      <c r="D2800" s="40">
        <v>0</v>
      </c>
      <c r="E2800" s="40">
        <v>3.5932016624546358E-5</v>
      </c>
      <c r="F2800" s="40">
        <f t="shared" si="489"/>
        <v>0.19778817615972702</v>
      </c>
      <c r="G2800" s="40">
        <f t="shared" si="490"/>
        <v>1.7085871041493574</v>
      </c>
      <c r="H2800" s="84">
        <f t="shared" si="491"/>
        <v>2.5078251783335954E-5</v>
      </c>
      <c r="I2800" s="34"/>
      <c r="J2800" s="16">
        <v>0</v>
      </c>
      <c r="K2800" s="20">
        <f t="shared" si="492"/>
        <v>0</v>
      </c>
      <c r="L2800" s="13"/>
      <c r="M2800" s="24"/>
      <c r="N2800" s="33"/>
      <c r="O2800" s="29"/>
      <c r="P2800" s="29"/>
      <c r="Q2800" s="39"/>
      <c r="R2800" s="89">
        <f t="shared" si="493"/>
        <v>0</v>
      </c>
      <c r="S2800" s="7"/>
      <c r="T2800" s="37">
        <v>17018</v>
      </c>
      <c r="U2800" s="20">
        <f t="shared" si="494"/>
        <v>3.7047149322216546E-4</v>
      </c>
      <c r="V2800" s="34"/>
    </row>
    <row r="2801" spans="1:22" x14ac:dyDescent="0.3">
      <c r="A2801" s="2">
        <v>48457</v>
      </c>
      <c r="B2801" s="2" t="s">
        <v>2461</v>
      </c>
      <c r="C2801" s="47">
        <v>0.25179982133160506</v>
      </c>
      <c r="D2801" s="40">
        <v>0</v>
      </c>
      <c r="E2801" s="40">
        <v>5.9886694374243931E-6</v>
      </c>
      <c r="F2801" s="40">
        <f t="shared" si="489"/>
        <v>3.2964696026621165E-2</v>
      </c>
      <c r="G2801" s="40">
        <f t="shared" si="490"/>
        <v>0.28476451735822622</v>
      </c>
      <c r="H2801" s="84">
        <f t="shared" si="491"/>
        <v>4.1797086305559926E-6</v>
      </c>
      <c r="I2801" s="34"/>
      <c r="J2801" s="16">
        <v>1</v>
      </c>
      <c r="K2801" s="20">
        <f t="shared" si="492"/>
        <v>2.5614754098360657E-4</v>
      </c>
      <c r="L2801" s="13"/>
      <c r="M2801" s="24"/>
      <c r="N2801" s="33"/>
      <c r="O2801" s="29"/>
      <c r="P2801" s="29"/>
      <c r="Q2801" s="39"/>
      <c r="R2801" s="89">
        <f t="shared" si="493"/>
        <v>79.486940837311948</v>
      </c>
      <c r="S2801" s="7"/>
      <c r="T2801" s="37">
        <v>14799</v>
      </c>
      <c r="U2801" s="20">
        <f t="shared" si="494"/>
        <v>3.2216521496032592E-4</v>
      </c>
      <c r="V2801" s="34"/>
    </row>
    <row r="2802" spans="1:22" x14ac:dyDescent="0.3">
      <c r="A2802" s="2">
        <v>48459</v>
      </c>
      <c r="B2802" s="2" t="s">
        <v>2462</v>
      </c>
      <c r="C2802" s="47">
        <v>3.9748257353492433</v>
      </c>
      <c r="D2802" s="40">
        <v>6.0100434919961554</v>
      </c>
      <c r="E2802" s="40">
        <v>1.2576205818591224E-4</v>
      </c>
      <c r="F2802" s="40">
        <f t="shared" si="489"/>
        <v>0.69225861655904442</v>
      </c>
      <c r="G2802" s="40">
        <f t="shared" si="490"/>
        <v>10.677127843904444</v>
      </c>
      <c r="H2802" s="84">
        <f t="shared" si="491"/>
        <v>1.5671644702340901E-4</v>
      </c>
      <c r="I2802" s="34"/>
      <c r="J2802" s="16">
        <v>8</v>
      </c>
      <c r="K2802" s="20">
        <f t="shared" si="492"/>
        <v>2.0491803278688526E-3</v>
      </c>
      <c r="L2802" s="13"/>
      <c r="M2802" s="24"/>
      <c r="N2802" s="33"/>
      <c r="O2802" s="29"/>
      <c r="P2802" s="29"/>
      <c r="Q2802" s="39"/>
      <c r="R2802" s="89">
        <f t="shared" si="493"/>
        <v>635.89552669849559</v>
      </c>
      <c r="S2802" s="7"/>
      <c r="T2802" s="37">
        <v>22035</v>
      </c>
      <c r="U2802" s="20">
        <f t="shared" si="494"/>
        <v>4.7968852703904194E-4</v>
      </c>
      <c r="V2802" s="34"/>
    </row>
    <row r="2803" spans="1:22" x14ac:dyDescent="0.3">
      <c r="A2803" s="2">
        <v>48461</v>
      </c>
      <c r="B2803" s="2" t="s">
        <v>2463</v>
      </c>
      <c r="C2803" s="47">
        <v>0.25179982133160506</v>
      </c>
      <c r="D2803" s="40">
        <v>0</v>
      </c>
      <c r="E2803" s="40">
        <v>5.9886694374243931E-6</v>
      </c>
      <c r="F2803" s="40">
        <f t="shared" si="489"/>
        <v>3.2964696026621165E-2</v>
      </c>
      <c r="G2803" s="40">
        <f t="shared" si="490"/>
        <v>0.28476451735822622</v>
      </c>
      <c r="H2803" s="84">
        <f t="shared" si="491"/>
        <v>4.1797086305559926E-6</v>
      </c>
      <c r="I2803" s="34"/>
      <c r="J2803" s="16">
        <v>2</v>
      </c>
      <c r="K2803" s="20">
        <f t="shared" si="492"/>
        <v>5.1229508196721314E-4</v>
      </c>
      <c r="L2803" s="13"/>
      <c r="M2803" s="24"/>
      <c r="N2803" s="33"/>
      <c r="O2803" s="29"/>
      <c r="P2803" s="29"/>
      <c r="Q2803" s="39"/>
      <c r="R2803" s="89">
        <f t="shared" si="493"/>
        <v>158.9738816746239</v>
      </c>
      <c r="S2803" s="7"/>
      <c r="T2803" s="37">
        <v>5030</v>
      </c>
      <c r="U2803" s="20">
        <f t="shared" si="494"/>
        <v>1.0950003589772548E-4</v>
      </c>
      <c r="V2803" s="34"/>
    </row>
    <row r="2804" spans="1:22" x14ac:dyDescent="0.3">
      <c r="A2804" s="2">
        <v>48463</v>
      </c>
      <c r="B2804" s="2" t="s">
        <v>2464</v>
      </c>
      <c r="C2804" s="47">
        <v>3.2733976773108653</v>
      </c>
      <c r="D2804" s="40">
        <v>0</v>
      </c>
      <c r="E2804" s="40">
        <v>7.7852702686517113E-5</v>
      </c>
      <c r="F2804" s="40">
        <f t="shared" si="489"/>
        <v>0.4285410483460752</v>
      </c>
      <c r="G2804" s="40">
        <f t="shared" si="490"/>
        <v>3.7019387256569405</v>
      </c>
      <c r="H2804" s="84">
        <f t="shared" si="491"/>
        <v>5.4336212197227891E-5</v>
      </c>
      <c r="I2804" s="34"/>
      <c r="J2804" s="16">
        <v>10</v>
      </c>
      <c r="K2804" s="20">
        <f t="shared" si="492"/>
        <v>2.5614754098360654E-3</v>
      </c>
      <c r="L2804" s="13"/>
      <c r="M2804" s="24"/>
      <c r="N2804" s="33"/>
      <c r="O2804" s="29"/>
      <c r="P2804" s="29"/>
      <c r="Q2804" s="39"/>
      <c r="R2804" s="89">
        <f t="shared" si="493"/>
        <v>794.86940837311931</v>
      </c>
      <c r="S2804" s="7"/>
      <c r="T2804" s="37">
        <v>18735</v>
      </c>
      <c r="U2804" s="20">
        <f t="shared" si="494"/>
        <v>4.0784953728506697E-4</v>
      </c>
      <c r="V2804" s="34"/>
    </row>
    <row r="2805" spans="1:22" x14ac:dyDescent="0.3">
      <c r="A2805" s="2">
        <v>48465</v>
      </c>
      <c r="B2805" s="2" t="s">
        <v>2465</v>
      </c>
      <c r="C2805" s="47">
        <v>14.550418231276655</v>
      </c>
      <c r="D2805" s="40">
        <v>6.0100434919961554</v>
      </c>
      <c r="E2805" s="40">
        <v>3.7728617455773676E-4</v>
      </c>
      <c r="F2805" s="40">
        <f t="shared" si="489"/>
        <v>2.0767758496771336</v>
      </c>
      <c r="G2805" s="40">
        <f t="shared" si="490"/>
        <v>22.637237572949942</v>
      </c>
      <c r="H2805" s="84">
        <f t="shared" si="491"/>
        <v>3.3226420950676066E-4</v>
      </c>
      <c r="I2805" s="34"/>
      <c r="J2805" s="16">
        <v>12</v>
      </c>
      <c r="K2805" s="20">
        <f t="shared" si="492"/>
        <v>3.0737704918032786E-3</v>
      </c>
      <c r="L2805" s="13"/>
      <c r="M2805" s="24"/>
      <c r="N2805" s="33"/>
      <c r="O2805" s="29"/>
      <c r="P2805" s="29"/>
      <c r="Q2805" s="39"/>
      <c r="R2805" s="89">
        <f t="shared" si="493"/>
        <v>953.84329004774327</v>
      </c>
      <c r="S2805" s="7"/>
      <c r="T2805" s="37">
        <v>45169</v>
      </c>
      <c r="U2805" s="20">
        <f t="shared" si="494"/>
        <v>9.8330161460524106E-4</v>
      </c>
      <c r="V2805" s="34"/>
    </row>
    <row r="2806" spans="1:22" x14ac:dyDescent="0.3">
      <c r="A2806" s="2">
        <v>48467</v>
      </c>
      <c r="B2806" s="2" t="s">
        <v>2466</v>
      </c>
      <c r="C2806" s="47">
        <v>5.7546853122740682</v>
      </c>
      <c r="D2806" s="40">
        <v>91.106697934237943</v>
      </c>
      <c r="E2806" s="40">
        <v>5.3299157993077096E-4</v>
      </c>
      <c r="F2806" s="40">
        <f t="shared" si="489"/>
        <v>2.933857946369284</v>
      </c>
      <c r="G2806" s="40">
        <f t="shared" si="490"/>
        <v>99.795241192881292</v>
      </c>
      <c r="H2806" s="84">
        <f t="shared" si="491"/>
        <v>1.4647717867798226E-3</v>
      </c>
      <c r="I2806" s="34"/>
      <c r="J2806" s="16">
        <v>8</v>
      </c>
      <c r="K2806" s="20">
        <f t="shared" si="492"/>
        <v>2.0491803278688526E-3</v>
      </c>
      <c r="L2806" s="13"/>
      <c r="M2806" s="24"/>
      <c r="N2806" s="33"/>
      <c r="O2806" s="29"/>
      <c r="P2806" s="29"/>
      <c r="Q2806" s="39"/>
      <c r="R2806" s="89">
        <f t="shared" si="493"/>
        <v>635.89552669849559</v>
      </c>
      <c r="S2806" s="7"/>
      <c r="T2806" s="37">
        <v>51627</v>
      </c>
      <c r="U2806" s="20">
        <f t="shared" si="494"/>
        <v>1.1238883406146866E-3</v>
      </c>
      <c r="V2806" s="34"/>
    </row>
    <row r="2807" spans="1:22" x14ac:dyDescent="0.3">
      <c r="A2807" s="2">
        <v>48469</v>
      </c>
      <c r="B2807" s="2" t="s">
        <v>2467</v>
      </c>
      <c r="C2807" s="47">
        <v>56.205566369800181</v>
      </c>
      <c r="D2807" s="40">
        <v>213.57799679665612</v>
      </c>
      <c r="E2807" s="40">
        <v>5.0005389802493683E-3</v>
      </c>
      <c r="F2807" s="40">
        <f t="shared" si="489"/>
        <v>27.525521182228676</v>
      </c>
      <c r="G2807" s="40">
        <f t="shared" si="490"/>
        <v>297.30908434868502</v>
      </c>
      <c r="H2807" s="84">
        <f t="shared" si="491"/>
        <v>4.3638349234067604E-3</v>
      </c>
      <c r="I2807" s="34"/>
      <c r="J2807" s="16">
        <v>16</v>
      </c>
      <c r="K2807" s="20">
        <f t="shared" si="492"/>
        <v>4.0983606557377051E-3</v>
      </c>
      <c r="L2807" s="13"/>
      <c r="M2807" s="24"/>
      <c r="N2807" s="33"/>
      <c r="O2807" s="29"/>
      <c r="P2807" s="29"/>
      <c r="Q2807" s="39"/>
      <c r="R2807" s="89">
        <f t="shared" si="493"/>
        <v>1271.7910533969912</v>
      </c>
      <c r="S2807" s="7"/>
      <c r="T2807" s="37">
        <v>91683</v>
      </c>
      <c r="U2807" s="20">
        <f t="shared" si="494"/>
        <v>1.9958830598829354E-3</v>
      </c>
      <c r="V2807" s="34"/>
    </row>
    <row r="2808" spans="1:22" x14ac:dyDescent="0.3">
      <c r="A2808" s="2">
        <v>48471</v>
      </c>
      <c r="B2808" s="2" t="s">
        <v>2468</v>
      </c>
      <c r="C2808" s="47">
        <v>22.32429003170942</v>
      </c>
      <c r="D2808" s="40">
        <v>6.0100434919961554</v>
      </c>
      <c r="E2808" s="40">
        <v>1.3294846151082151E-3</v>
      </c>
      <c r="F2808" s="40">
        <f t="shared" si="489"/>
        <v>7.318162517909899</v>
      </c>
      <c r="G2808" s="40">
        <f t="shared" si="490"/>
        <v>35.652496041615478</v>
      </c>
      <c r="H2808" s="84">
        <f t="shared" si="491"/>
        <v>5.2329920450919123E-4</v>
      </c>
      <c r="I2808" s="34"/>
      <c r="J2808" s="16">
        <v>13</v>
      </c>
      <c r="K2808" s="20">
        <f t="shared" si="492"/>
        <v>3.329918032786885E-3</v>
      </c>
      <c r="L2808" s="13"/>
      <c r="M2808" s="24"/>
      <c r="N2808" s="33"/>
      <c r="O2808" s="29"/>
      <c r="P2808" s="29"/>
      <c r="Q2808" s="39"/>
      <c r="R2808" s="89">
        <f t="shared" si="493"/>
        <v>1033.3302308850552</v>
      </c>
      <c r="S2808" s="7"/>
      <c r="T2808" s="37">
        <v>85987</v>
      </c>
      <c r="U2808" s="20">
        <f t="shared" si="494"/>
        <v>1.8718846096894078E-3</v>
      </c>
      <c r="V2808" s="34"/>
    </row>
    <row r="2809" spans="1:22" x14ac:dyDescent="0.3">
      <c r="A2809" s="2">
        <v>48473</v>
      </c>
      <c r="B2809" s="2" t="s">
        <v>2469</v>
      </c>
      <c r="C2809" s="47">
        <v>6.8424435161116488</v>
      </c>
      <c r="D2809" s="40">
        <v>36.060260951976936</v>
      </c>
      <c r="E2809" s="40">
        <v>4.9107089386880019E-4</v>
      </c>
      <c r="F2809" s="40">
        <f t="shared" si="489"/>
        <v>2.7031050741829357</v>
      </c>
      <c r="G2809" s="40">
        <f t="shared" si="490"/>
        <v>45.605809542271523</v>
      </c>
      <c r="H2809" s="84">
        <f t="shared" si="491"/>
        <v>6.693916697055745E-4</v>
      </c>
      <c r="I2809" s="34"/>
      <c r="J2809" s="16">
        <v>10</v>
      </c>
      <c r="K2809" s="20">
        <f t="shared" si="492"/>
        <v>2.5614754098360654E-3</v>
      </c>
      <c r="L2809" s="13"/>
      <c r="M2809" s="24"/>
      <c r="N2809" s="33"/>
      <c r="O2809" s="29"/>
      <c r="P2809" s="29"/>
      <c r="Q2809" s="39"/>
      <c r="R2809" s="89">
        <f t="shared" si="493"/>
        <v>794.86940837311931</v>
      </c>
      <c r="S2809" s="7"/>
      <c r="T2809" s="37">
        <v>91818</v>
      </c>
      <c r="U2809" s="20">
        <f t="shared" si="494"/>
        <v>1.9988219276455979E-3</v>
      </c>
      <c r="V2809" s="34"/>
    </row>
    <row r="2810" spans="1:22" x14ac:dyDescent="0.3">
      <c r="A2810" s="2">
        <v>48475</v>
      </c>
      <c r="B2810" s="2" t="s">
        <v>2470</v>
      </c>
      <c r="C2810" s="47">
        <v>4.7841966053004965</v>
      </c>
      <c r="D2810" s="40">
        <v>0</v>
      </c>
      <c r="E2810" s="40">
        <v>1.1378471931106347E-4</v>
      </c>
      <c r="F2810" s="40">
        <f t="shared" si="489"/>
        <v>0.6263292245058022</v>
      </c>
      <c r="G2810" s="40">
        <f t="shared" si="490"/>
        <v>5.410525829806299</v>
      </c>
      <c r="H2810" s="84">
        <f t="shared" si="491"/>
        <v>7.9414463980563858E-5</v>
      </c>
      <c r="I2810" s="34"/>
      <c r="J2810" s="16">
        <v>4</v>
      </c>
      <c r="K2810" s="20">
        <f t="shared" si="492"/>
        <v>1.0245901639344263E-3</v>
      </c>
      <c r="L2810" s="13"/>
      <c r="M2810" s="24"/>
      <c r="N2810" s="33"/>
      <c r="O2810" s="29"/>
      <c r="P2810" s="29"/>
      <c r="Q2810" s="39"/>
      <c r="R2810" s="89">
        <f t="shared" si="493"/>
        <v>317.94776334924779</v>
      </c>
      <c r="S2810" s="7"/>
      <c r="T2810" s="37">
        <v>11936</v>
      </c>
      <c r="U2810" s="20">
        <f t="shared" si="494"/>
        <v>2.5983944900104402E-4</v>
      </c>
      <c r="V2810" s="34"/>
    </row>
    <row r="2811" spans="1:22" x14ac:dyDescent="0.3">
      <c r="A2811" s="2">
        <v>48477</v>
      </c>
      <c r="B2811" s="2" t="s">
        <v>2471</v>
      </c>
      <c r="C2811" s="47">
        <v>21.02469910778332</v>
      </c>
      <c r="D2811" s="40">
        <v>53.021111092876168</v>
      </c>
      <c r="E2811" s="40">
        <v>5.0903690218107337E-4</v>
      </c>
      <c r="F2811" s="40">
        <f t="shared" si="489"/>
        <v>2.8019991622627991</v>
      </c>
      <c r="G2811" s="40">
        <f t="shared" si="490"/>
        <v>76.847809362922291</v>
      </c>
      <c r="H2811" s="84">
        <f t="shared" si="491"/>
        <v>1.127954616724474E-3</v>
      </c>
      <c r="I2811" s="34"/>
      <c r="J2811" s="16">
        <v>8</v>
      </c>
      <c r="K2811" s="20">
        <f t="shared" si="492"/>
        <v>2.0491803278688526E-3</v>
      </c>
      <c r="L2811" s="13"/>
      <c r="M2811" s="24"/>
      <c r="N2811" s="33"/>
      <c r="O2811" s="29"/>
      <c r="P2811" s="29"/>
      <c r="Q2811" s="39"/>
      <c r="R2811" s="89">
        <f t="shared" si="493"/>
        <v>635.89552669849559</v>
      </c>
      <c r="S2811" s="7"/>
      <c r="T2811" s="37">
        <v>27257</v>
      </c>
      <c r="U2811" s="20">
        <f t="shared" si="494"/>
        <v>5.9336828597699874E-4</v>
      </c>
      <c r="V2811" s="34"/>
    </row>
    <row r="2812" spans="1:22" x14ac:dyDescent="0.3">
      <c r="A2812" s="2">
        <v>48479</v>
      </c>
      <c r="B2812" s="2" t="s">
        <v>2472</v>
      </c>
      <c r="C2812" s="47">
        <v>249.68896869530789</v>
      </c>
      <c r="D2812" s="40">
        <v>171.01175267984007</v>
      </c>
      <c r="E2812" s="40">
        <v>1.0294522762932532E-2</v>
      </c>
      <c r="F2812" s="40">
        <f t="shared" si="489"/>
        <v>56.666312469761785</v>
      </c>
      <c r="G2812" s="40">
        <f t="shared" si="490"/>
        <v>477.36703384490977</v>
      </c>
      <c r="H2812" s="84">
        <f t="shared" si="491"/>
        <v>7.0066844346148146E-3</v>
      </c>
      <c r="I2812" s="34"/>
      <c r="J2812" s="16">
        <v>17</v>
      </c>
      <c r="K2812" s="20">
        <f t="shared" si="492"/>
        <v>4.3545081967213111E-3</v>
      </c>
      <c r="L2812" s="13"/>
      <c r="M2812" s="24"/>
      <c r="N2812" s="33"/>
      <c r="O2812" s="29"/>
      <c r="P2812" s="29"/>
      <c r="Q2812" s="39"/>
      <c r="R2812" s="89">
        <f t="shared" si="493"/>
        <v>1351.2779942343029</v>
      </c>
      <c r="S2812" s="7"/>
      <c r="T2812" s="37">
        <v>298435</v>
      </c>
      <c r="U2812" s="20">
        <f t="shared" si="494"/>
        <v>6.496748153705309E-3</v>
      </c>
      <c r="V2812" s="34"/>
    </row>
    <row r="2813" spans="1:22" x14ac:dyDescent="0.3">
      <c r="A2813" s="2">
        <v>48481</v>
      </c>
      <c r="B2813" s="2" t="s">
        <v>2473</v>
      </c>
      <c r="C2813" s="47">
        <v>4.7841966053004965</v>
      </c>
      <c r="D2813" s="40">
        <v>56.754992155754785</v>
      </c>
      <c r="E2813" s="40">
        <v>1.1378471931106347E-4</v>
      </c>
      <c r="F2813" s="40">
        <f t="shared" si="489"/>
        <v>0.6263292245058022</v>
      </c>
      <c r="G2813" s="40">
        <f t="shared" si="490"/>
        <v>62.165517985561081</v>
      </c>
      <c r="H2813" s="84">
        <f t="shared" si="491"/>
        <v>9.1245129294100023E-4</v>
      </c>
      <c r="I2813" s="34"/>
      <c r="J2813" s="16">
        <v>9</v>
      </c>
      <c r="K2813" s="20">
        <f t="shared" si="492"/>
        <v>2.305327868852459E-3</v>
      </c>
      <c r="L2813" s="13"/>
      <c r="M2813" s="24"/>
      <c r="N2813" s="33"/>
      <c r="O2813" s="29"/>
      <c r="P2813" s="29"/>
      <c r="Q2813" s="39"/>
      <c r="R2813" s="89">
        <f t="shared" si="493"/>
        <v>715.38246753580745</v>
      </c>
      <c r="S2813" s="7"/>
      <c r="T2813" s="37">
        <v>42001</v>
      </c>
      <c r="U2813" s="20">
        <f t="shared" si="494"/>
        <v>9.143361844414251E-4</v>
      </c>
      <c r="V2813" s="34"/>
    </row>
    <row r="2814" spans="1:22" x14ac:dyDescent="0.3">
      <c r="A2814" s="2">
        <v>48483</v>
      </c>
      <c r="B2814" s="2" t="s">
        <v>2474</v>
      </c>
      <c r="C2814" s="47">
        <v>0</v>
      </c>
      <c r="D2814" s="40">
        <v>0</v>
      </c>
      <c r="E2814" s="40">
        <v>0</v>
      </c>
      <c r="F2814" s="40">
        <f t="shared" si="489"/>
        <v>0</v>
      </c>
      <c r="G2814" s="40">
        <f t="shared" si="490"/>
        <v>0</v>
      </c>
      <c r="H2814" s="84">
        <f t="shared" si="491"/>
        <v>0</v>
      </c>
      <c r="I2814" s="34"/>
      <c r="J2814" s="16">
        <v>1</v>
      </c>
      <c r="K2814" s="20">
        <f t="shared" si="492"/>
        <v>2.5614754098360657E-4</v>
      </c>
      <c r="L2814" s="13"/>
      <c r="M2814" s="24"/>
      <c r="N2814" s="33"/>
      <c r="O2814" s="29"/>
      <c r="P2814" s="29"/>
      <c r="Q2814" s="39"/>
      <c r="R2814" s="89">
        <f t="shared" si="493"/>
        <v>79.486940837311948</v>
      </c>
      <c r="S2814" s="7"/>
      <c r="T2814" s="37">
        <v>8304</v>
      </c>
      <c r="U2814" s="20">
        <f t="shared" si="494"/>
        <v>1.8077302149000247E-4</v>
      </c>
      <c r="V2814" s="34"/>
    </row>
    <row r="2815" spans="1:22" x14ac:dyDescent="0.3">
      <c r="A2815" s="2">
        <v>48485</v>
      </c>
      <c r="B2815" s="2" t="s">
        <v>2475</v>
      </c>
      <c r="C2815" s="47">
        <v>24.850879916207976</v>
      </c>
      <c r="D2815" s="40">
        <v>109.02932703605525</v>
      </c>
      <c r="E2815" s="40">
        <v>8.5637972955168815E-4</v>
      </c>
      <c r="F2815" s="40">
        <f t="shared" si="489"/>
        <v>4.7139515318068268</v>
      </c>
      <c r="G2815" s="40">
        <f t="shared" si="490"/>
        <v>138.59415848407005</v>
      </c>
      <c r="H2815" s="84">
        <f t="shared" si="491"/>
        <v>2.0342534446866835E-3</v>
      </c>
      <c r="I2815" s="34"/>
      <c r="J2815" s="16">
        <v>16</v>
      </c>
      <c r="K2815" s="20">
        <f t="shared" si="492"/>
        <v>4.0983606557377051E-3</v>
      </c>
      <c r="L2815" s="13"/>
      <c r="M2815" s="24"/>
      <c r="N2815" s="33"/>
      <c r="O2815" s="29"/>
      <c r="P2815" s="29"/>
      <c r="Q2815" s="39"/>
      <c r="R2815" s="89">
        <f t="shared" si="493"/>
        <v>1271.7910533969912</v>
      </c>
      <c r="S2815" s="7"/>
      <c r="T2815" s="37">
        <v>161306</v>
      </c>
      <c r="U2815" s="20">
        <f t="shared" si="494"/>
        <v>3.5115333579559655E-3</v>
      </c>
      <c r="V2815" s="34"/>
    </row>
    <row r="2816" spans="1:22" x14ac:dyDescent="0.3">
      <c r="A2816" s="2">
        <v>48487</v>
      </c>
      <c r="B2816" s="2" t="s">
        <v>2476</v>
      </c>
      <c r="C2816" s="47">
        <v>0.50359964266321011</v>
      </c>
      <c r="D2816" s="40">
        <v>6.0100434919961554</v>
      </c>
      <c r="E2816" s="40">
        <v>1.1977338874848786E-5</v>
      </c>
      <c r="F2816" s="40">
        <f t="shared" si="489"/>
        <v>6.5929392053242331E-2</v>
      </c>
      <c r="G2816" s="40">
        <f t="shared" si="490"/>
        <v>6.5795725267126075</v>
      </c>
      <c r="H2816" s="84">
        <f t="shared" si="491"/>
        <v>9.6573464736390022E-5</v>
      </c>
      <c r="I2816" s="34"/>
      <c r="J2816" s="16">
        <v>2</v>
      </c>
      <c r="K2816" s="20">
        <f t="shared" si="492"/>
        <v>5.1229508196721314E-4</v>
      </c>
      <c r="L2816" s="13"/>
      <c r="M2816" s="24"/>
      <c r="N2816" s="33"/>
      <c r="O2816" s="29"/>
      <c r="P2816" s="29"/>
      <c r="Q2816" s="39"/>
      <c r="R2816" s="89">
        <f t="shared" si="493"/>
        <v>158.9738816746239</v>
      </c>
      <c r="S2816" s="7"/>
      <c r="T2816" s="37">
        <v>12558</v>
      </c>
      <c r="U2816" s="20">
        <f t="shared" si="494"/>
        <v>2.7338001010012656E-4</v>
      </c>
      <c r="V2816" s="34"/>
    </row>
    <row r="2817" spans="1:22" x14ac:dyDescent="0.3">
      <c r="A2817" s="2">
        <v>48489</v>
      </c>
      <c r="B2817" s="2" t="s">
        <v>3115</v>
      </c>
      <c r="C2817" s="47">
        <v>24.676382490497296</v>
      </c>
      <c r="D2817" s="40">
        <v>6.0100434919961554</v>
      </c>
      <c r="E2817" s="40">
        <v>5.8688960486759053E-4</v>
      </c>
      <c r="F2817" s="40">
        <f t="shared" si="489"/>
        <v>3.2305402106088743</v>
      </c>
      <c r="G2817" s="40">
        <f t="shared" si="490"/>
        <v>33.916966193102326</v>
      </c>
      <c r="H2817" s="84">
        <f t="shared" si="491"/>
        <v>4.9782549326976534E-4</v>
      </c>
      <c r="I2817" s="34"/>
      <c r="J2817" s="16">
        <v>0</v>
      </c>
      <c r="K2817" s="20">
        <f t="shared" si="492"/>
        <v>0</v>
      </c>
      <c r="L2817" s="13"/>
      <c r="M2817" s="24"/>
      <c r="N2817" s="33"/>
      <c r="O2817" s="29"/>
      <c r="P2817" s="29"/>
      <c r="Q2817" s="39"/>
      <c r="R2817" s="89">
        <f t="shared" si="493"/>
        <v>0</v>
      </c>
      <c r="S2817" s="7"/>
      <c r="T2817" s="37">
        <v>21756</v>
      </c>
      <c r="U2817" s="20">
        <f t="shared" si="494"/>
        <v>4.7361486699620592E-4</v>
      </c>
      <c r="V2817" s="34"/>
    </row>
    <row r="2818" spans="1:22" x14ac:dyDescent="0.3">
      <c r="A2818" s="2">
        <v>48491</v>
      </c>
      <c r="B2818" s="2" t="s">
        <v>2477</v>
      </c>
      <c r="C2818" s="47">
        <v>971.47521849397344</v>
      </c>
      <c r="D2818" s="40">
        <v>516.76913910239887</v>
      </c>
      <c r="E2818" s="40">
        <v>2.8182678372519195E-2</v>
      </c>
      <c r="F2818" s="40">
        <f t="shared" si="489"/>
        <v>155.13185950127922</v>
      </c>
      <c r="G2818" s="40">
        <f t="shared" si="490"/>
        <v>1643.3762170976515</v>
      </c>
      <c r="H2818" s="84">
        <f t="shared" si="491"/>
        <v>2.4121101257895489E-2</v>
      </c>
      <c r="I2818" s="34"/>
      <c r="J2818" s="16">
        <v>63</v>
      </c>
      <c r="K2818" s="20">
        <f t="shared" si="492"/>
        <v>1.6137295081967214E-2</v>
      </c>
      <c r="L2818" s="13"/>
      <c r="M2818" s="24"/>
      <c r="N2818" s="33"/>
      <c r="O2818" s="29"/>
      <c r="P2818" s="29"/>
      <c r="Q2818" s="39"/>
      <c r="R2818" s="89">
        <f t="shared" si="493"/>
        <v>5007.6772727506523</v>
      </c>
      <c r="S2818" s="7"/>
      <c r="T2818" s="37">
        <v>1374627</v>
      </c>
      <c r="U2818" s="20">
        <f t="shared" si="494"/>
        <v>2.9924792414708287E-2</v>
      </c>
      <c r="V2818" s="34"/>
    </row>
    <row r="2819" spans="1:22" x14ac:dyDescent="0.3">
      <c r="A2819" s="2">
        <v>48493</v>
      </c>
      <c r="B2819" s="2" t="s">
        <v>2478</v>
      </c>
      <c r="C2819" s="47">
        <v>8.561193925274571</v>
      </c>
      <c r="D2819" s="40">
        <v>6.0100434919961554</v>
      </c>
      <c r="E2819" s="40">
        <v>2.0361476087242937E-4</v>
      </c>
      <c r="F2819" s="40">
        <f t="shared" si="489"/>
        <v>1.1207996649051197</v>
      </c>
      <c r="G2819" s="40">
        <f t="shared" si="490"/>
        <v>15.692037082175846</v>
      </c>
      <c r="H2819" s="84">
        <f t="shared" si="491"/>
        <v>2.3032414091418176E-4</v>
      </c>
      <c r="I2819" s="34"/>
      <c r="J2819" s="16">
        <v>13</v>
      </c>
      <c r="K2819" s="20">
        <f t="shared" si="492"/>
        <v>3.329918032786885E-3</v>
      </c>
      <c r="L2819" s="13"/>
      <c r="M2819" s="24"/>
      <c r="N2819" s="33"/>
      <c r="O2819" s="29"/>
      <c r="P2819" s="29"/>
      <c r="Q2819" s="39"/>
      <c r="R2819" s="89">
        <f t="shared" si="493"/>
        <v>1033.3302308850552</v>
      </c>
      <c r="S2819" s="7"/>
      <c r="T2819" s="37">
        <v>17042</v>
      </c>
      <c r="U2819" s="20">
        <f t="shared" si="494"/>
        <v>3.7099395860219439E-4</v>
      </c>
      <c r="V2819" s="34"/>
    </row>
    <row r="2820" spans="1:22" x14ac:dyDescent="0.3">
      <c r="A2820" s="2">
        <v>48495</v>
      </c>
      <c r="B2820" s="2" t="s">
        <v>2479</v>
      </c>
      <c r="C2820" s="47">
        <v>0</v>
      </c>
      <c r="D2820" s="40">
        <v>0</v>
      </c>
      <c r="E2820" s="40">
        <v>0</v>
      </c>
      <c r="F2820" s="40">
        <f t="shared" si="489"/>
        <v>0</v>
      </c>
      <c r="G2820" s="40">
        <f t="shared" si="490"/>
        <v>0</v>
      </c>
      <c r="H2820" s="84">
        <f t="shared" si="491"/>
        <v>0</v>
      </c>
      <c r="I2820" s="34"/>
      <c r="J2820" s="16">
        <v>4</v>
      </c>
      <c r="K2820" s="20">
        <f t="shared" si="492"/>
        <v>1.0245901639344263E-3</v>
      </c>
      <c r="L2820" s="13"/>
      <c r="M2820" s="24"/>
      <c r="N2820" s="33"/>
      <c r="O2820" s="29"/>
      <c r="P2820" s="29"/>
      <c r="Q2820" s="39"/>
      <c r="R2820" s="89">
        <f t="shared" si="493"/>
        <v>317.94776334924779</v>
      </c>
      <c r="S2820" s="7"/>
      <c r="T2820" s="37">
        <v>0</v>
      </c>
      <c r="U2820" s="20">
        <f t="shared" si="494"/>
        <v>0</v>
      </c>
      <c r="V2820" s="34"/>
    </row>
    <row r="2821" spans="1:22" x14ac:dyDescent="0.3">
      <c r="A2821" s="2">
        <v>48497</v>
      </c>
      <c r="B2821" s="2" t="s">
        <v>2480</v>
      </c>
      <c r="C2821" s="47">
        <v>11.58279178125383</v>
      </c>
      <c r="D2821" s="40">
        <v>23.150062589847344</v>
      </c>
      <c r="E2821" s="40">
        <v>2.7547879412152207E-4</v>
      </c>
      <c r="F2821" s="40">
        <f t="shared" si="489"/>
        <v>1.5163760172245737</v>
      </c>
      <c r="G2821" s="40">
        <f t="shared" si="490"/>
        <v>36.249230388325749</v>
      </c>
      <c r="H2821" s="84">
        <f t="shared" si="491"/>
        <v>5.3205793513417469E-4</v>
      </c>
      <c r="I2821" s="34"/>
      <c r="J2821" s="16">
        <v>13</v>
      </c>
      <c r="K2821" s="20">
        <f t="shared" si="492"/>
        <v>3.329918032786885E-3</v>
      </c>
      <c r="L2821" s="13"/>
      <c r="M2821" s="24"/>
      <c r="N2821" s="33"/>
      <c r="O2821" s="29"/>
      <c r="P2821" s="29"/>
      <c r="Q2821" s="39"/>
      <c r="R2821" s="89">
        <f t="shared" si="493"/>
        <v>1033.3302308850552</v>
      </c>
      <c r="S2821" s="7"/>
      <c r="T2821" s="37">
        <v>56533</v>
      </c>
      <c r="U2821" s="20">
        <f t="shared" si="494"/>
        <v>1.2306889720489294E-3</v>
      </c>
      <c r="V2821" s="34"/>
    </row>
    <row r="2822" spans="1:22" x14ac:dyDescent="0.3">
      <c r="A2822" s="2">
        <v>48499</v>
      </c>
      <c r="B2822" s="2" t="s">
        <v>2481</v>
      </c>
      <c r="C2822" s="47">
        <v>1.4432601503626232</v>
      </c>
      <c r="D2822" s="40">
        <v>29.12427229045311</v>
      </c>
      <c r="E2822" s="40">
        <v>1.1378471931106347E-4</v>
      </c>
      <c r="F2822" s="40">
        <f t="shared" si="489"/>
        <v>0.6263292245058022</v>
      </c>
      <c r="G2822" s="40">
        <f t="shared" si="490"/>
        <v>31.193861665321535</v>
      </c>
      <c r="H2822" s="84">
        <f t="shared" si="491"/>
        <v>4.5785638615536487E-4</v>
      </c>
      <c r="I2822" s="34"/>
      <c r="J2822" s="16">
        <v>11</v>
      </c>
      <c r="K2822" s="20">
        <f t="shared" si="492"/>
        <v>2.8176229508196722E-3</v>
      </c>
      <c r="L2822" s="13"/>
      <c r="M2822" s="24"/>
      <c r="N2822" s="33"/>
      <c r="O2822" s="29"/>
      <c r="P2822" s="29"/>
      <c r="Q2822" s="39"/>
      <c r="R2822" s="89">
        <f t="shared" si="493"/>
        <v>874.3563492104314</v>
      </c>
      <c r="S2822" s="7"/>
      <c r="T2822" s="37">
        <v>18318</v>
      </c>
      <c r="U2822" s="20">
        <f t="shared" si="494"/>
        <v>3.9877170130706469E-4</v>
      </c>
      <c r="V2822" s="34"/>
    </row>
    <row r="2823" spans="1:22" x14ac:dyDescent="0.3">
      <c r="A2823" s="2">
        <v>48501</v>
      </c>
      <c r="B2823" s="2" t="s">
        <v>2482</v>
      </c>
      <c r="C2823" s="47">
        <v>3.5251974986424708</v>
      </c>
      <c r="D2823" s="40">
        <v>0</v>
      </c>
      <c r="E2823" s="40">
        <v>8.3841372123941496E-5</v>
      </c>
      <c r="F2823" s="40">
        <f t="shared" si="489"/>
        <v>0.46150574437269631</v>
      </c>
      <c r="G2823" s="40">
        <f t="shared" si="490"/>
        <v>3.986703243015167</v>
      </c>
      <c r="H2823" s="84">
        <f t="shared" si="491"/>
        <v>5.8515920827783888E-5</v>
      </c>
      <c r="I2823" s="34"/>
      <c r="J2823" s="16">
        <v>2</v>
      </c>
      <c r="K2823" s="20">
        <f t="shared" si="492"/>
        <v>5.1229508196721314E-4</v>
      </c>
      <c r="L2823" s="13"/>
      <c r="M2823" s="24"/>
      <c r="N2823" s="33"/>
      <c r="O2823" s="29"/>
      <c r="P2823" s="29"/>
      <c r="Q2823" s="39"/>
      <c r="R2823" s="89">
        <f t="shared" si="493"/>
        <v>158.9738816746239</v>
      </c>
      <c r="S2823" s="7"/>
      <c r="T2823" s="37">
        <v>15054</v>
      </c>
      <c r="U2823" s="20">
        <f t="shared" si="494"/>
        <v>3.2771640962313308E-4</v>
      </c>
      <c r="V2823" s="34"/>
    </row>
    <row r="2824" spans="1:22" x14ac:dyDescent="0.3">
      <c r="A2824" s="2">
        <v>48503</v>
      </c>
      <c r="B2824" s="2" t="s">
        <v>2483</v>
      </c>
      <c r="C2824" s="47">
        <v>8.4347080412030682</v>
      </c>
      <c r="D2824" s="40">
        <v>6.0100434919961554</v>
      </c>
      <c r="E2824" s="40">
        <v>2.0960343030985377E-4</v>
      </c>
      <c r="F2824" s="40">
        <f t="shared" si="489"/>
        <v>1.153764360931741</v>
      </c>
      <c r="G2824" s="40">
        <f t="shared" si="490"/>
        <v>15.598515894130966</v>
      </c>
      <c r="H2824" s="84">
        <f t="shared" si="491"/>
        <v>2.2895145824838704E-4</v>
      </c>
      <c r="I2824" s="34"/>
      <c r="J2824" s="16">
        <v>10</v>
      </c>
      <c r="K2824" s="20">
        <f t="shared" si="492"/>
        <v>2.5614754098360654E-3</v>
      </c>
      <c r="L2824" s="13"/>
      <c r="M2824" s="24"/>
      <c r="N2824" s="33"/>
      <c r="O2824" s="29"/>
      <c r="P2824" s="29"/>
      <c r="Q2824" s="39"/>
      <c r="R2824" s="89">
        <f t="shared" si="493"/>
        <v>794.86940837311931</v>
      </c>
      <c r="S2824" s="7"/>
      <c r="T2824" s="37">
        <v>14389</v>
      </c>
      <c r="U2824" s="20">
        <f t="shared" si="494"/>
        <v>3.1323976471816541E-4</v>
      </c>
      <c r="V2824" s="34"/>
    </row>
    <row r="2825" spans="1:22" x14ac:dyDescent="0.3">
      <c r="A2825" s="2">
        <v>48505</v>
      </c>
      <c r="B2825" s="2" t="s">
        <v>2484</v>
      </c>
      <c r="C2825" s="47">
        <v>0</v>
      </c>
      <c r="D2825" s="40">
        <v>0</v>
      </c>
      <c r="E2825" s="40">
        <v>0</v>
      </c>
      <c r="F2825" s="40">
        <f t="shared" si="489"/>
        <v>0</v>
      </c>
      <c r="G2825" s="40">
        <f t="shared" si="490"/>
        <v>0</v>
      </c>
      <c r="H2825" s="84">
        <f t="shared" si="491"/>
        <v>0</v>
      </c>
      <c r="I2825" s="34"/>
      <c r="J2825" s="16">
        <v>3</v>
      </c>
      <c r="K2825" s="20">
        <f t="shared" si="492"/>
        <v>7.6844262295081966E-4</v>
      </c>
      <c r="L2825" s="13"/>
      <c r="M2825" s="24"/>
      <c r="N2825" s="33"/>
      <c r="O2825" s="29"/>
      <c r="P2825" s="29"/>
      <c r="Q2825" s="39"/>
      <c r="R2825" s="89">
        <f t="shared" si="493"/>
        <v>238.46082251193582</v>
      </c>
      <c r="S2825" s="7"/>
      <c r="T2825" s="37">
        <v>16896</v>
      </c>
      <c r="U2825" s="20">
        <f t="shared" si="494"/>
        <v>3.6781562754035184E-4</v>
      </c>
      <c r="V2825" s="34"/>
    </row>
    <row r="2826" spans="1:22" x14ac:dyDescent="0.3">
      <c r="A2826" s="2">
        <v>48507</v>
      </c>
      <c r="B2826" s="2" t="s">
        <v>3116</v>
      </c>
      <c r="C2826" s="47">
        <v>2.7697980346476556</v>
      </c>
      <c r="D2826" s="40">
        <v>6.0100434919961554</v>
      </c>
      <c r="E2826" s="40">
        <v>6.587536381166832E-5</v>
      </c>
      <c r="F2826" s="40">
        <f t="shared" si="489"/>
        <v>0.36261165629283282</v>
      </c>
      <c r="G2826" s="40">
        <f t="shared" si="490"/>
        <v>9.1424531829366433</v>
      </c>
      <c r="H2826" s="84">
        <f t="shared" si="491"/>
        <v>1.3419084241139394E-4</v>
      </c>
      <c r="I2826" s="34"/>
      <c r="J2826" s="16">
        <v>0</v>
      </c>
      <c r="K2826" s="20">
        <f t="shared" si="492"/>
        <v>0</v>
      </c>
      <c r="L2826" s="13"/>
      <c r="M2826" s="24"/>
      <c r="N2826" s="33"/>
      <c r="O2826" s="29"/>
      <c r="P2826" s="29"/>
      <c r="Q2826" s="39"/>
      <c r="R2826" s="89">
        <f t="shared" si="493"/>
        <v>0</v>
      </c>
      <c r="S2826" s="7"/>
      <c r="T2826" s="37">
        <v>19846</v>
      </c>
      <c r="U2826" s="20">
        <f t="shared" si="494"/>
        <v>4.3203533050223858E-4</v>
      </c>
      <c r="V2826" s="34"/>
    </row>
    <row r="2827" spans="1:22" s="4" customFormat="1" x14ac:dyDescent="0.3">
      <c r="A2827" s="4">
        <v>49000</v>
      </c>
      <c r="B2827" s="4" t="s">
        <v>3191</v>
      </c>
      <c r="C2827" s="45">
        <v>3185.6327032916438</v>
      </c>
      <c r="D2827" s="46">
        <v>4296.203550948122</v>
      </c>
      <c r="E2827" s="46"/>
      <c r="F2827" s="46">
        <v>236.08867831738857</v>
      </c>
      <c r="G2827" s="46">
        <v>7717.9249325571545</v>
      </c>
      <c r="H2827" s="46"/>
      <c r="I2827" s="12">
        <f t="shared" ref="I2827:I2872" si="495">G2827/$G$3203</f>
        <v>1.2292142238903464E-2</v>
      </c>
      <c r="J2827" s="15">
        <f>SUM(J2828:J2856)</f>
        <v>416</v>
      </c>
      <c r="K2827" s="19"/>
      <c r="L2827" s="12">
        <f t="shared" ref="L2827:L2857" si="496">J2827/$J$3203</f>
        <v>1.0870133263652992E-2</v>
      </c>
      <c r="M2827" s="25">
        <v>34327</v>
      </c>
      <c r="N2827" s="32">
        <f t="shared" ref="N2827:N2872" si="497">M2827/$M$3203</f>
        <v>1.5722393292047564E-2</v>
      </c>
      <c r="O2827" s="30">
        <v>1.9367398023605347</v>
      </c>
      <c r="P2827" s="28">
        <f>M2827-(M2827*(O2827/100))</f>
        <v>33662.175328043697</v>
      </c>
      <c r="Q2827" s="32">
        <f>P2827/$M$3203</f>
        <v>1.5417891443276818E-2</v>
      </c>
      <c r="R2827" s="88"/>
      <c r="S2827" s="6"/>
      <c r="T2827" s="15">
        <v>5094545</v>
      </c>
      <c r="U2827" s="19"/>
      <c r="V2827" s="12">
        <f>T2827/$T$3203</f>
        <v>9.5824400914692204E-3</v>
      </c>
    </row>
    <row r="2828" spans="1:22" x14ac:dyDescent="0.3">
      <c r="A2828" s="2">
        <v>49001</v>
      </c>
      <c r="B2828" s="2" t="s">
        <v>3117</v>
      </c>
      <c r="C2828" s="47">
        <v>4.295341775901651</v>
      </c>
      <c r="D2828" s="40">
        <v>9.4947261313198776</v>
      </c>
      <c r="E2828" s="40">
        <v>9.1376356367789836E-4</v>
      </c>
      <c r="F2828" s="40">
        <f>E2828*$F$2827</f>
        <v>0.21572923204330194</v>
      </c>
      <c r="G2828" s="40">
        <f>SUM(F2828,D2828,C2828)</f>
        <v>14.00579713926483</v>
      </c>
      <c r="H2828" s="84">
        <f>G2828/$G$2827</f>
        <v>1.8147102053536475E-3</v>
      </c>
      <c r="I2828" s="34"/>
      <c r="J2828" s="16">
        <v>0</v>
      </c>
      <c r="K2828" s="20">
        <f>J2828/$J$2827</f>
        <v>0</v>
      </c>
      <c r="L2828" s="13"/>
      <c r="M2828" s="24"/>
      <c r="N2828" s="33"/>
      <c r="O2828" s="29"/>
      <c r="P2828" s="29"/>
      <c r="Q2828" s="39"/>
      <c r="R2828" s="89">
        <f>P$2827*K2828</f>
        <v>0</v>
      </c>
      <c r="S2828" s="7"/>
      <c r="T2828" s="37">
        <v>5996</v>
      </c>
      <c r="U2828" s="20">
        <f>T2828/$T$2827</f>
        <v>1.1769451442670542E-3</v>
      </c>
      <c r="V2828" s="34"/>
    </row>
    <row r="2829" spans="1:22" x14ac:dyDescent="0.3">
      <c r="A2829" s="2">
        <v>49003</v>
      </c>
      <c r="B2829" s="2" t="s">
        <v>2485</v>
      </c>
      <c r="C2829" s="47">
        <v>44.027253202991915</v>
      </c>
      <c r="D2829" s="40">
        <v>56.968356787919269</v>
      </c>
      <c r="E2829" s="40">
        <v>9.3660765276984588E-3</v>
      </c>
      <c r="F2829" s="40">
        <f t="shared" ref="F2829:F2856" si="498">E2829*$F$2827</f>
        <v>2.211224628443845</v>
      </c>
      <c r="G2829" s="40">
        <f t="shared" ref="G2829:G2856" si="499">SUM(F2829,D2829,C2829)</f>
        <v>103.20683461935502</v>
      </c>
      <c r="H2829" s="84">
        <f t="shared" ref="H2829:H2856" si="500">G2829/$G$2827</f>
        <v>1.3372355331416763E-2</v>
      </c>
      <c r="I2829" s="34"/>
      <c r="J2829" s="16">
        <v>14</v>
      </c>
      <c r="K2829" s="20">
        <f t="shared" ref="K2829:K2856" si="501">J2829/$J$2827</f>
        <v>3.3653846153846152E-2</v>
      </c>
      <c r="L2829" s="13"/>
      <c r="M2829" s="24"/>
      <c r="N2829" s="33"/>
      <c r="O2829" s="29"/>
      <c r="P2829" s="29"/>
      <c r="Q2829" s="39"/>
      <c r="R2829" s="89">
        <f t="shared" ref="R2829:R2856" si="502">P$2827*K2829</f>
        <v>1132.8616696937781</v>
      </c>
      <c r="S2829" s="7"/>
      <c r="T2829" s="37">
        <v>58279</v>
      </c>
      <c r="U2829" s="20">
        <f t="shared" ref="U2829:U2856" si="503">T2829/$T$2827</f>
        <v>1.1439490670903879E-2</v>
      </c>
      <c r="V2829" s="34"/>
    </row>
    <row r="2830" spans="1:22" x14ac:dyDescent="0.3">
      <c r="A2830" s="2">
        <v>49005</v>
      </c>
      <c r="B2830" s="2" t="s">
        <v>2486</v>
      </c>
      <c r="C2830" s="47">
        <v>116.87835292601132</v>
      </c>
      <c r="D2830" s="40">
        <v>115.00353673666099</v>
      </c>
      <c r="E2830" s="40">
        <v>4.2775556824671615E-2</v>
      </c>
      <c r="F2830" s="40">
        <f t="shared" si="498"/>
        <v>10.098824675027073</v>
      </c>
      <c r="G2830" s="40">
        <f t="shared" si="499"/>
        <v>241.9807143376994</v>
      </c>
      <c r="H2830" s="84">
        <f t="shared" si="500"/>
        <v>3.1353079545634391E-2</v>
      </c>
      <c r="I2830" s="34"/>
      <c r="J2830" s="16">
        <v>24</v>
      </c>
      <c r="K2830" s="20">
        <f t="shared" si="501"/>
        <v>5.7692307692307696E-2</v>
      </c>
      <c r="L2830" s="13"/>
      <c r="M2830" s="24"/>
      <c r="N2830" s="33"/>
      <c r="O2830" s="29"/>
      <c r="P2830" s="29"/>
      <c r="Q2830" s="39"/>
      <c r="R2830" s="89">
        <f t="shared" si="502"/>
        <v>1942.0485766179056</v>
      </c>
      <c r="S2830" s="7"/>
      <c r="T2830" s="37">
        <v>234067</v>
      </c>
      <c r="U2830" s="20">
        <f t="shared" si="503"/>
        <v>4.5944632935816646E-2</v>
      </c>
      <c r="V2830" s="34"/>
    </row>
    <row r="2831" spans="1:22" x14ac:dyDescent="0.3">
      <c r="A2831" s="2">
        <v>49007</v>
      </c>
      <c r="B2831" s="2" t="s">
        <v>2487</v>
      </c>
      <c r="C2831" s="47">
        <v>7.8019876028834458</v>
      </c>
      <c r="D2831" s="40">
        <v>9.4947261313198776</v>
      </c>
      <c r="E2831" s="40">
        <v>3.7692747001713306E-3</v>
      </c>
      <c r="F2831" s="40">
        <f t="shared" si="498"/>
        <v>0.88988308217862055</v>
      </c>
      <c r="G2831" s="40">
        <f t="shared" si="499"/>
        <v>18.186596816381943</v>
      </c>
      <c r="H2831" s="84">
        <f t="shared" si="500"/>
        <v>2.356410171814957E-3</v>
      </c>
      <c r="I2831" s="34"/>
      <c r="J2831" s="16">
        <v>3</v>
      </c>
      <c r="K2831" s="20">
        <f t="shared" si="501"/>
        <v>7.2115384615384619E-3</v>
      </c>
      <c r="L2831" s="13"/>
      <c r="M2831" s="24"/>
      <c r="N2831" s="33"/>
      <c r="O2831" s="29"/>
      <c r="P2831" s="29"/>
      <c r="Q2831" s="39"/>
      <c r="R2831" s="89">
        <f t="shared" si="502"/>
        <v>242.7560720772382</v>
      </c>
      <c r="S2831" s="7"/>
      <c r="T2831" s="37">
        <v>16866</v>
      </c>
      <c r="U2831" s="20">
        <f t="shared" si="503"/>
        <v>3.3105998671127648E-3</v>
      </c>
      <c r="V2831" s="34"/>
    </row>
    <row r="2832" spans="1:22" x14ac:dyDescent="0.3">
      <c r="A2832" s="2">
        <v>49009</v>
      </c>
      <c r="B2832" s="2" t="s">
        <v>3118</v>
      </c>
      <c r="C2832" s="47">
        <v>1.8792120269569725</v>
      </c>
      <c r="D2832" s="40">
        <v>0</v>
      </c>
      <c r="E2832" s="40">
        <v>3.9977155910908053E-4</v>
      </c>
      <c r="F2832" s="40">
        <f t="shared" si="498"/>
        <v>9.438153901894461E-2</v>
      </c>
      <c r="G2832" s="40">
        <f t="shared" si="499"/>
        <v>1.9735935659759172</v>
      </c>
      <c r="H2832" s="84">
        <f t="shared" si="500"/>
        <v>2.5571556904506107E-4</v>
      </c>
      <c r="I2832" s="34"/>
      <c r="J2832" s="16">
        <v>0</v>
      </c>
      <c r="K2832" s="20">
        <f t="shared" si="501"/>
        <v>0</v>
      </c>
      <c r="L2832" s="13"/>
      <c r="M2832" s="24"/>
      <c r="N2832" s="33"/>
      <c r="O2832" s="29"/>
      <c r="P2832" s="29"/>
      <c r="Q2832" s="39"/>
      <c r="R2832" s="89">
        <f t="shared" si="502"/>
        <v>0</v>
      </c>
      <c r="S2832" s="7"/>
      <c r="T2832" s="37">
        <v>2422</v>
      </c>
      <c r="U2832" s="20">
        <f t="shared" si="503"/>
        <v>4.7541046354483078E-4</v>
      </c>
      <c r="V2832" s="34"/>
    </row>
    <row r="2833" spans="1:22" x14ac:dyDescent="0.3">
      <c r="A2833" s="2">
        <v>49011</v>
      </c>
      <c r="B2833" s="2" t="s">
        <v>2488</v>
      </c>
      <c r="C2833" s="47">
        <v>328.99366918297403</v>
      </c>
      <c r="D2833" s="40">
        <v>642.22754281511982</v>
      </c>
      <c r="E2833" s="40">
        <v>8.6350656767561387E-2</v>
      </c>
      <c r="F2833" s="40">
        <f t="shared" si="498"/>
        <v>20.386412428092033</v>
      </c>
      <c r="G2833" s="40">
        <f t="shared" si="499"/>
        <v>991.60762442618591</v>
      </c>
      <c r="H2833" s="84">
        <f t="shared" si="500"/>
        <v>0.12848111805845719</v>
      </c>
      <c r="I2833" s="34"/>
      <c r="J2833" s="16">
        <v>29</v>
      </c>
      <c r="K2833" s="20">
        <f t="shared" si="501"/>
        <v>6.9711538461538464E-2</v>
      </c>
      <c r="L2833" s="13"/>
      <c r="M2833" s="24"/>
      <c r="N2833" s="33"/>
      <c r="O2833" s="29"/>
      <c r="P2833" s="29"/>
      <c r="Q2833" s="39"/>
      <c r="R2833" s="89">
        <f t="shared" si="502"/>
        <v>2346.6420300799691</v>
      </c>
      <c r="S2833" s="7"/>
      <c r="T2833" s="37">
        <v>648834</v>
      </c>
      <c r="U2833" s="20">
        <f t="shared" si="503"/>
        <v>0.12735857667367742</v>
      </c>
      <c r="V2833" s="34"/>
    </row>
    <row r="2834" spans="1:22" x14ac:dyDescent="0.3">
      <c r="A2834" s="2">
        <v>49013</v>
      </c>
      <c r="B2834" s="2" t="s">
        <v>2489</v>
      </c>
      <c r="C2834" s="47">
        <v>33.263316653903068</v>
      </c>
      <c r="D2834" s="40">
        <v>9.4947261313198776</v>
      </c>
      <c r="E2834" s="40">
        <v>7.824100513992004E-3</v>
      </c>
      <c r="F2834" s="40">
        <f t="shared" si="498"/>
        <v>1.8471815493707728</v>
      </c>
      <c r="G2834" s="40">
        <f t="shared" si="499"/>
        <v>44.605224334593714</v>
      </c>
      <c r="H2834" s="84">
        <f t="shared" si="500"/>
        <v>5.7794322598852766E-3</v>
      </c>
      <c r="I2834" s="34"/>
      <c r="J2834" s="16">
        <v>8</v>
      </c>
      <c r="K2834" s="20">
        <f t="shared" si="501"/>
        <v>1.9230769230769232E-2</v>
      </c>
      <c r="L2834" s="13"/>
      <c r="M2834" s="24"/>
      <c r="N2834" s="33"/>
      <c r="O2834" s="29"/>
      <c r="P2834" s="29"/>
      <c r="Q2834" s="39"/>
      <c r="R2834" s="89">
        <f t="shared" si="502"/>
        <v>647.34952553930191</v>
      </c>
      <c r="S2834" s="7"/>
      <c r="T2834" s="37">
        <v>18430</v>
      </c>
      <c r="U2834" s="20">
        <f t="shared" si="503"/>
        <v>3.61759489807235E-3</v>
      </c>
      <c r="V2834" s="34"/>
    </row>
    <row r="2835" spans="1:22" x14ac:dyDescent="0.3">
      <c r="A2835" s="2">
        <v>49015</v>
      </c>
      <c r="B2835" s="2" t="s">
        <v>2490</v>
      </c>
      <c r="C2835" s="47">
        <v>2.6845886099385323</v>
      </c>
      <c r="D2835" s="40">
        <v>9.4947261313198776</v>
      </c>
      <c r="E2835" s="40">
        <v>5.7110222729868647E-4</v>
      </c>
      <c r="F2835" s="40">
        <f t="shared" si="498"/>
        <v>0.13483077002706373</v>
      </c>
      <c r="G2835" s="40">
        <f t="shared" si="499"/>
        <v>12.314145511285474</v>
      </c>
      <c r="H2835" s="84">
        <f t="shared" si="500"/>
        <v>1.5955254318864526E-3</v>
      </c>
      <c r="I2835" s="34"/>
      <c r="J2835" s="16">
        <v>2</v>
      </c>
      <c r="K2835" s="20">
        <f t="shared" si="501"/>
        <v>4.807692307692308E-3</v>
      </c>
      <c r="L2835" s="13"/>
      <c r="M2835" s="24"/>
      <c r="N2835" s="33"/>
      <c r="O2835" s="29"/>
      <c r="P2835" s="29"/>
      <c r="Q2835" s="39"/>
      <c r="R2835" s="89">
        <f t="shared" si="502"/>
        <v>161.83738138482548</v>
      </c>
      <c r="S2835" s="7"/>
      <c r="T2835" s="37">
        <v>16963</v>
      </c>
      <c r="U2835" s="20">
        <f t="shared" si="503"/>
        <v>3.3296398402605141E-3</v>
      </c>
      <c r="V2835" s="34"/>
    </row>
    <row r="2836" spans="1:22" x14ac:dyDescent="0.3">
      <c r="A2836" s="2">
        <v>49017</v>
      </c>
      <c r="B2836" s="2" t="s">
        <v>3119</v>
      </c>
      <c r="C2836" s="47">
        <v>10.012342799012764</v>
      </c>
      <c r="D2836" s="40">
        <v>0</v>
      </c>
      <c r="E2836" s="40">
        <v>2.3986293546544831E-3</v>
      </c>
      <c r="F2836" s="40">
        <f t="shared" si="498"/>
        <v>0.56628923411366761</v>
      </c>
      <c r="G2836" s="40">
        <f t="shared" si="499"/>
        <v>10.578632033126432</v>
      </c>
      <c r="H2836" s="84">
        <f t="shared" si="500"/>
        <v>1.3706575440377404E-3</v>
      </c>
      <c r="I2836" s="34"/>
      <c r="J2836" s="16">
        <v>0</v>
      </c>
      <c r="K2836" s="20">
        <f t="shared" si="501"/>
        <v>0</v>
      </c>
      <c r="L2836" s="13"/>
      <c r="M2836" s="24"/>
      <c r="N2836" s="33"/>
      <c r="O2836" s="29"/>
      <c r="P2836" s="29"/>
      <c r="Q2836" s="39"/>
      <c r="R2836" s="89">
        <f t="shared" si="502"/>
        <v>0</v>
      </c>
      <c r="S2836" s="7"/>
      <c r="T2836" s="37">
        <v>39652</v>
      </c>
      <c r="U2836" s="20">
        <f t="shared" si="503"/>
        <v>7.7832269613871304E-3</v>
      </c>
      <c r="V2836" s="34"/>
    </row>
    <row r="2837" spans="1:22" x14ac:dyDescent="0.3">
      <c r="A2837" s="2">
        <v>49019</v>
      </c>
      <c r="B2837" s="2" t="s">
        <v>2491</v>
      </c>
      <c r="C2837" s="47">
        <v>20.446454187236291</v>
      </c>
      <c r="D2837" s="40">
        <v>9.4947261313198776</v>
      </c>
      <c r="E2837" s="40">
        <v>5.0828098229583098E-3</v>
      </c>
      <c r="F2837" s="40">
        <f t="shared" si="498"/>
        <v>1.1999938532408672</v>
      </c>
      <c r="G2837" s="40">
        <f t="shared" si="499"/>
        <v>31.141174171797037</v>
      </c>
      <c r="H2837" s="84">
        <f t="shared" si="500"/>
        <v>4.0349154006968473E-3</v>
      </c>
      <c r="I2837" s="34"/>
      <c r="J2837" s="16">
        <v>3</v>
      </c>
      <c r="K2837" s="20">
        <f t="shared" si="501"/>
        <v>7.2115384615384619E-3</v>
      </c>
      <c r="L2837" s="13"/>
      <c r="M2837" s="24"/>
      <c r="N2837" s="33"/>
      <c r="O2837" s="29"/>
      <c r="P2837" s="29"/>
      <c r="Q2837" s="39"/>
      <c r="R2837" s="89">
        <f t="shared" si="502"/>
        <v>242.7560720772382</v>
      </c>
      <c r="S2837" s="7"/>
      <c r="T2837" s="37">
        <v>21378</v>
      </c>
      <c r="U2837" s="20">
        <f t="shared" si="503"/>
        <v>4.1962530510575528E-3</v>
      </c>
      <c r="V2837" s="34"/>
    </row>
    <row r="2838" spans="1:22" x14ac:dyDescent="0.3">
      <c r="A2838" s="2">
        <v>49021</v>
      </c>
      <c r="B2838" s="2" t="s">
        <v>2492</v>
      </c>
      <c r="C2838" s="47">
        <v>56.033709262781862</v>
      </c>
      <c r="D2838" s="40">
        <v>56.968356787919269</v>
      </c>
      <c r="E2838" s="40">
        <v>1.3592233009708738E-2</v>
      </c>
      <c r="F2838" s="40">
        <f t="shared" si="498"/>
        <v>3.2089723266441164</v>
      </c>
      <c r="G2838" s="40">
        <f t="shared" si="499"/>
        <v>116.21103837734525</v>
      </c>
      <c r="H2838" s="84">
        <f t="shared" si="500"/>
        <v>1.5057290579119616E-2</v>
      </c>
      <c r="I2838" s="34"/>
      <c r="J2838" s="16">
        <v>15</v>
      </c>
      <c r="K2838" s="20">
        <f t="shared" si="501"/>
        <v>3.6057692307692304E-2</v>
      </c>
      <c r="L2838" s="13"/>
      <c r="M2838" s="24"/>
      <c r="N2838" s="33"/>
      <c r="O2838" s="29"/>
      <c r="P2838" s="29"/>
      <c r="Q2838" s="39"/>
      <c r="R2838" s="89">
        <f t="shared" si="502"/>
        <v>1213.780360386191</v>
      </c>
      <c r="S2838" s="7"/>
      <c r="T2838" s="37">
        <v>82987</v>
      </c>
      <c r="U2838" s="20">
        <f t="shared" si="503"/>
        <v>1.6289384037239833E-2</v>
      </c>
      <c r="V2838" s="34"/>
    </row>
    <row r="2839" spans="1:22" x14ac:dyDescent="0.3">
      <c r="A2839" s="2">
        <v>49023</v>
      </c>
      <c r="B2839" s="2" t="s">
        <v>2493</v>
      </c>
      <c r="C2839" s="47">
        <v>10.201436717766423</v>
      </c>
      <c r="D2839" s="40">
        <v>9.4947261313198776</v>
      </c>
      <c r="E2839" s="40">
        <v>2.1701884637350087E-3</v>
      </c>
      <c r="F2839" s="40">
        <f t="shared" si="498"/>
        <v>0.51235692610284211</v>
      </c>
      <c r="G2839" s="40">
        <f t="shared" si="499"/>
        <v>20.208519775189146</v>
      </c>
      <c r="H2839" s="84">
        <f t="shared" si="500"/>
        <v>2.6183877080666971E-3</v>
      </c>
      <c r="I2839" s="34"/>
      <c r="J2839" s="16">
        <v>1</v>
      </c>
      <c r="K2839" s="20">
        <f t="shared" si="501"/>
        <v>2.403846153846154E-3</v>
      </c>
      <c r="L2839" s="13"/>
      <c r="M2839" s="24"/>
      <c r="N2839" s="33"/>
      <c r="O2839" s="29"/>
      <c r="P2839" s="29"/>
      <c r="Q2839" s="39"/>
      <c r="R2839" s="89">
        <f t="shared" si="502"/>
        <v>80.918690692412738</v>
      </c>
      <c r="S2839" s="7"/>
      <c r="T2839" s="37">
        <v>16993</v>
      </c>
      <c r="U2839" s="20">
        <f t="shared" si="503"/>
        <v>3.3355284917495087E-3</v>
      </c>
      <c r="V2839" s="34"/>
    </row>
    <row r="2840" spans="1:22" x14ac:dyDescent="0.3">
      <c r="A2840" s="2">
        <v>49025</v>
      </c>
      <c r="B2840" s="2" t="s">
        <v>2494</v>
      </c>
      <c r="C2840" s="47">
        <v>4.026882914907798</v>
      </c>
      <c r="D2840" s="40">
        <v>9.4947261313198776</v>
      </c>
      <c r="E2840" s="40">
        <v>8.5665334094802965E-4</v>
      </c>
      <c r="F2840" s="40">
        <f t="shared" si="498"/>
        <v>0.20224615504059557</v>
      </c>
      <c r="G2840" s="40">
        <f t="shared" si="499"/>
        <v>13.723855201268272</v>
      </c>
      <c r="H2840" s="84">
        <f t="shared" si="500"/>
        <v>1.7781794097757818E-3</v>
      </c>
      <c r="I2840" s="34"/>
      <c r="J2840" s="16">
        <v>3</v>
      </c>
      <c r="K2840" s="20">
        <f t="shared" si="501"/>
        <v>7.2115384615384619E-3</v>
      </c>
      <c r="L2840" s="13"/>
      <c r="M2840" s="24"/>
      <c r="N2840" s="33"/>
      <c r="O2840" s="29"/>
      <c r="P2840" s="29"/>
      <c r="Q2840" s="39"/>
      <c r="R2840" s="89">
        <f t="shared" si="502"/>
        <v>242.7560720772382</v>
      </c>
      <c r="S2840" s="7"/>
      <c r="T2840" s="37">
        <v>19033</v>
      </c>
      <c r="U2840" s="20">
        <f t="shared" si="503"/>
        <v>3.7359567930011412E-3</v>
      </c>
      <c r="V2840" s="34"/>
    </row>
    <row r="2841" spans="1:22" x14ac:dyDescent="0.3">
      <c r="A2841" s="2">
        <v>49027</v>
      </c>
      <c r="B2841" s="2" t="s">
        <v>2495</v>
      </c>
      <c r="C2841" s="47">
        <v>7.5168481078278901</v>
      </c>
      <c r="D2841" s="40">
        <v>0</v>
      </c>
      <c r="E2841" s="40">
        <v>1.5990862364363221E-3</v>
      </c>
      <c r="F2841" s="40">
        <f t="shared" si="498"/>
        <v>0.37752615607577844</v>
      </c>
      <c r="G2841" s="40">
        <f t="shared" si="499"/>
        <v>7.8943742639036687</v>
      </c>
      <c r="H2841" s="84">
        <f t="shared" si="500"/>
        <v>1.0228622761802443E-3</v>
      </c>
      <c r="I2841" s="34"/>
      <c r="J2841" s="16">
        <v>4</v>
      </c>
      <c r="K2841" s="20">
        <f t="shared" si="501"/>
        <v>9.6153846153846159E-3</v>
      </c>
      <c r="L2841" s="13"/>
      <c r="M2841" s="24"/>
      <c r="N2841" s="33"/>
      <c r="O2841" s="29"/>
      <c r="P2841" s="29"/>
      <c r="Q2841" s="39"/>
      <c r="R2841" s="89">
        <f t="shared" si="502"/>
        <v>323.67476276965095</v>
      </c>
      <c r="S2841" s="7"/>
      <c r="T2841" s="37">
        <v>11928</v>
      </c>
      <c r="U2841" s="20">
        <f t="shared" si="503"/>
        <v>2.3413278320242536E-3</v>
      </c>
      <c r="V2841" s="34"/>
    </row>
    <row r="2842" spans="1:22" x14ac:dyDescent="0.3">
      <c r="A2842" s="2">
        <v>49029</v>
      </c>
      <c r="B2842" s="2" t="s">
        <v>2496</v>
      </c>
      <c r="C2842" s="47">
        <v>22.282085462489817</v>
      </c>
      <c r="D2842" s="40">
        <v>15.682300464090137</v>
      </c>
      <c r="E2842" s="40">
        <v>4.7401484865790978E-3</v>
      </c>
      <c r="F2842" s="40">
        <f t="shared" si="498"/>
        <v>1.1190953912246289</v>
      </c>
      <c r="G2842" s="40">
        <f t="shared" si="499"/>
        <v>39.083481317804583</v>
      </c>
      <c r="H2842" s="84">
        <f t="shared" si="500"/>
        <v>5.0639882687813576E-3</v>
      </c>
      <c r="I2842" s="34"/>
      <c r="J2842" s="16">
        <v>3</v>
      </c>
      <c r="K2842" s="20">
        <f t="shared" si="501"/>
        <v>7.2115384615384619E-3</v>
      </c>
      <c r="L2842" s="13"/>
      <c r="M2842" s="24"/>
      <c r="N2842" s="33"/>
      <c r="O2842" s="29"/>
      <c r="P2842" s="29"/>
      <c r="Q2842" s="39"/>
      <c r="R2842" s="89">
        <f t="shared" si="502"/>
        <v>242.7560720772382</v>
      </c>
      <c r="S2842" s="7"/>
      <c r="T2842" s="37">
        <v>12488</v>
      </c>
      <c r="U2842" s="20">
        <f t="shared" si="503"/>
        <v>2.4512493264854857E-3</v>
      </c>
      <c r="V2842" s="34"/>
    </row>
    <row r="2843" spans="1:22" x14ac:dyDescent="0.3">
      <c r="A2843" s="2">
        <v>49031</v>
      </c>
      <c r="B2843" s="2" t="s">
        <v>3120</v>
      </c>
      <c r="C2843" s="47">
        <v>2.6845886099385323</v>
      </c>
      <c r="D2843" s="40">
        <v>0</v>
      </c>
      <c r="E2843" s="40">
        <v>5.7110222729868647E-4</v>
      </c>
      <c r="F2843" s="40">
        <f t="shared" si="498"/>
        <v>0.13483077002706373</v>
      </c>
      <c r="G2843" s="40">
        <f t="shared" si="499"/>
        <v>2.8194193799655962</v>
      </c>
      <c r="H2843" s="84">
        <f t="shared" si="500"/>
        <v>3.6530795577865868E-4</v>
      </c>
      <c r="I2843" s="34"/>
      <c r="J2843" s="16">
        <v>0</v>
      </c>
      <c r="K2843" s="20">
        <f t="shared" si="501"/>
        <v>0</v>
      </c>
      <c r="L2843" s="13"/>
      <c r="M2843" s="24"/>
      <c r="N2843" s="33"/>
      <c r="O2843" s="29"/>
      <c r="P2843" s="29"/>
      <c r="Q2843" s="39"/>
      <c r="R2843" s="89">
        <f t="shared" si="502"/>
        <v>0</v>
      </c>
      <c r="S2843" s="7"/>
      <c r="T2843" s="37">
        <v>907</v>
      </c>
      <c r="U2843" s="20">
        <f t="shared" si="503"/>
        <v>1.7803356335060344E-4</v>
      </c>
      <c r="V2843" s="34"/>
    </row>
    <row r="2844" spans="1:22" x14ac:dyDescent="0.3">
      <c r="A2844" s="2">
        <v>49033</v>
      </c>
      <c r="B2844" s="2" t="s">
        <v>3121</v>
      </c>
      <c r="C2844" s="47">
        <v>5.6376360808709167</v>
      </c>
      <c r="D2844" s="40">
        <v>0</v>
      </c>
      <c r="E2844" s="40">
        <v>1.1993146773272415E-3</v>
      </c>
      <c r="F2844" s="40">
        <f t="shared" si="498"/>
        <v>0.2831446170568338</v>
      </c>
      <c r="G2844" s="40">
        <f t="shared" si="499"/>
        <v>5.9207806979277509</v>
      </c>
      <c r="H2844" s="84">
        <f t="shared" si="500"/>
        <v>7.6714670713518311E-4</v>
      </c>
      <c r="I2844" s="34"/>
      <c r="J2844" s="16">
        <v>0</v>
      </c>
      <c r="K2844" s="20">
        <f t="shared" si="501"/>
        <v>0</v>
      </c>
      <c r="L2844" s="13"/>
      <c r="M2844" s="24"/>
      <c r="N2844" s="33"/>
      <c r="O2844" s="29"/>
      <c r="P2844" s="29"/>
      <c r="Q2844" s="39"/>
      <c r="R2844" s="89">
        <f t="shared" si="502"/>
        <v>0</v>
      </c>
      <c r="S2844" s="7"/>
      <c r="T2844" s="37">
        <v>12296</v>
      </c>
      <c r="U2844" s="20">
        <f t="shared" si="503"/>
        <v>2.4135619569559206E-3</v>
      </c>
      <c r="V2844" s="34"/>
    </row>
    <row r="2845" spans="1:22" x14ac:dyDescent="0.3">
      <c r="A2845" s="2">
        <v>49035</v>
      </c>
      <c r="B2845" s="2" t="s">
        <v>2497</v>
      </c>
      <c r="C2845" s="47">
        <v>812.83475997784274</v>
      </c>
      <c r="D2845" s="40">
        <v>2374.7483559907919</v>
      </c>
      <c r="E2845" s="40">
        <v>0.28229583095374072</v>
      </c>
      <c r="F2845" s="40">
        <f t="shared" si="498"/>
        <v>66.646849624377595</v>
      </c>
      <c r="G2845" s="40">
        <f t="shared" si="499"/>
        <v>3254.2299655930119</v>
      </c>
      <c r="H2845" s="84">
        <f t="shared" si="500"/>
        <v>0.42164571358622926</v>
      </c>
      <c r="I2845" s="34"/>
      <c r="J2845" s="16">
        <v>135</v>
      </c>
      <c r="K2845" s="20">
        <f t="shared" si="501"/>
        <v>0.32451923076923078</v>
      </c>
      <c r="L2845" s="13"/>
      <c r="M2845" s="24"/>
      <c r="N2845" s="33"/>
      <c r="O2845" s="29"/>
      <c r="P2845" s="29"/>
      <c r="Q2845" s="39"/>
      <c r="R2845" s="89">
        <f t="shared" si="502"/>
        <v>10924.02324347572</v>
      </c>
      <c r="S2845" s="7"/>
      <c r="T2845" s="37">
        <v>1618659</v>
      </c>
      <c r="U2845" s="20">
        <f t="shared" si="503"/>
        <v>0.3177239576841504</v>
      </c>
      <c r="V2845" s="34"/>
    </row>
    <row r="2846" spans="1:22" x14ac:dyDescent="0.3">
      <c r="A2846" s="2">
        <v>49037</v>
      </c>
      <c r="B2846" s="2" t="s">
        <v>2498</v>
      </c>
      <c r="C2846" s="47">
        <v>5.6376360808709167</v>
      </c>
      <c r="D2846" s="40">
        <v>0</v>
      </c>
      <c r="E2846" s="40">
        <v>1.1993146773272415E-3</v>
      </c>
      <c r="F2846" s="40">
        <f t="shared" si="498"/>
        <v>0.2831446170568338</v>
      </c>
      <c r="G2846" s="40">
        <f t="shared" si="499"/>
        <v>5.9207806979277509</v>
      </c>
      <c r="H2846" s="84">
        <f t="shared" si="500"/>
        <v>7.6714670713518311E-4</v>
      </c>
      <c r="I2846" s="34"/>
      <c r="J2846" s="16">
        <v>1</v>
      </c>
      <c r="K2846" s="20">
        <f t="shared" si="501"/>
        <v>2.403846153846154E-3</v>
      </c>
      <c r="L2846" s="13"/>
      <c r="M2846" s="24"/>
      <c r="N2846" s="33"/>
      <c r="O2846" s="29"/>
      <c r="P2846" s="29"/>
      <c r="Q2846" s="39"/>
      <c r="R2846" s="89">
        <f t="shared" si="502"/>
        <v>80.918690692412738</v>
      </c>
      <c r="S2846" s="7"/>
      <c r="T2846" s="37">
        <v>7269</v>
      </c>
      <c r="U2846" s="20">
        <f t="shared" si="503"/>
        <v>1.4268202557833919E-3</v>
      </c>
      <c r="V2846" s="34"/>
    </row>
    <row r="2847" spans="1:22" x14ac:dyDescent="0.3">
      <c r="A2847" s="2">
        <v>49039</v>
      </c>
      <c r="B2847" s="2" t="s">
        <v>2499</v>
      </c>
      <c r="C2847" s="47">
        <v>9.9329778567725686</v>
      </c>
      <c r="D2847" s="40">
        <v>17.175852889241579</v>
      </c>
      <c r="E2847" s="40">
        <v>2.1130782410051399E-3</v>
      </c>
      <c r="F2847" s="40">
        <f t="shared" si="498"/>
        <v>0.49887384910013577</v>
      </c>
      <c r="G2847" s="40">
        <f t="shared" si="499"/>
        <v>27.607704595114285</v>
      </c>
      <c r="H2847" s="84">
        <f t="shared" si="500"/>
        <v>3.5770890279917655E-3</v>
      </c>
      <c r="I2847" s="34"/>
      <c r="J2847" s="16">
        <v>7</v>
      </c>
      <c r="K2847" s="20">
        <f t="shared" si="501"/>
        <v>1.6826923076923076E-2</v>
      </c>
      <c r="L2847" s="13"/>
      <c r="M2847" s="24"/>
      <c r="N2847" s="33"/>
      <c r="O2847" s="29"/>
      <c r="P2847" s="29"/>
      <c r="Q2847" s="39"/>
      <c r="R2847" s="89">
        <f t="shared" si="502"/>
        <v>566.43083484688907</v>
      </c>
      <c r="S2847" s="7"/>
      <c r="T2847" s="37">
        <v>23402</v>
      </c>
      <c r="U2847" s="20">
        <f t="shared" si="503"/>
        <v>4.5935407381817216E-3</v>
      </c>
      <c r="V2847" s="34"/>
    </row>
    <row r="2848" spans="1:22" x14ac:dyDescent="0.3">
      <c r="A2848" s="2">
        <v>49041</v>
      </c>
      <c r="B2848" s="2" t="s">
        <v>3122</v>
      </c>
      <c r="C2848" s="47">
        <v>12.080648744723394</v>
      </c>
      <c r="D2848" s="40">
        <v>46.300125179694689</v>
      </c>
      <c r="E2848" s="40">
        <v>2.5699600228440891E-3</v>
      </c>
      <c r="F2848" s="40">
        <f t="shared" si="498"/>
        <v>0.60673846512178675</v>
      </c>
      <c r="G2848" s="40">
        <f t="shared" si="499"/>
        <v>58.987512389539873</v>
      </c>
      <c r="H2848" s="84">
        <f t="shared" si="500"/>
        <v>7.6429238305633189E-3</v>
      </c>
      <c r="I2848" s="34"/>
      <c r="J2848" s="16">
        <v>0</v>
      </c>
      <c r="K2848" s="20">
        <f t="shared" si="501"/>
        <v>0</v>
      </c>
      <c r="L2848" s="13"/>
      <c r="M2848" s="24"/>
      <c r="N2848" s="33"/>
      <c r="O2848" s="29"/>
      <c r="P2848" s="29"/>
      <c r="Q2848" s="39"/>
      <c r="R2848" s="89">
        <f t="shared" si="502"/>
        <v>0</v>
      </c>
      <c r="S2848" s="7"/>
      <c r="T2848" s="37">
        <v>41476</v>
      </c>
      <c r="U2848" s="20">
        <f t="shared" si="503"/>
        <v>8.1412569719180022E-3</v>
      </c>
      <c r="V2848" s="34"/>
    </row>
    <row r="2849" spans="1:22" x14ac:dyDescent="0.3">
      <c r="A2849" s="2">
        <v>49043</v>
      </c>
      <c r="B2849" s="2" t="s">
        <v>2500</v>
      </c>
      <c r="C2849" s="47">
        <v>54.496900882795458</v>
      </c>
      <c r="D2849" s="40">
        <v>9.4947261313198776</v>
      </c>
      <c r="E2849" s="40">
        <v>1.6333523700742432E-2</v>
      </c>
      <c r="F2849" s="40">
        <f t="shared" si="498"/>
        <v>3.8561600227740223</v>
      </c>
      <c r="G2849" s="40">
        <f t="shared" si="499"/>
        <v>67.847787036889358</v>
      </c>
      <c r="H2849" s="84">
        <f t="shared" si="500"/>
        <v>8.7909363760045774E-3</v>
      </c>
      <c r="I2849" s="34"/>
      <c r="J2849" s="16">
        <v>13</v>
      </c>
      <c r="K2849" s="20">
        <f t="shared" si="501"/>
        <v>3.125E-2</v>
      </c>
      <c r="L2849" s="13"/>
      <c r="M2849" s="24"/>
      <c r="N2849" s="33"/>
      <c r="O2849" s="29"/>
      <c r="P2849" s="29"/>
      <c r="Q2849" s="39"/>
      <c r="R2849" s="89">
        <f t="shared" si="502"/>
        <v>1051.9429790013655</v>
      </c>
      <c r="S2849" s="7"/>
      <c r="T2849" s="37">
        <v>164715</v>
      </c>
      <c r="U2849" s="20">
        <f t="shared" si="503"/>
        <v>3.2331641000324859E-2</v>
      </c>
      <c r="V2849" s="34"/>
    </row>
    <row r="2850" spans="1:22" x14ac:dyDescent="0.3">
      <c r="A2850" s="2">
        <v>49045</v>
      </c>
      <c r="B2850" s="2" t="s">
        <v>2501</v>
      </c>
      <c r="C2850" s="47">
        <v>83.492337516827646</v>
      </c>
      <c r="D2850" s="40">
        <v>37.338810628786042</v>
      </c>
      <c r="E2850" s="40">
        <v>2.1416333523700742E-2</v>
      </c>
      <c r="F2850" s="40">
        <f t="shared" si="498"/>
        <v>5.0561538760148892</v>
      </c>
      <c r="G2850" s="40">
        <f t="shared" si="499"/>
        <v>125.88730202162859</v>
      </c>
      <c r="H2850" s="84">
        <f t="shared" si="500"/>
        <v>1.6311029599496086E-2</v>
      </c>
      <c r="I2850" s="34"/>
      <c r="J2850" s="16">
        <v>6</v>
      </c>
      <c r="K2850" s="20">
        <f t="shared" si="501"/>
        <v>1.4423076923076924E-2</v>
      </c>
      <c r="L2850" s="13"/>
      <c r="M2850" s="24"/>
      <c r="N2850" s="33"/>
      <c r="O2850" s="29"/>
      <c r="P2850" s="29"/>
      <c r="Q2850" s="39"/>
      <c r="R2850" s="89">
        <f t="shared" si="502"/>
        <v>485.5121441544764</v>
      </c>
      <c r="S2850" s="7"/>
      <c r="T2850" s="37">
        <v>86803</v>
      </c>
      <c r="U2850" s="20">
        <f t="shared" si="503"/>
        <v>1.7038420506639944E-2</v>
      </c>
      <c r="V2850" s="34"/>
    </row>
    <row r="2851" spans="1:22" x14ac:dyDescent="0.3">
      <c r="A2851" s="2">
        <v>49047</v>
      </c>
      <c r="B2851" s="2" t="s">
        <v>2502</v>
      </c>
      <c r="C2851" s="47">
        <v>64.324701191414391</v>
      </c>
      <c r="D2851" s="40">
        <v>9.7080907634843694</v>
      </c>
      <c r="E2851" s="40">
        <v>1.8389491719017704E-2</v>
      </c>
      <c r="F2851" s="40">
        <f t="shared" si="498"/>
        <v>4.341550794871452</v>
      </c>
      <c r="G2851" s="40">
        <f t="shared" si="499"/>
        <v>78.374342749770207</v>
      </c>
      <c r="H2851" s="84">
        <f t="shared" si="500"/>
        <v>1.01548464690499E-2</v>
      </c>
      <c r="I2851" s="34"/>
      <c r="J2851" s="16">
        <v>10</v>
      </c>
      <c r="K2851" s="20">
        <f t="shared" si="501"/>
        <v>2.403846153846154E-2</v>
      </c>
      <c r="L2851" s="13"/>
      <c r="M2851" s="24"/>
      <c r="N2851" s="33"/>
      <c r="O2851" s="29"/>
      <c r="P2851" s="29"/>
      <c r="Q2851" s="39"/>
      <c r="R2851" s="89">
        <f t="shared" si="502"/>
        <v>809.18690692412736</v>
      </c>
      <c r="S2851" s="7"/>
      <c r="T2851" s="37">
        <v>48429</v>
      </c>
      <c r="U2851" s="20">
        <f t="shared" si="503"/>
        <v>9.5060500986839849E-3</v>
      </c>
      <c r="V2851" s="34"/>
    </row>
    <row r="2852" spans="1:22" x14ac:dyDescent="0.3">
      <c r="A2852" s="2">
        <v>49049</v>
      </c>
      <c r="B2852" s="2" t="s">
        <v>2503</v>
      </c>
      <c r="C2852" s="47">
        <v>761.35973924550115</v>
      </c>
      <c r="D2852" s="40">
        <v>307.67179958119698</v>
      </c>
      <c r="E2852" s="40">
        <v>0.30022844089091949</v>
      </c>
      <c r="F2852" s="40">
        <f t="shared" si="498"/>
        <v>70.880535803227403</v>
      </c>
      <c r="G2852" s="40">
        <f t="shared" si="499"/>
        <v>1139.9120746299254</v>
      </c>
      <c r="H2852" s="84">
        <f t="shared" si="500"/>
        <v>0.14769670404817506</v>
      </c>
      <c r="I2852" s="34"/>
      <c r="J2852" s="16">
        <v>69</v>
      </c>
      <c r="K2852" s="20">
        <f t="shared" si="501"/>
        <v>0.16586538461538461</v>
      </c>
      <c r="L2852" s="13"/>
      <c r="M2852" s="24"/>
      <c r="N2852" s="33"/>
      <c r="O2852" s="29"/>
      <c r="P2852" s="29"/>
      <c r="Q2852" s="39"/>
      <c r="R2852" s="89">
        <f t="shared" si="502"/>
        <v>5583.3896577764781</v>
      </c>
      <c r="S2852" s="7"/>
      <c r="T2852" s="37">
        <v>950984</v>
      </c>
      <c r="U2852" s="20">
        <f t="shared" si="503"/>
        <v>0.18666711158700139</v>
      </c>
      <c r="V2852" s="34"/>
    </row>
    <row r="2853" spans="1:22" x14ac:dyDescent="0.3">
      <c r="A2853" s="2">
        <v>49051</v>
      </c>
      <c r="B2853" s="2" t="s">
        <v>2504</v>
      </c>
      <c r="C2853" s="47">
        <v>110.12247747877431</v>
      </c>
      <c r="D2853" s="40">
        <v>9.4947261313198776</v>
      </c>
      <c r="E2853" s="40">
        <v>2.490005711022273E-2</v>
      </c>
      <c r="F2853" s="40">
        <f t="shared" si="498"/>
        <v>5.878621573179978</v>
      </c>
      <c r="G2853" s="40">
        <f t="shared" si="499"/>
        <v>125.49582518327418</v>
      </c>
      <c r="H2853" s="84">
        <f t="shared" si="500"/>
        <v>1.6260306530565601E-2</v>
      </c>
      <c r="I2853" s="34"/>
      <c r="J2853" s="16">
        <v>4</v>
      </c>
      <c r="K2853" s="20">
        <f t="shared" si="501"/>
        <v>9.6153846153846159E-3</v>
      </c>
      <c r="L2853" s="13"/>
      <c r="M2853" s="24"/>
      <c r="N2853" s="33"/>
      <c r="O2853" s="29"/>
      <c r="P2853" s="29"/>
      <c r="Q2853" s="39"/>
      <c r="R2853" s="89">
        <f t="shared" si="502"/>
        <v>323.67476276965095</v>
      </c>
      <c r="S2853" s="7"/>
      <c r="T2853" s="37">
        <v>94585</v>
      </c>
      <c r="U2853" s="20">
        <f t="shared" si="503"/>
        <v>1.8565936702885144E-2</v>
      </c>
      <c r="V2853" s="34"/>
    </row>
    <row r="2854" spans="1:22" x14ac:dyDescent="0.3">
      <c r="A2854" s="2">
        <v>49053</v>
      </c>
      <c r="B2854" s="2" t="s">
        <v>2505</v>
      </c>
      <c r="C2854" s="47">
        <v>424.3083859916855</v>
      </c>
      <c r="D2854" s="40">
        <v>101.56156491029802</v>
      </c>
      <c r="E2854" s="40">
        <v>9.2975442604226161E-2</v>
      </c>
      <c r="F2854" s="40">
        <f t="shared" si="498"/>
        <v>21.950449360405972</v>
      </c>
      <c r="G2854" s="40">
        <f t="shared" si="499"/>
        <v>547.82040026238951</v>
      </c>
      <c r="H2854" s="84">
        <f t="shared" si="500"/>
        <v>7.0980270610235388E-2</v>
      </c>
      <c r="I2854" s="34"/>
      <c r="J2854" s="16">
        <v>27</v>
      </c>
      <c r="K2854" s="20">
        <f t="shared" si="501"/>
        <v>6.4903846153846159E-2</v>
      </c>
      <c r="L2854" s="13"/>
      <c r="M2854" s="24"/>
      <c r="N2854" s="33"/>
      <c r="O2854" s="29"/>
      <c r="P2854" s="29"/>
      <c r="Q2854" s="39"/>
      <c r="R2854" s="89">
        <f t="shared" si="502"/>
        <v>2184.8046486951439</v>
      </c>
      <c r="S2854" s="7"/>
      <c r="T2854" s="37">
        <v>495245</v>
      </c>
      <c r="U2854" s="20">
        <f t="shared" si="503"/>
        <v>9.7210840222237707E-2</v>
      </c>
      <c r="V2854" s="34"/>
    </row>
    <row r="2855" spans="1:22" x14ac:dyDescent="0.3">
      <c r="A2855" s="2">
        <v>49055</v>
      </c>
      <c r="B2855" s="2" t="s">
        <v>2506</v>
      </c>
      <c r="C2855" s="47">
        <v>4.295341775901651</v>
      </c>
      <c r="D2855" s="40">
        <v>0</v>
      </c>
      <c r="E2855" s="40">
        <v>9.1376356367789836E-4</v>
      </c>
      <c r="F2855" s="40">
        <f t="shared" si="498"/>
        <v>0.21572923204330194</v>
      </c>
      <c r="G2855" s="40">
        <f t="shared" si="499"/>
        <v>4.5110710079449525</v>
      </c>
      <c r="H2855" s="84">
        <f t="shared" si="500"/>
        <v>5.8449272924585374E-4</v>
      </c>
      <c r="I2855" s="34"/>
      <c r="J2855" s="16">
        <v>1</v>
      </c>
      <c r="K2855" s="20">
        <f t="shared" si="501"/>
        <v>2.403846153846154E-3</v>
      </c>
      <c r="L2855" s="13"/>
      <c r="M2855" s="24"/>
      <c r="N2855" s="33"/>
      <c r="O2855" s="29"/>
      <c r="P2855" s="29"/>
      <c r="Q2855" s="39"/>
      <c r="R2855" s="89">
        <f t="shared" si="502"/>
        <v>80.918690692412738</v>
      </c>
      <c r="S2855" s="7"/>
      <c r="T2855" s="37">
        <v>6253</v>
      </c>
      <c r="U2855" s="20">
        <f t="shared" si="503"/>
        <v>1.2273912586894414E-3</v>
      </c>
      <c r="V2855" s="34"/>
    </row>
    <row r="2856" spans="1:22" x14ac:dyDescent="0.3">
      <c r="A2856" s="2">
        <v>49057</v>
      </c>
      <c r="B2856" s="2" t="s">
        <v>2507</v>
      </c>
      <c r="C2856" s="47">
        <v>164.08109042414097</v>
      </c>
      <c r="D2856" s="40">
        <v>429.39632223103951</v>
      </c>
      <c r="E2856" s="40">
        <v>5.2484294688749288E-2</v>
      </c>
      <c r="F2856" s="40">
        <f t="shared" si="498"/>
        <v>12.390947765487155</v>
      </c>
      <c r="G2856" s="40">
        <f t="shared" si="499"/>
        <v>605.86836042066761</v>
      </c>
      <c r="H2856" s="84">
        <f t="shared" si="500"/>
        <v>7.8501458062242027E-2</v>
      </c>
      <c r="I2856" s="34"/>
      <c r="J2856" s="16">
        <v>34</v>
      </c>
      <c r="K2856" s="20">
        <f t="shared" si="501"/>
        <v>8.1730769230769232E-2</v>
      </c>
      <c r="L2856" s="13"/>
      <c r="M2856" s="24"/>
      <c r="N2856" s="33"/>
      <c r="O2856" s="29"/>
      <c r="P2856" s="29"/>
      <c r="Q2856" s="39"/>
      <c r="R2856" s="89">
        <f t="shared" si="502"/>
        <v>2751.2354835420329</v>
      </c>
      <c r="S2856" s="7"/>
      <c r="T2856" s="37">
        <v>337207</v>
      </c>
      <c r="U2856" s="20">
        <f t="shared" si="503"/>
        <v>6.6189816754980077E-2</v>
      </c>
      <c r="V2856" s="34"/>
    </row>
    <row r="2857" spans="1:22" s="4" customFormat="1" x14ac:dyDescent="0.3">
      <c r="A2857" s="4">
        <v>50000</v>
      </c>
      <c r="B2857" s="4" t="s">
        <v>3192</v>
      </c>
      <c r="C2857" s="45">
        <v>253.15094913046639</v>
      </c>
      <c r="D2857" s="46">
        <v>777.39403729132539</v>
      </c>
      <c r="E2857" s="46"/>
      <c r="F2857" s="46">
        <v>61.67840271681294</v>
      </c>
      <c r="G2857" s="46">
        <v>1092.2233891386047</v>
      </c>
      <c r="H2857" s="46"/>
      <c r="I2857" s="12">
        <f t="shared" si="495"/>
        <v>1.7395563410203606E-3</v>
      </c>
      <c r="J2857" s="15">
        <f>SUM(J2858:J2871)</f>
        <v>105</v>
      </c>
      <c r="K2857" s="19"/>
      <c r="L2857" s="12">
        <f t="shared" si="496"/>
        <v>2.7436634439508755E-3</v>
      </c>
      <c r="M2857" s="25">
        <v>3227</v>
      </c>
      <c r="N2857" s="32">
        <f t="shared" si="497"/>
        <v>1.4780249702402626E-3</v>
      </c>
      <c r="O2857" s="30">
        <v>1.2528611421585083</v>
      </c>
      <c r="P2857" s="28">
        <f>M2857-(M2857*(O2857/100))</f>
        <v>3186.5701709425448</v>
      </c>
      <c r="Q2857" s="32">
        <f>P2857/$M$3203</f>
        <v>1.4595073697167224E-3</v>
      </c>
      <c r="R2857" s="88"/>
      <c r="S2857" s="6"/>
      <c r="T2857" s="15">
        <v>883892</v>
      </c>
      <c r="U2857" s="19"/>
      <c r="V2857" s="12">
        <f>T2857/$T$3203</f>
        <v>1.6625316171177038E-3</v>
      </c>
    </row>
    <row r="2858" spans="1:22" x14ac:dyDescent="0.3">
      <c r="A2858" s="2">
        <v>50001</v>
      </c>
      <c r="B2858" s="2" t="s">
        <v>2508</v>
      </c>
      <c r="C2858" s="47">
        <v>20.932321756140858</v>
      </c>
      <c r="D2858" s="40">
        <v>36.69871673229256</v>
      </c>
      <c r="E2858" s="40">
        <v>6.5329883570504524E-2</v>
      </c>
      <c r="F2858" s="40">
        <f>E2858*$F$2857</f>
        <v>4.0294428683040788</v>
      </c>
      <c r="G2858" s="40">
        <f>SUM(F2858,D2858,C2858)</f>
        <v>61.660481356737499</v>
      </c>
      <c r="H2858" s="84">
        <f>G2858/$G$2857</f>
        <v>5.6454093521442338E-2</v>
      </c>
      <c r="I2858" s="34"/>
      <c r="J2858" s="16">
        <v>2</v>
      </c>
      <c r="K2858" s="20">
        <f>J2858/$J$2857</f>
        <v>1.9047619047619049E-2</v>
      </c>
      <c r="L2858" s="13"/>
      <c r="M2858" s="24"/>
      <c r="N2858" s="33"/>
      <c r="O2858" s="29"/>
      <c r="P2858" s="29"/>
      <c r="Q2858" s="39"/>
      <c r="R2858" s="89">
        <f>P$2857*K2858</f>
        <v>60.696574684619904</v>
      </c>
      <c r="S2858" s="7"/>
      <c r="T2858" s="37">
        <v>22774</v>
      </c>
      <c r="U2858" s="20">
        <f>T2858/$T$2857</f>
        <v>2.5765591271331791E-2</v>
      </c>
      <c r="V2858" s="34"/>
    </row>
    <row r="2859" spans="1:22" x14ac:dyDescent="0.3">
      <c r="A2859" s="2">
        <v>50003</v>
      </c>
      <c r="B2859" s="2" t="s">
        <v>2509</v>
      </c>
      <c r="C2859" s="47">
        <v>8.193636046490278</v>
      </c>
      <c r="D2859" s="40">
        <v>6.1164527887154261</v>
      </c>
      <c r="E2859" s="40">
        <v>2.2639068564036222E-2</v>
      </c>
      <c r="F2859" s="40">
        <f t="shared" ref="F2859:F2871" si="504">E2859*$F$2857</f>
        <v>1.3963415880261663</v>
      </c>
      <c r="G2859" s="40">
        <f t="shared" ref="G2859:G2871" si="505">SUM(F2859,D2859,C2859)</f>
        <v>15.70643042323187</v>
      </c>
      <c r="H2859" s="84">
        <f t="shared" ref="H2859:H2871" si="506">G2859/$G$2857</f>
        <v>1.4380236295451371E-2</v>
      </c>
      <c r="I2859" s="34"/>
      <c r="J2859" s="16">
        <v>4</v>
      </c>
      <c r="K2859" s="20">
        <f t="shared" ref="K2859:K2871" si="507">J2859/$J$2857</f>
        <v>3.8095238095238099E-2</v>
      </c>
      <c r="L2859" s="13"/>
      <c r="M2859" s="24"/>
      <c r="N2859" s="33"/>
      <c r="O2859" s="29"/>
      <c r="P2859" s="29"/>
      <c r="Q2859" s="39"/>
      <c r="R2859" s="89">
        <f t="shared" ref="R2859:R2871" si="508">P$2857*K2859</f>
        <v>121.39314936923981</v>
      </c>
      <c r="S2859" s="7"/>
      <c r="T2859" s="37">
        <v>33606</v>
      </c>
      <c r="U2859" s="20">
        <f t="shared" ref="U2859:U2871" si="509">T2859/$T$2857</f>
        <v>3.8020482140351988E-2</v>
      </c>
      <c r="V2859" s="34"/>
    </row>
    <row r="2860" spans="1:22" x14ac:dyDescent="0.3">
      <c r="A2860" s="2">
        <v>50005</v>
      </c>
      <c r="B2860" s="2" t="s">
        <v>2510</v>
      </c>
      <c r="C2860" s="47">
        <v>11.471090465086389</v>
      </c>
      <c r="D2860" s="40">
        <v>36.69871673229256</v>
      </c>
      <c r="E2860" s="40">
        <v>3.169469598965071E-2</v>
      </c>
      <c r="F2860" s="40">
        <f t="shared" si="504"/>
        <v>1.9548782232366326</v>
      </c>
      <c r="G2860" s="40">
        <f t="shared" si="505"/>
        <v>50.124685420615585</v>
      </c>
      <c r="H2860" s="84">
        <f t="shared" si="506"/>
        <v>4.5892338434674093E-2</v>
      </c>
      <c r="I2860" s="34"/>
      <c r="J2860" s="16">
        <v>12</v>
      </c>
      <c r="K2860" s="20">
        <f t="shared" si="507"/>
        <v>0.11428571428571428</v>
      </c>
      <c r="L2860" s="13"/>
      <c r="M2860" s="24"/>
      <c r="N2860" s="33"/>
      <c r="O2860" s="29"/>
      <c r="P2860" s="29"/>
      <c r="Q2860" s="39"/>
      <c r="R2860" s="89">
        <f t="shared" si="508"/>
        <v>364.1794481077194</v>
      </c>
      <c r="S2860" s="7"/>
      <c r="T2860" s="37">
        <v>23364</v>
      </c>
      <c r="U2860" s="20">
        <f t="shared" si="509"/>
        <v>2.6433093635874066E-2</v>
      </c>
      <c r="V2860" s="34"/>
    </row>
    <row r="2861" spans="1:22" x14ac:dyDescent="0.3">
      <c r="A2861" s="2">
        <v>50007</v>
      </c>
      <c r="B2861" s="2" t="s">
        <v>2511</v>
      </c>
      <c r="C2861" s="47">
        <v>63.063113800556692</v>
      </c>
      <c r="D2861" s="40">
        <v>347.25093884771019</v>
      </c>
      <c r="E2861" s="40">
        <v>0.3447606727037516</v>
      </c>
      <c r="F2861" s="40">
        <f t="shared" si="504"/>
        <v>21.264287611941331</v>
      </c>
      <c r="G2861" s="40">
        <f t="shared" si="505"/>
        <v>431.57834026020817</v>
      </c>
      <c r="H2861" s="84">
        <f t="shared" si="506"/>
        <v>0.39513742751890496</v>
      </c>
      <c r="I2861" s="34"/>
      <c r="J2861" s="16">
        <v>20</v>
      </c>
      <c r="K2861" s="20">
        <f t="shared" si="507"/>
        <v>0.19047619047619047</v>
      </c>
      <c r="L2861" s="13"/>
      <c r="M2861" s="24"/>
      <c r="N2861" s="33"/>
      <c r="O2861" s="29"/>
      <c r="P2861" s="29"/>
      <c r="Q2861" s="39"/>
      <c r="R2861" s="89">
        <f t="shared" si="508"/>
        <v>606.96574684619895</v>
      </c>
      <c r="S2861" s="7"/>
      <c r="T2861" s="37">
        <v>217590</v>
      </c>
      <c r="U2861" s="20">
        <f t="shared" si="509"/>
        <v>0.246172609323311</v>
      </c>
      <c r="V2861" s="34"/>
    </row>
    <row r="2862" spans="1:22" x14ac:dyDescent="0.3">
      <c r="A2862" s="2">
        <v>50009</v>
      </c>
      <c r="B2862" s="2" t="s">
        <v>2512</v>
      </c>
      <c r="C2862" s="47">
        <v>2.1069349833832143</v>
      </c>
      <c r="D2862" s="40">
        <v>0</v>
      </c>
      <c r="E2862" s="40">
        <v>5.8214747736093147E-3</v>
      </c>
      <c r="F2862" s="40">
        <f t="shared" si="504"/>
        <v>0.35905926549244277</v>
      </c>
      <c r="G2862" s="40">
        <f t="shared" si="505"/>
        <v>2.4659942488756572</v>
      </c>
      <c r="H2862" s="84">
        <f t="shared" si="506"/>
        <v>2.2577746213807907E-3</v>
      </c>
      <c r="I2862" s="34"/>
      <c r="J2862" s="16">
        <v>1</v>
      </c>
      <c r="K2862" s="20">
        <f t="shared" si="507"/>
        <v>9.5238095238095247E-3</v>
      </c>
      <c r="L2862" s="13"/>
      <c r="M2862" s="24"/>
      <c r="N2862" s="33"/>
      <c r="O2862" s="29"/>
      <c r="P2862" s="29"/>
      <c r="Q2862" s="39"/>
      <c r="R2862" s="89">
        <f t="shared" si="508"/>
        <v>30.348287342309952</v>
      </c>
      <c r="S2862" s="7"/>
      <c r="T2862" s="37">
        <v>3317</v>
      </c>
      <c r="U2862" s="20">
        <f t="shared" si="509"/>
        <v>3.7527209206554648E-3</v>
      </c>
      <c r="V2862" s="34"/>
    </row>
    <row r="2863" spans="1:22" x14ac:dyDescent="0.3">
      <c r="A2863" s="2">
        <v>50011</v>
      </c>
      <c r="B2863" s="2" t="s">
        <v>2513</v>
      </c>
      <c r="C2863" s="47">
        <v>26.431623335568624</v>
      </c>
      <c r="D2863" s="40">
        <v>6.1164527887154261</v>
      </c>
      <c r="E2863" s="40">
        <v>9.8318240620957315E-2</v>
      </c>
      <c r="F2863" s="40">
        <f t="shared" si="504"/>
        <v>6.064112039427922</v>
      </c>
      <c r="G2863" s="40">
        <f t="shared" si="505"/>
        <v>38.61218816371197</v>
      </c>
      <c r="H2863" s="84">
        <f t="shared" si="506"/>
        <v>3.5351914770991991E-2</v>
      </c>
      <c r="I2863" s="34"/>
      <c r="J2863" s="16">
        <v>3</v>
      </c>
      <c r="K2863" s="20">
        <f t="shared" si="507"/>
        <v>2.8571428571428571E-2</v>
      </c>
      <c r="L2863" s="13"/>
      <c r="M2863" s="24"/>
      <c r="N2863" s="33"/>
      <c r="O2863" s="29"/>
      <c r="P2863" s="29"/>
      <c r="Q2863" s="39"/>
      <c r="R2863" s="89">
        <f t="shared" si="508"/>
        <v>91.044862026929849</v>
      </c>
      <c r="S2863" s="7"/>
      <c r="T2863" s="37">
        <v>59187</v>
      </c>
      <c r="U2863" s="20">
        <f t="shared" si="509"/>
        <v>6.6961800762989146E-2</v>
      </c>
      <c r="V2863" s="34"/>
    </row>
    <row r="2864" spans="1:22" x14ac:dyDescent="0.3">
      <c r="A2864" s="2">
        <v>50013</v>
      </c>
      <c r="B2864" s="2" t="s">
        <v>2514</v>
      </c>
      <c r="C2864" s="47">
        <v>4.5312767040280928</v>
      </c>
      <c r="D2864" s="40">
        <v>0</v>
      </c>
      <c r="E2864" s="40">
        <v>1.3583441138421734E-2</v>
      </c>
      <c r="F2864" s="40">
        <f t="shared" si="504"/>
        <v>0.83780495281569978</v>
      </c>
      <c r="G2864" s="40">
        <f t="shared" si="505"/>
        <v>5.3690816568437922</v>
      </c>
      <c r="H2864" s="84">
        <f t="shared" si="506"/>
        <v>4.9157358377741609E-3</v>
      </c>
      <c r="I2864" s="34"/>
      <c r="J2864" s="16">
        <v>1</v>
      </c>
      <c r="K2864" s="20">
        <f t="shared" si="507"/>
        <v>9.5238095238095247E-3</v>
      </c>
      <c r="L2864" s="13"/>
      <c r="M2864" s="24"/>
      <c r="N2864" s="33"/>
      <c r="O2864" s="29"/>
      <c r="P2864" s="29"/>
      <c r="Q2864" s="39"/>
      <c r="R2864" s="89">
        <f t="shared" si="508"/>
        <v>30.348287342309952</v>
      </c>
      <c r="S2864" s="7"/>
      <c r="T2864" s="37">
        <v>7516</v>
      </c>
      <c r="U2864" s="20">
        <f t="shared" si="509"/>
        <v>8.5033013083046349E-3</v>
      </c>
      <c r="V2864" s="34"/>
    </row>
    <row r="2865" spans="1:22" x14ac:dyDescent="0.3">
      <c r="A2865" s="2">
        <v>50015</v>
      </c>
      <c r="B2865" s="2" t="s">
        <v>2515</v>
      </c>
      <c r="C2865" s="47">
        <v>12.367553744916716</v>
      </c>
      <c r="D2865" s="40">
        <v>6.1164527887154261</v>
      </c>
      <c r="E2865" s="40">
        <v>4.2690815006468305E-2</v>
      </c>
      <c r="F2865" s="40">
        <f t="shared" si="504"/>
        <v>2.6331012802779132</v>
      </c>
      <c r="G2865" s="40">
        <f t="shared" si="505"/>
        <v>21.117107813910053</v>
      </c>
      <c r="H2865" s="84">
        <f t="shared" si="506"/>
        <v>1.9334055673871184E-2</v>
      </c>
      <c r="I2865" s="34"/>
      <c r="J2865" s="16">
        <v>8</v>
      </c>
      <c r="K2865" s="20">
        <f t="shared" si="507"/>
        <v>7.6190476190476197E-2</v>
      </c>
      <c r="L2865" s="13"/>
      <c r="M2865" s="24"/>
      <c r="N2865" s="33"/>
      <c r="O2865" s="29"/>
      <c r="P2865" s="29"/>
      <c r="Q2865" s="39"/>
      <c r="R2865" s="89">
        <f t="shared" si="508"/>
        <v>242.78629873847962</v>
      </c>
      <c r="S2865" s="7"/>
      <c r="T2865" s="37">
        <v>49961</v>
      </c>
      <c r="U2865" s="20">
        <f t="shared" si="509"/>
        <v>5.6523873957451815E-2</v>
      </c>
      <c r="V2865" s="34"/>
    </row>
    <row r="2866" spans="1:22" x14ac:dyDescent="0.3">
      <c r="A2866" s="2">
        <v>50017</v>
      </c>
      <c r="B2866" s="2" t="s">
        <v>2516</v>
      </c>
      <c r="C2866" s="47">
        <v>9.1300515946605945</v>
      </c>
      <c r="D2866" s="40">
        <v>0</v>
      </c>
      <c r="E2866" s="40">
        <v>2.5226390685640362E-2</v>
      </c>
      <c r="F2866" s="40">
        <f t="shared" si="504"/>
        <v>1.5559234838005851</v>
      </c>
      <c r="G2866" s="40">
        <f t="shared" si="505"/>
        <v>10.68597507846118</v>
      </c>
      <c r="H2866" s="84">
        <f t="shared" si="506"/>
        <v>9.7836900259834249E-3</v>
      </c>
      <c r="I2866" s="34"/>
      <c r="J2866" s="16">
        <v>10</v>
      </c>
      <c r="K2866" s="20">
        <f t="shared" si="507"/>
        <v>9.5238095238095233E-2</v>
      </c>
      <c r="L2866" s="13"/>
      <c r="M2866" s="24"/>
      <c r="N2866" s="33"/>
      <c r="O2866" s="29"/>
      <c r="P2866" s="29"/>
      <c r="Q2866" s="39"/>
      <c r="R2866" s="89">
        <f t="shared" si="508"/>
        <v>303.48287342309948</v>
      </c>
      <c r="S2866" s="7"/>
      <c r="T2866" s="37">
        <v>37641</v>
      </c>
      <c r="U2866" s="20">
        <f t="shared" si="509"/>
        <v>4.2585519497857202E-2</v>
      </c>
      <c r="V2866" s="34"/>
    </row>
    <row r="2867" spans="1:22" x14ac:dyDescent="0.3">
      <c r="A2867" s="2">
        <v>50019</v>
      </c>
      <c r="B2867" s="2" t="s">
        <v>2517</v>
      </c>
      <c r="C2867" s="47">
        <v>20.477258263967055</v>
      </c>
      <c r="D2867" s="40">
        <v>47.793677604846131</v>
      </c>
      <c r="E2867" s="40">
        <v>0.12936610608020699</v>
      </c>
      <c r="F2867" s="40">
        <f t="shared" si="504"/>
        <v>7.9790947887209498</v>
      </c>
      <c r="G2867" s="40">
        <f t="shared" si="505"/>
        <v>76.25003065753414</v>
      </c>
      <c r="H2867" s="84">
        <f t="shared" si="506"/>
        <v>6.9811754093335843E-2</v>
      </c>
      <c r="I2867" s="34"/>
      <c r="J2867" s="16">
        <v>5</v>
      </c>
      <c r="K2867" s="20">
        <f t="shared" si="507"/>
        <v>4.7619047619047616E-2</v>
      </c>
      <c r="L2867" s="13"/>
      <c r="M2867" s="24"/>
      <c r="N2867" s="33"/>
      <c r="O2867" s="29"/>
      <c r="P2867" s="29"/>
      <c r="Q2867" s="39"/>
      <c r="R2867" s="89">
        <f t="shared" si="508"/>
        <v>151.74143671154974</v>
      </c>
      <c r="S2867" s="7"/>
      <c r="T2867" s="37">
        <v>21220</v>
      </c>
      <c r="U2867" s="20">
        <f t="shared" si="509"/>
        <v>2.4007457924723835E-2</v>
      </c>
      <c r="V2867" s="34"/>
    </row>
    <row r="2868" spans="1:22" x14ac:dyDescent="0.3">
      <c r="A2868" s="2">
        <v>50021</v>
      </c>
      <c r="B2868" s="2" t="s">
        <v>2518</v>
      </c>
      <c r="C2868" s="47">
        <v>11.320289428262894</v>
      </c>
      <c r="D2868" s="40">
        <v>120.23097022469105</v>
      </c>
      <c r="E2868" s="40">
        <v>3.2341526520051747E-2</v>
      </c>
      <c r="F2868" s="40">
        <f t="shared" si="504"/>
        <v>1.9947736971802374</v>
      </c>
      <c r="G2868" s="40">
        <f t="shared" si="505"/>
        <v>133.54603335013417</v>
      </c>
      <c r="H2868" s="84">
        <f t="shared" si="506"/>
        <v>0.12226988972966132</v>
      </c>
      <c r="I2868" s="34"/>
      <c r="J2868" s="16">
        <v>12</v>
      </c>
      <c r="K2868" s="20">
        <f t="shared" si="507"/>
        <v>0.11428571428571428</v>
      </c>
      <c r="L2868" s="13"/>
      <c r="M2868" s="24"/>
      <c r="N2868" s="33"/>
      <c r="O2868" s="29"/>
      <c r="P2868" s="29"/>
      <c r="Q2868" s="39"/>
      <c r="R2868" s="89">
        <f t="shared" si="508"/>
        <v>364.1794481077194</v>
      </c>
      <c r="S2868" s="7"/>
      <c r="T2868" s="37">
        <v>55026</v>
      </c>
      <c r="U2868" s="20">
        <f t="shared" si="509"/>
        <v>6.2254212053056257E-2</v>
      </c>
      <c r="V2868" s="34"/>
    </row>
    <row r="2869" spans="1:22" x14ac:dyDescent="0.3">
      <c r="A2869" s="2">
        <v>50023</v>
      </c>
      <c r="B2869" s="2" t="s">
        <v>2519</v>
      </c>
      <c r="C2869" s="47">
        <v>28.576478882809358</v>
      </c>
      <c r="D2869" s="40">
        <v>106.04222218575234</v>
      </c>
      <c r="E2869" s="40">
        <v>8.2147477360931434E-2</v>
      </c>
      <c r="F2869" s="40">
        <f t="shared" si="504"/>
        <v>5.0667251908378033</v>
      </c>
      <c r="G2869" s="40">
        <f t="shared" si="505"/>
        <v>139.68542625939949</v>
      </c>
      <c r="H2869" s="84">
        <f t="shared" si="506"/>
        <v>0.12789089452622335</v>
      </c>
      <c r="I2869" s="34"/>
      <c r="J2869" s="16">
        <v>10</v>
      </c>
      <c r="K2869" s="20">
        <f t="shared" si="507"/>
        <v>9.5238095238095233E-2</v>
      </c>
      <c r="L2869" s="13"/>
      <c r="M2869" s="24"/>
      <c r="N2869" s="33"/>
      <c r="O2869" s="29"/>
      <c r="P2869" s="29"/>
      <c r="Q2869" s="39"/>
      <c r="R2869" s="89">
        <f t="shared" si="508"/>
        <v>303.48287342309948</v>
      </c>
      <c r="S2869" s="7"/>
      <c r="T2869" s="37">
        <v>86045</v>
      </c>
      <c r="U2869" s="20">
        <f t="shared" si="509"/>
        <v>9.7347866028881361E-2</v>
      </c>
      <c r="V2869" s="34"/>
    </row>
    <row r="2870" spans="1:22" x14ac:dyDescent="0.3">
      <c r="A2870" s="2">
        <v>50025</v>
      </c>
      <c r="B2870" s="2" t="s">
        <v>2520</v>
      </c>
      <c r="C2870" s="47">
        <v>17.844641294353419</v>
      </c>
      <c r="D2870" s="40">
        <v>36.69871673229256</v>
      </c>
      <c r="E2870" s="40">
        <v>5.8861578266494179E-2</v>
      </c>
      <c r="F2870" s="40">
        <f t="shared" si="504"/>
        <v>3.630488128868032</v>
      </c>
      <c r="G2870" s="40">
        <f t="shared" si="505"/>
        <v>58.173846155514013</v>
      </c>
      <c r="H2870" s="84">
        <f t="shared" si="506"/>
        <v>5.326185717501758E-2</v>
      </c>
      <c r="I2870" s="34"/>
      <c r="J2870" s="16">
        <v>7</v>
      </c>
      <c r="K2870" s="20">
        <f t="shared" si="507"/>
        <v>6.6666666666666666E-2</v>
      </c>
      <c r="L2870" s="13"/>
      <c r="M2870" s="24"/>
      <c r="N2870" s="33"/>
      <c r="O2870" s="29"/>
      <c r="P2870" s="29"/>
      <c r="Q2870" s="39"/>
      <c r="R2870" s="89">
        <f t="shared" si="508"/>
        <v>212.43801139616966</v>
      </c>
      <c r="S2870" s="7"/>
      <c r="T2870" s="37">
        <v>172292</v>
      </c>
      <c r="U2870" s="20">
        <f t="shared" si="509"/>
        <v>0.19492426676562294</v>
      </c>
      <c r="V2870" s="34"/>
    </row>
    <row r="2871" spans="1:22" x14ac:dyDescent="0.3">
      <c r="A2871" s="2">
        <v>50027</v>
      </c>
      <c r="B2871" s="2" t="s">
        <v>2521</v>
      </c>
      <c r="C2871" s="47">
        <v>16.704678830242223</v>
      </c>
      <c r="D2871" s="40">
        <v>27.630719865301664</v>
      </c>
      <c r="E2871" s="40">
        <v>4.7218628719275547E-2</v>
      </c>
      <c r="F2871" s="40">
        <f t="shared" si="504"/>
        <v>2.9123695978831465</v>
      </c>
      <c r="G2871" s="40">
        <f t="shared" si="505"/>
        <v>47.247768293427029</v>
      </c>
      <c r="H2871" s="84">
        <f t="shared" si="506"/>
        <v>4.3258337775287488E-2</v>
      </c>
      <c r="I2871" s="34"/>
      <c r="J2871" s="16">
        <v>10</v>
      </c>
      <c r="K2871" s="20">
        <f t="shared" si="507"/>
        <v>9.5238095238095233E-2</v>
      </c>
      <c r="L2871" s="13"/>
      <c r="M2871" s="24"/>
      <c r="N2871" s="33"/>
      <c r="O2871" s="29"/>
      <c r="P2871" s="29"/>
      <c r="Q2871" s="39"/>
      <c r="R2871" s="89">
        <f t="shared" si="508"/>
        <v>303.48287342309948</v>
      </c>
      <c r="S2871" s="7"/>
      <c r="T2871" s="37">
        <v>94353</v>
      </c>
      <c r="U2871" s="20">
        <f t="shared" si="509"/>
        <v>0.1067472044095885</v>
      </c>
      <c r="V2871" s="34"/>
    </row>
    <row r="2872" spans="1:22" s="4" customFormat="1" x14ac:dyDescent="0.3">
      <c r="A2872" s="4">
        <v>51000</v>
      </c>
      <c r="B2872" s="4" t="s">
        <v>3193</v>
      </c>
      <c r="C2872" s="45">
        <v>4866.137593742952</v>
      </c>
      <c r="D2872" s="46">
        <v>10773.740418829941</v>
      </c>
      <c r="E2872" s="46"/>
      <c r="F2872" s="46">
        <v>361.3491242254828</v>
      </c>
      <c r="G2872" s="46">
        <v>16001.227136798374</v>
      </c>
      <c r="H2872" s="46"/>
      <c r="I2872" s="12">
        <f t="shared" si="495"/>
        <v>2.5484746441730315E-2</v>
      </c>
      <c r="J2872" s="15">
        <f>SUM(J2873:J3008)</f>
        <v>1194</v>
      </c>
      <c r="K2872" s="19"/>
      <c r="L2872" s="12">
        <f t="shared" ref="L2872" si="510">J2872/$J$3203</f>
        <v>3.1199372876927096E-2</v>
      </c>
      <c r="M2872" s="25">
        <v>52499</v>
      </c>
      <c r="N2872" s="32">
        <f t="shared" si="497"/>
        <v>2.4045501367413558E-2</v>
      </c>
      <c r="O2872" s="30">
        <v>0.5302615761756897</v>
      </c>
      <c r="P2872" s="28">
        <f>M2872-(M2872*(O2872/100))</f>
        <v>52220.617975123525</v>
      </c>
      <c r="Q2872" s="32">
        <f>P2872/$M$3203</f>
        <v>2.3917997312863364E-2</v>
      </c>
      <c r="R2872" s="88"/>
      <c r="S2872" s="6"/>
      <c r="T2872" s="15">
        <v>15269033</v>
      </c>
      <c r="U2872" s="19"/>
      <c r="V2872" s="12">
        <f>T2872/$T$3203</f>
        <v>2.8719855056176077E-2</v>
      </c>
    </row>
    <row r="2873" spans="1:22" x14ac:dyDescent="0.3">
      <c r="A2873" s="2">
        <v>51001</v>
      </c>
      <c r="B2873" s="2" t="s">
        <v>2522</v>
      </c>
      <c r="C2873" s="47">
        <v>16.870588029217537</v>
      </c>
      <c r="D2873" s="40">
        <v>6.7414951144961668</v>
      </c>
      <c r="E2873" s="40">
        <v>2.3359598354368593E-3</v>
      </c>
      <c r="F2873" s="40">
        <f>E2873*$F$2872</f>
        <v>0.844097040761012</v>
      </c>
      <c r="G2873" s="40">
        <f>SUM(F2873,D2873,C2873)</f>
        <v>24.456180184474714</v>
      </c>
      <c r="H2873" s="84">
        <f>G2873/$G$2872</f>
        <v>1.5283940397441331E-3</v>
      </c>
      <c r="I2873" s="34"/>
      <c r="J2873" s="16">
        <v>5</v>
      </c>
      <c r="K2873" s="20">
        <f>J2873/$J$2872</f>
        <v>4.1876046901172526E-3</v>
      </c>
      <c r="L2873" s="13"/>
      <c r="M2873" s="24"/>
      <c r="N2873" s="33"/>
      <c r="O2873" s="29"/>
      <c r="P2873" s="29"/>
      <c r="Q2873" s="39"/>
      <c r="R2873" s="89">
        <f>P$2872*K2873</f>
        <v>218.67930475344858</v>
      </c>
      <c r="S2873" s="7"/>
      <c r="T2873" s="37">
        <v>76595</v>
      </c>
      <c r="U2873" s="20">
        <f>T2873/$T$2872</f>
        <v>5.0163622018499793E-3</v>
      </c>
      <c r="V2873" s="34"/>
    </row>
    <row r="2874" spans="1:22" x14ac:dyDescent="0.3">
      <c r="A2874" s="2">
        <v>51003</v>
      </c>
      <c r="B2874" s="2" t="s">
        <v>2523</v>
      </c>
      <c r="C2874" s="47">
        <v>101.72712781796845</v>
      </c>
      <c r="D2874" s="40">
        <v>40.448970686977006</v>
      </c>
      <c r="E2874" s="40">
        <v>1.4085489156962555E-2</v>
      </c>
      <c r="F2874" s="40">
        <f t="shared" ref="F2874:F2937" si="511">E2874*$F$2872</f>
        <v>5.0897791711559535</v>
      </c>
      <c r="G2874" s="40">
        <f t="shared" ref="G2874:G2937" si="512">SUM(F2874,D2874,C2874)</f>
        <v>147.26587767610141</v>
      </c>
      <c r="H2874" s="84">
        <f t="shared" ref="H2874:H2937" si="513">G2874/$G$2872</f>
        <v>9.2034114894495086E-3</v>
      </c>
      <c r="I2874" s="34"/>
      <c r="J2874" s="16">
        <v>14</v>
      </c>
      <c r="K2874" s="20">
        <f t="shared" ref="K2874:K2937" si="514">J2874/$J$2872</f>
        <v>1.1725293132328308E-2</v>
      </c>
      <c r="L2874" s="13"/>
      <c r="M2874" s="24"/>
      <c r="N2874" s="33"/>
      <c r="O2874" s="29"/>
      <c r="P2874" s="29"/>
      <c r="Q2874" s="39"/>
      <c r="R2874" s="89">
        <f t="shared" ref="R2874:R2937" si="515">P$2872*K2874</f>
        <v>612.302053309656</v>
      </c>
      <c r="S2874" s="7"/>
      <c r="T2874" s="37">
        <v>403494</v>
      </c>
      <c r="U2874" s="20">
        <f t="shared" ref="U2874:U2937" si="516">T2874/$T$2872</f>
        <v>2.6425642016753778E-2</v>
      </c>
      <c r="V2874" s="34"/>
    </row>
    <row r="2875" spans="1:22" x14ac:dyDescent="0.3">
      <c r="A2875" s="2">
        <v>51005</v>
      </c>
      <c r="B2875" s="2" t="s">
        <v>2524</v>
      </c>
      <c r="C2875" s="47">
        <v>4.2805969626372855</v>
      </c>
      <c r="D2875" s="40">
        <v>6.7414951144961668</v>
      </c>
      <c r="E2875" s="40">
        <v>5.9270622690188967E-4</v>
      </c>
      <c r="F2875" s="40">
        <f t="shared" si="511"/>
        <v>0.21417387601398813</v>
      </c>
      <c r="G2875" s="40">
        <f t="shared" si="512"/>
        <v>11.236265953147441</v>
      </c>
      <c r="H2875" s="84">
        <f t="shared" si="513"/>
        <v>7.0221276512644171E-4</v>
      </c>
      <c r="I2875" s="34"/>
      <c r="J2875" s="16">
        <v>3</v>
      </c>
      <c r="K2875" s="20">
        <f t="shared" si="514"/>
        <v>2.5125628140703518E-3</v>
      </c>
      <c r="L2875" s="13"/>
      <c r="M2875" s="24"/>
      <c r="N2875" s="33"/>
      <c r="O2875" s="29"/>
      <c r="P2875" s="29"/>
      <c r="Q2875" s="39"/>
      <c r="R2875" s="89">
        <f t="shared" si="515"/>
        <v>131.20758285206915</v>
      </c>
      <c r="S2875" s="7"/>
      <c r="T2875" s="37">
        <v>212718</v>
      </c>
      <c r="U2875" s="20">
        <f t="shared" si="516"/>
        <v>1.3931334092997245E-2</v>
      </c>
      <c r="V2875" s="34"/>
    </row>
    <row r="2876" spans="1:22" x14ac:dyDescent="0.3">
      <c r="A2876" s="2">
        <v>51007</v>
      </c>
      <c r="B2876" s="2" t="s">
        <v>2525</v>
      </c>
      <c r="C2876" s="47">
        <v>10.071992853264202</v>
      </c>
      <c r="D2876" s="40">
        <v>0</v>
      </c>
      <c r="E2876" s="40">
        <v>1.3946028868279756E-3</v>
      </c>
      <c r="F2876" s="40">
        <f t="shared" si="511"/>
        <v>0.50393853179761905</v>
      </c>
      <c r="G2876" s="40">
        <f t="shared" si="512"/>
        <v>10.575931385061821</v>
      </c>
      <c r="H2876" s="84">
        <f t="shared" si="513"/>
        <v>6.6094501969415334E-4</v>
      </c>
      <c r="I2876" s="34"/>
      <c r="J2876" s="16">
        <v>4</v>
      </c>
      <c r="K2876" s="20">
        <f t="shared" si="514"/>
        <v>3.3500837520938024E-3</v>
      </c>
      <c r="L2876" s="13"/>
      <c r="M2876" s="24"/>
      <c r="N2876" s="33"/>
      <c r="O2876" s="29"/>
      <c r="P2876" s="29"/>
      <c r="Q2876" s="39"/>
      <c r="R2876" s="89">
        <f t="shared" si="515"/>
        <v>174.94344380275888</v>
      </c>
      <c r="S2876" s="7"/>
      <c r="T2876" s="37">
        <v>23824</v>
      </c>
      <c r="U2876" s="20">
        <f t="shared" si="516"/>
        <v>1.5602821737303208E-3</v>
      </c>
      <c r="V2876" s="34"/>
    </row>
    <row r="2877" spans="1:22" x14ac:dyDescent="0.3">
      <c r="A2877" s="2">
        <v>51009</v>
      </c>
      <c r="B2877" s="2" t="s">
        <v>2526</v>
      </c>
      <c r="C2877" s="47">
        <v>12.589991066580254</v>
      </c>
      <c r="D2877" s="40">
        <v>15.682300464090137</v>
      </c>
      <c r="E2877" s="40">
        <v>1.7432536085349698E-3</v>
      </c>
      <c r="F2877" s="40">
        <f t="shared" si="511"/>
        <v>0.62992316474702392</v>
      </c>
      <c r="G2877" s="40">
        <f t="shared" si="512"/>
        <v>28.902214695417413</v>
      </c>
      <c r="H2877" s="84">
        <f t="shared" si="513"/>
        <v>1.8062498862321849E-3</v>
      </c>
      <c r="I2877" s="34"/>
      <c r="J2877" s="16">
        <v>3</v>
      </c>
      <c r="K2877" s="20">
        <f t="shared" si="514"/>
        <v>2.5125628140703518E-3</v>
      </c>
      <c r="L2877" s="13"/>
      <c r="M2877" s="24"/>
      <c r="N2877" s="33"/>
      <c r="O2877" s="29"/>
      <c r="P2877" s="29"/>
      <c r="Q2877" s="39"/>
      <c r="R2877" s="89">
        <f t="shared" si="515"/>
        <v>131.20758285206915</v>
      </c>
      <c r="S2877" s="7"/>
      <c r="T2877" s="37">
        <v>79567</v>
      </c>
      <c r="U2877" s="20">
        <f t="shared" si="516"/>
        <v>5.2110045213734227E-3</v>
      </c>
      <c r="V2877" s="34"/>
    </row>
    <row r="2878" spans="1:22" x14ac:dyDescent="0.3">
      <c r="A2878" s="2">
        <v>51011</v>
      </c>
      <c r="B2878" s="2" t="s">
        <v>2527</v>
      </c>
      <c r="C2878" s="47">
        <v>15.611588922559514</v>
      </c>
      <c r="D2878" s="40">
        <v>55.261439730603328</v>
      </c>
      <c r="E2878" s="40">
        <v>2.1616344745833626E-3</v>
      </c>
      <c r="F2878" s="40">
        <f t="shared" si="511"/>
        <v>0.78110472428630973</v>
      </c>
      <c r="G2878" s="40">
        <f t="shared" si="512"/>
        <v>71.654133377449156</v>
      </c>
      <c r="H2878" s="84">
        <f t="shared" si="513"/>
        <v>4.4780398881198663E-3</v>
      </c>
      <c r="I2878" s="34"/>
      <c r="J2878" s="16">
        <v>9</v>
      </c>
      <c r="K2878" s="20">
        <f t="shared" si="514"/>
        <v>7.537688442211055E-3</v>
      </c>
      <c r="L2878" s="13"/>
      <c r="M2878" s="24"/>
      <c r="N2878" s="33"/>
      <c r="O2878" s="29"/>
      <c r="P2878" s="29"/>
      <c r="Q2878" s="39"/>
      <c r="R2878" s="89">
        <f t="shared" si="515"/>
        <v>393.62274855620745</v>
      </c>
      <c r="S2878" s="7"/>
      <c r="T2878" s="37">
        <v>11936</v>
      </c>
      <c r="U2878" s="20">
        <f t="shared" si="516"/>
        <v>7.8171289563654751E-4</v>
      </c>
      <c r="V2878" s="34"/>
    </row>
    <row r="2879" spans="1:22" x14ac:dyDescent="0.3">
      <c r="A2879" s="2">
        <v>51013</v>
      </c>
      <c r="B2879" s="2" t="s">
        <v>2528</v>
      </c>
      <c r="C2879" s="47">
        <v>60.27852427515478</v>
      </c>
      <c r="D2879" s="40">
        <v>544.39985896770042</v>
      </c>
      <c r="E2879" s="40">
        <v>7.5308555888710688E-2</v>
      </c>
      <c r="F2879" s="40">
        <f t="shared" si="511"/>
        <v>27.212680717071432</v>
      </c>
      <c r="G2879" s="40">
        <f t="shared" si="512"/>
        <v>631.89106395992667</v>
      </c>
      <c r="H2879" s="84">
        <f t="shared" si="513"/>
        <v>3.9490162758002031E-2</v>
      </c>
      <c r="I2879" s="34"/>
      <c r="J2879" s="16">
        <v>8</v>
      </c>
      <c r="K2879" s="20">
        <f t="shared" si="514"/>
        <v>6.7001675041876048E-3</v>
      </c>
      <c r="L2879" s="13"/>
      <c r="M2879" s="24"/>
      <c r="N2879" s="33"/>
      <c r="O2879" s="29"/>
      <c r="P2879" s="29"/>
      <c r="Q2879" s="39"/>
      <c r="R2879" s="89">
        <f t="shared" si="515"/>
        <v>349.88688760551776</v>
      </c>
      <c r="S2879" s="7"/>
      <c r="T2879" s="37">
        <v>902079</v>
      </c>
      <c r="U2879" s="20">
        <f t="shared" si="516"/>
        <v>5.9078986861839905E-2</v>
      </c>
      <c r="V2879" s="34"/>
    </row>
    <row r="2880" spans="1:22" x14ac:dyDescent="0.3">
      <c r="A2880" s="2">
        <v>51015</v>
      </c>
      <c r="B2880" s="2" t="s">
        <v>2529</v>
      </c>
      <c r="C2880" s="47">
        <v>50.624236997750351</v>
      </c>
      <c r="D2880" s="40">
        <v>35.098481991058868</v>
      </c>
      <c r="E2880" s="40">
        <v>1.4573600167352346E-2</v>
      </c>
      <c r="F2880" s="40">
        <f t="shared" si="511"/>
        <v>5.2661576572851194</v>
      </c>
      <c r="G2880" s="40">
        <f t="shared" si="512"/>
        <v>90.98887664609434</v>
      </c>
      <c r="H2880" s="84">
        <f t="shared" si="513"/>
        <v>5.686368668365767E-3</v>
      </c>
      <c r="I2880" s="34"/>
      <c r="J2880" s="16">
        <v>17</v>
      </c>
      <c r="K2880" s="20">
        <f t="shared" si="514"/>
        <v>1.423785594639866E-2</v>
      </c>
      <c r="L2880" s="13"/>
      <c r="M2880" s="24"/>
      <c r="N2880" s="33"/>
      <c r="O2880" s="29"/>
      <c r="P2880" s="29"/>
      <c r="Q2880" s="39"/>
      <c r="R2880" s="89">
        <f t="shared" si="515"/>
        <v>743.50963616172521</v>
      </c>
      <c r="S2880" s="7"/>
      <c r="T2880" s="37">
        <v>181180</v>
      </c>
      <c r="U2880" s="20">
        <f t="shared" si="516"/>
        <v>1.1865846383330235E-2</v>
      </c>
      <c r="V2880" s="34"/>
    </row>
    <row r="2881" spans="1:22" x14ac:dyDescent="0.3">
      <c r="A2881" s="2">
        <v>51017</v>
      </c>
      <c r="B2881" s="2" t="s">
        <v>2530</v>
      </c>
      <c r="C2881" s="47">
        <v>1.0071992853264202</v>
      </c>
      <c r="D2881" s="40">
        <v>6.7414951144961668</v>
      </c>
      <c r="E2881" s="40">
        <v>1.3946028868279758E-4</v>
      </c>
      <c r="F2881" s="40">
        <f t="shared" si="511"/>
        <v>5.0393853179761916E-2</v>
      </c>
      <c r="G2881" s="40">
        <f t="shared" si="512"/>
        <v>7.7990882530023491</v>
      </c>
      <c r="H2881" s="84">
        <f t="shared" si="513"/>
        <v>4.8740563372584182E-4</v>
      </c>
      <c r="I2881" s="34"/>
      <c r="J2881" s="16">
        <v>3</v>
      </c>
      <c r="K2881" s="20">
        <f t="shared" si="514"/>
        <v>2.5125628140703518E-3</v>
      </c>
      <c r="L2881" s="13"/>
      <c r="M2881" s="24"/>
      <c r="N2881" s="33"/>
      <c r="O2881" s="29"/>
      <c r="P2881" s="29"/>
      <c r="Q2881" s="39"/>
      <c r="R2881" s="89">
        <f t="shared" si="515"/>
        <v>131.20758285206915</v>
      </c>
      <c r="S2881" s="7"/>
      <c r="T2881" s="37">
        <v>8762</v>
      </c>
      <c r="U2881" s="20">
        <f t="shared" si="516"/>
        <v>5.7384118562059567E-4</v>
      </c>
      <c r="V2881" s="34"/>
    </row>
    <row r="2882" spans="1:22" x14ac:dyDescent="0.3">
      <c r="A2882" s="2">
        <v>51019</v>
      </c>
      <c r="B2882" s="2" t="s">
        <v>2531</v>
      </c>
      <c r="C2882" s="47">
        <v>66.002381388154689</v>
      </c>
      <c r="D2882" s="40">
        <v>117.97616450368294</v>
      </c>
      <c r="E2882" s="40">
        <v>1.4643330311693745E-2</v>
      </c>
      <c r="F2882" s="40">
        <f t="shared" si="511"/>
        <v>5.2913545838750009</v>
      </c>
      <c r="G2882" s="40">
        <f t="shared" si="512"/>
        <v>189.26990047571263</v>
      </c>
      <c r="H2882" s="84">
        <f t="shared" si="513"/>
        <v>1.1828461583452214E-2</v>
      </c>
      <c r="I2882" s="34"/>
      <c r="J2882" s="16">
        <v>10</v>
      </c>
      <c r="K2882" s="20">
        <f t="shared" si="514"/>
        <v>8.3752093802345051E-3</v>
      </c>
      <c r="L2882" s="13"/>
      <c r="M2882" s="24"/>
      <c r="N2882" s="33"/>
      <c r="O2882" s="29"/>
      <c r="P2882" s="29"/>
      <c r="Q2882" s="39"/>
      <c r="R2882" s="89">
        <f t="shared" si="515"/>
        <v>437.35860950689715</v>
      </c>
      <c r="S2882" s="7"/>
      <c r="T2882" s="37">
        <v>143203</v>
      </c>
      <c r="U2882" s="20">
        <f t="shared" si="516"/>
        <v>9.3786554787064769E-3</v>
      </c>
      <c r="V2882" s="34"/>
    </row>
    <row r="2883" spans="1:22" x14ac:dyDescent="0.3">
      <c r="A2883" s="2">
        <v>51021</v>
      </c>
      <c r="B2883" s="2" t="s">
        <v>3123</v>
      </c>
      <c r="C2883" s="47">
        <v>3.2733976773108653</v>
      </c>
      <c r="D2883" s="40">
        <v>0</v>
      </c>
      <c r="E2883" s="40">
        <v>4.5324593821909211E-4</v>
      </c>
      <c r="F2883" s="40">
        <f t="shared" si="511"/>
        <v>0.16378002283422621</v>
      </c>
      <c r="G2883" s="40">
        <f t="shared" si="512"/>
        <v>3.4371777001450914</v>
      </c>
      <c r="H2883" s="84">
        <f t="shared" si="513"/>
        <v>2.1480713140059978E-4</v>
      </c>
      <c r="I2883" s="34"/>
      <c r="J2883" s="16">
        <v>0</v>
      </c>
      <c r="K2883" s="20">
        <f t="shared" si="514"/>
        <v>0</v>
      </c>
      <c r="L2883" s="13"/>
      <c r="M2883" s="24"/>
      <c r="N2883" s="33"/>
      <c r="O2883" s="29"/>
      <c r="P2883" s="29"/>
      <c r="Q2883" s="39"/>
      <c r="R2883" s="89">
        <f t="shared" si="515"/>
        <v>0</v>
      </c>
      <c r="S2883" s="7"/>
      <c r="T2883" s="37">
        <v>4848</v>
      </c>
      <c r="U2883" s="20">
        <f t="shared" si="516"/>
        <v>3.1750537182020629E-4</v>
      </c>
      <c r="V2883" s="34"/>
    </row>
    <row r="2884" spans="1:22" x14ac:dyDescent="0.3">
      <c r="A2884" s="2">
        <v>51023</v>
      </c>
      <c r="B2884" s="2" t="s">
        <v>2532</v>
      </c>
      <c r="C2884" s="47">
        <v>18.884986599870377</v>
      </c>
      <c r="D2884" s="40">
        <v>6.7414951144961668</v>
      </c>
      <c r="E2884" s="40">
        <v>2.6148804128024545E-3</v>
      </c>
      <c r="F2884" s="40">
        <f t="shared" si="511"/>
        <v>0.94488474712053583</v>
      </c>
      <c r="G2884" s="40">
        <f t="shared" si="512"/>
        <v>26.571366461487081</v>
      </c>
      <c r="H2884" s="84">
        <f t="shared" si="513"/>
        <v>1.6605830436829639E-3</v>
      </c>
      <c r="I2884" s="34"/>
      <c r="J2884" s="16">
        <v>13</v>
      </c>
      <c r="K2884" s="20">
        <f t="shared" si="514"/>
        <v>1.0887772194304857E-2</v>
      </c>
      <c r="L2884" s="13"/>
      <c r="M2884" s="24"/>
      <c r="N2884" s="33"/>
      <c r="O2884" s="29"/>
      <c r="P2884" s="29"/>
      <c r="Q2884" s="39"/>
      <c r="R2884" s="89">
        <f t="shared" si="515"/>
        <v>568.5661923589663</v>
      </c>
      <c r="S2884" s="7"/>
      <c r="T2884" s="37">
        <v>80387</v>
      </c>
      <c r="U2884" s="20">
        <f t="shared" si="516"/>
        <v>5.2647079877291506E-3</v>
      </c>
      <c r="V2884" s="34"/>
    </row>
    <row r="2885" spans="1:22" x14ac:dyDescent="0.3">
      <c r="A2885" s="2">
        <v>51025</v>
      </c>
      <c r="B2885" s="2" t="s">
        <v>2533</v>
      </c>
      <c r="C2885" s="47">
        <v>0</v>
      </c>
      <c r="D2885" s="40">
        <v>6.7414951144961668</v>
      </c>
      <c r="E2885" s="40">
        <v>0</v>
      </c>
      <c r="F2885" s="40">
        <f t="shared" si="511"/>
        <v>0</v>
      </c>
      <c r="G2885" s="40">
        <f t="shared" si="512"/>
        <v>6.7414951144961668</v>
      </c>
      <c r="H2885" s="84">
        <f t="shared" si="513"/>
        <v>4.2131113175642647E-4</v>
      </c>
      <c r="I2885" s="34"/>
      <c r="J2885" s="16">
        <v>2</v>
      </c>
      <c r="K2885" s="20">
        <f t="shared" si="514"/>
        <v>1.6750418760469012E-3</v>
      </c>
      <c r="L2885" s="13"/>
      <c r="M2885" s="24"/>
      <c r="N2885" s="33"/>
      <c r="O2885" s="29"/>
      <c r="P2885" s="29"/>
      <c r="Q2885" s="39"/>
      <c r="R2885" s="89">
        <f t="shared" si="515"/>
        <v>87.471721901379439</v>
      </c>
      <c r="S2885" s="7"/>
      <c r="T2885" s="37">
        <v>10573</v>
      </c>
      <c r="U2885" s="20">
        <f t="shared" si="516"/>
        <v>6.9244725582818503E-4</v>
      </c>
      <c r="V2885" s="34"/>
    </row>
    <row r="2886" spans="1:22" x14ac:dyDescent="0.3">
      <c r="A2886" s="2">
        <v>51027</v>
      </c>
      <c r="B2886" s="2" t="s">
        <v>2534</v>
      </c>
      <c r="C2886" s="47">
        <v>2.2661983919844455</v>
      </c>
      <c r="D2886" s="40">
        <v>6.7414951144961668</v>
      </c>
      <c r="E2886" s="40">
        <v>3.1378564953629456E-4</v>
      </c>
      <c r="F2886" s="40">
        <f t="shared" si="511"/>
        <v>0.11338616965446431</v>
      </c>
      <c r="G2886" s="40">
        <f t="shared" si="512"/>
        <v>9.1210796761350768</v>
      </c>
      <c r="H2886" s="84">
        <f t="shared" si="513"/>
        <v>5.70023761187611E-4</v>
      </c>
      <c r="I2886" s="34"/>
      <c r="J2886" s="16">
        <v>5</v>
      </c>
      <c r="K2886" s="20">
        <f t="shared" si="514"/>
        <v>4.1876046901172526E-3</v>
      </c>
      <c r="L2886" s="13"/>
      <c r="M2886" s="24"/>
      <c r="N2886" s="33"/>
      <c r="O2886" s="29"/>
      <c r="P2886" s="29"/>
      <c r="Q2886" s="39"/>
      <c r="R2886" s="89">
        <f t="shared" si="515"/>
        <v>218.67930475344858</v>
      </c>
      <c r="S2886" s="7"/>
      <c r="T2886" s="37">
        <v>8147</v>
      </c>
      <c r="U2886" s="20">
        <f t="shared" si="516"/>
        <v>5.3356358585379964E-4</v>
      </c>
      <c r="V2886" s="34"/>
    </row>
    <row r="2887" spans="1:22" x14ac:dyDescent="0.3">
      <c r="A2887" s="2">
        <v>51029</v>
      </c>
      <c r="B2887" s="2" t="s">
        <v>2535</v>
      </c>
      <c r="C2887" s="47">
        <v>8.561193925274571</v>
      </c>
      <c r="D2887" s="40">
        <v>6.7414951144961668</v>
      </c>
      <c r="E2887" s="40">
        <v>1.1854124538037793E-3</v>
      </c>
      <c r="F2887" s="40">
        <f t="shared" si="511"/>
        <v>0.42834775202797626</v>
      </c>
      <c r="G2887" s="40">
        <f t="shared" si="512"/>
        <v>15.731036791798715</v>
      </c>
      <c r="H2887" s="84">
        <f t="shared" si="513"/>
        <v>9.8311439849645675E-4</v>
      </c>
      <c r="I2887" s="34"/>
      <c r="J2887" s="16">
        <v>3</v>
      </c>
      <c r="K2887" s="20">
        <f t="shared" si="514"/>
        <v>2.5125628140703518E-3</v>
      </c>
      <c r="L2887" s="13"/>
      <c r="M2887" s="24"/>
      <c r="N2887" s="33"/>
      <c r="O2887" s="29"/>
      <c r="P2887" s="29"/>
      <c r="Q2887" s="39"/>
      <c r="R2887" s="89">
        <f t="shared" si="515"/>
        <v>131.20758285206915</v>
      </c>
      <c r="S2887" s="7"/>
      <c r="T2887" s="37">
        <v>17320</v>
      </c>
      <c r="U2887" s="20">
        <f t="shared" si="516"/>
        <v>1.1343219966844004E-3</v>
      </c>
      <c r="V2887" s="34"/>
    </row>
    <row r="2888" spans="1:22" x14ac:dyDescent="0.3">
      <c r="A2888" s="2">
        <v>51031</v>
      </c>
      <c r="B2888" s="2" t="s">
        <v>2536</v>
      </c>
      <c r="C2888" s="47">
        <v>33.501224431176226</v>
      </c>
      <c r="D2888" s="40">
        <v>47.793677604846131</v>
      </c>
      <c r="E2888" s="40">
        <v>1.0354926434697719E-2</v>
      </c>
      <c r="F2888" s="40">
        <f t="shared" si="511"/>
        <v>3.741743598597322</v>
      </c>
      <c r="G2888" s="40">
        <f t="shared" si="512"/>
        <v>85.036645634619674</v>
      </c>
      <c r="H2888" s="84">
        <f t="shared" si="513"/>
        <v>5.31438275999839E-3</v>
      </c>
      <c r="I2888" s="34"/>
      <c r="J2888" s="16">
        <v>11</v>
      </c>
      <c r="K2888" s="20">
        <f t="shared" si="514"/>
        <v>9.212730318257957E-3</v>
      </c>
      <c r="L2888" s="13"/>
      <c r="M2888" s="24"/>
      <c r="N2888" s="33"/>
      <c r="O2888" s="29"/>
      <c r="P2888" s="29"/>
      <c r="Q2888" s="39"/>
      <c r="R2888" s="89">
        <f t="shared" si="515"/>
        <v>481.09447045758697</v>
      </c>
      <c r="S2888" s="7"/>
      <c r="T2888" s="37">
        <v>200740</v>
      </c>
      <c r="U2888" s="20">
        <f t="shared" si="516"/>
        <v>1.314687053201077E-2</v>
      </c>
      <c r="V2888" s="34"/>
    </row>
    <row r="2889" spans="1:22" x14ac:dyDescent="0.3">
      <c r="A2889" s="2">
        <v>51033</v>
      </c>
      <c r="B2889" s="2" t="s">
        <v>2537</v>
      </c>
      <c r="C2889" s="47">
        <v>18.381386957207166</v>
      </c>
      <c r="D2889" s="40">
        <v>6.7414951144961668</v>
      </c>
      <c r="E2889" s="40">
        <v>2.5451502684610558E-3</v>
      </c>
      <c r="F2889" s="40">
        <f t="shared" si="511"/>
        <v>0.91968782053065501</v>
      </c>
      <c r="G2889" s="40">
        <f t="shared" si="512"/>
        <v>26.042569892233988</v>
      </c>
      <c r="H2889" s="84">
        <f t="shared" si="513"/>
        <v>1.627535792698256E-3</v>
      </c>
      <c r="I2889" s="34"/>
      <c r="J2889" s="16">
        <v>2</v>
      </c>
      <c r="K2889" s="20">
        <f t="shared" si="514"/>
        <v>1.6750418760469012E-3</v>
      </c>
      <c r="L2889" s="13"/>
      <c r="M2889" s="24"/>
      <c r="N2889" s="33"/>
      <c r="O2889" s="29"/>
      <c r="P2889" s="29"/>
      <c r="Q2889" s="39"/>
      <c r="R2889" s="89">
        <f t="shared" si="515"/>
        <v>87.471721901379439</v>
      </c>
      <c r="S2889" s="7"/>
      <c r="T2889" s="37">
        <v>73519</v>
      </c>
      <c r="U2889" s="20">
        <f t="shared" si="516"/>
        <v>4.8149087109838583E-3</v>
      </c>
      <c r="V2889" s="34"/>
    </row>
    <row r="2890" spans="1:22" x14ac:dyDescent="0.3">
      <c r="A2890" s="2">
        <v>51035</v>
      </c>
      <c r="B2890" s="2" t="s">
        <v>2538</v>
      </c>
      <c r="C2890" s="47">
        <v>13.093590709243461</v>
      </c>
      <c r="D2890" s="40">
        <v>20.162957739544463</v>
      </c>
      <c r="E2890" s="40">
        <v>1.8129837528763685E-3</v>
      </c>
      <c r="F2890" s="40">
        <f t="shared" si="511"/>
        <v>0.65512009133690485</v>
      </c>
      <c r="G2890" s="40">
        <f t="shared" si="512"/>
        <v>33.911668540124829</v>
      </c>
      <c r="H2890" s="84">
        <f t="shared" si="513"/>
        <v>2.1193167405353193E-3</v>
      </c>
      <c r="I2890" s="34"/>
      <c r="J2890" s="16">
        <v>7</v>
      </c>
      <c r="K2890" s="20">
        <f t="shared" si="514"/>
        <v>5.8626465661641538E-3</v>
      </c>
      <c r="L2890" s="13"/>
      <c r="M2890" s="24"/>
      <c r="N2890" s="33"/>
      <c r="O2890" s="29"/>
      <c r="P2890" s="29"/>
      <c r="Q2890" s="39"/>
      <c r="R2890" s="89">
        <f t="shared" si="515"/>
        <v>306.151026654828</v>
      </c>
      <c r="S2890" s="7"/>
      <c r="T2890" s="37">
        <v>88006</v>
      </c>
      <c r="U2890" s="20">
        <f t="shared" si="516"/>
        <v>5.7636917806124328E-3</v>
      </c>
      <c r="V2890" s="34"/>
    </row>
    <row r="2891" spans="1:22" x14ac:dyDescent="0.3">
      <c r="A2891" s="2">
        <v>51036</v>
      </c>
      <c r="B2891" s="2" t="s">
        <v>2539</v>
      </c>
      <c r="C2891" s="47">
        <v>4.532396783968891</v>
      </c>
      <c r="D2891" s="40">
        <v>0</v>
      </c>
      <c r="E2891" s="40">
        <v>6.2757129907258912E-4</v>
      </c>
      <c r="F2891" s="40">
        <f t="shared" si="511"/>
        <v>0.22677233930892862</v>
      </c>
      <c r="G2891" s="40">
        <f t="shared" si="512"/>
        <v>4.7591691232778199</v>
      </c>
      <c r="H2891" s="84">
        <f t="shared" si="513"/>
        <v>2.9742525886236902E-4</v>
      </c>
      <c r="I2891" s="34"/>
      <c r="J2891" s="16">
        <v>4</v>
      </c>
      <c r="K2891" s="20">
        <f t="shared" si="514"/>
        <v>3.3500837520938024E-3</v>
      </c>
      <c r="L2891" s="13"/>
      <c r="M2891" s="24"/>
      <c r="N2891" s="33"/>
      <c r="O2891" s="29"/>
      <c r="P2891" s="29"/>
      <c r="Q2891" s="39"/>
      <c r="R2891" s="89">
        <f t="shared" si="515"/>
        <v>174.94344380275888</v>
      </c>
      <c r="S2891" s="7"/>
      <c r="T2891" s="37">
        <v>15346</v>
      </c>
      <c r="U2891" s="20">
        <f t="shared" si="516"/>
        <v>1.0050407252378065E-3</v>
      </c>
      <c r="V2891" s="34"/>
    </row>
    <row r="2892" spans="1:22" x14ac:dyDescent="0.3">
      <c r="A2892" s="2">
        <v>51037</v>
      </c>
      <c r="B2892" s="2" t="s">
        <v>2540</v>
      </c>
      <c r="C2892" s="47">
        <v>3.2733976773108653</v>
      </c>
      <c r="D2892" s="40">
        <v>0</v>
      </c>
      <c r="E2892" s="40">
        <v>4.5324593821909211E-4</v>
      </c>
      <c r="F2892" s="40">
        <f t="shared" si="511"/>
        <v>0.16378002283422621</v>
      </c>
      <c r="G2892" s="40">
        <f t="shared" si="512"/>
        <v>3.4371777001450914</v>
      </c>
      <c r="H2892" s="84">
        <f t="shared" si="513"/>
        <v>2.1480713140059978E-4</v>
      </c>
      <c r="I2892" s="34"/>
      <c r="J2892" s="16">
        <v>2</v>
      </c>
      <c r="K2892" s="20">
        <f t="shared" si="514"/>
        <v>1.6750418760469012E-3</v>
      </c>
      <c r="L2892" s="13"/>
      <c r="M2892" s="24"/>
      <c r="N2892" s="33"/>
      <c r="O2892" s="29"/>
      <c r="P2892" s="29"/>
      <c r="Q2892" s="39"/>
      <c r="R2892" s="89">
        <f t="shared" si="515"/>
        <v>87.471721901379439</v>
      </c>
      <c r="S2892" s="7"/>
      <c r="T2892" s="37">
        <v>7878</v>
      </c>
      <c r="U2892" s="20">
        <f t="shared" si="516"/>
        <v>5.159462292078352E-4</v>
      </c>
      <c r="V2892" s="34"/>
    </row>
    <row r="2893" spans="1:22" x14ac:dyDescent="0.3">
      <c r="A2893" s="2">
        <v>51041</v>
      </c>
      <c r="B2893" s="2" t="s">
        <v>2541</v>
      </c>
      <c r="C2893" s="47">
        <v>232.58867852053342</v>
      </c>
      <c r="D2893" s="40">
        <v>280.04107971589525</v>
      </c>
      <c r="E2893" s="40">
        <v>5.6551147060874413E-2</v>
      </c>
      <c r="F2893" s="40">
        <f t="shared" si="511"/>
        <v>20.434707464393455</v>
      </c>
      <c r="G2893" s="40">
        <f t="shared" si="512"/>
        <v>533.0644657008221</v>
      </c>
      <c r="H2893" s="84">
        <f t="shared" si="513"/>
        <v>3.3313974056084862E-2</v>
      </c>
      <c r="I2893" s="34"/>
      <c r="J2893" s="16">
        <v>54</v>
      </c>
      <c r="K2893" s="20">
        <f t="shared" si="514"/>
        <v>4.5226130653266333E-2</v>
      </c>
      <c r="L2893" s="13"/>
      <c r="M2893" s="24"/>
      <c r="N2893" s="33"/>
      <c r="O2893" s="29"/>
      <c r="P2893" s="29"/>
      <c r="Q2893" s="39"/>
      <c r="R2893" s="89">
        <f t="shared" si="515"/>
        <v>2361.7364913372448</v>
      </c>
      <c r="S2893" s="7"/>
      <c r="T2893" s="37">
        <v>542604</v>
      </c>
      <c r="U2893" s="20">
        <f t="shared" si="516"/>
        <v>3.5536238607906605E-2</v>
      </c>
      <c r="V2893" s="34"/>
    </row>
    <row r="2894" spans="1:22" x14ac:dyDescent="0.3">
      <c r="A2894" s="2">
        <v>51043</v>
      </c>
      <c r="B2894" s="2" t="s">
        <v>2542</v>
      </c>
      <c r="C2894" s="47">
        <v>8.561193925274571</v>
      </c>
      <c r="D2894" s="40">
        <v>40.448970686977006</v>
      </c>
      <c r="E2894" s="40">
        <v>1.1854124538037793E-3</v>
      </c>
      <c r="F2894" s="40">
        <f t="shared" si="511"/>
        <v>0.42834775202797626</v>
      </c>
      <c r="G2894" s="40">
        <f t="shared" si="512"/>
        <v>49.438512364279553</v>
      </c>
      <c r="H2894" s="84">
        <f t="shared" si="513"/>
        <v>3.0896700572785895E-3</v>
      </c>
      <c r="I2894" s="34"/>
      <c r="J2894" s="16">
        <v>3</v>
      </c>
      <c r="K2894" s="20">
        <f t="shared" si="514"/>
        <v>2.5125628140703518E-3</v>
      </c>
      <c r="L2894" s="13"/>
      <c r="M2894" s="24"/>
      <c r="N2894" s="33"/>
      <c r="O2894" s="29"/>
      <c r="P2894" s="29"/>
      <c r="Q2894" s="39"/>
      <c r="R2894" s="89">
        <f t="shared" si="515"/>
        <v>131.20758285206915</v>
      </c>
      <c r="S2894" s="7"/>
      <c r="T2894" s="37">
        <v>33503</v>
      </c>
      <c r="U2894" s="20">
        <f t="shared" si="516"/>
        <v>2.1941795528243341E-3</v>
      </c>
      <c r="V2894" s="34"/>
    </row>
    <row r="2895" spans="1:22" x14ac:dyDescent="0.3">
      <c r="A2895" s="2">
        <v>51045</v>
      </c>
      <c r="B2895" s="2" t="s">
        <v>2543</v>
      </c>
      <c r="C2895" s="47">
        <v>4.532396783968891</v>
      </c>
      <c r="D2895" s="40">
        <v>0</v>
      </c>
      <c r="E2895" s="40">
        <v>6.2757129907258912E-4</v>
      </c>
      <c r="F2895" s="40">
        <f t="shared" si="511"/>
        <v>0.22677233930892862</v>
      </c>
      <c r="G2895" s="40">
        <f t="shared" si="512"/>
        <v>4.7591691232778199</v>
      </c>
      <c r="H2895" s="84">
        <f t="shared" si="513"/>
        <v>2.9742525886236902E-4</v>
      </c>
      <c r="I2895" s="34"/>
      <c r="J2895" s="16">
        <v>1</v>
      </c>
      <c r="K2895" s="20">
        <f t="shared" si="514"/>
        <v>8.375209380234506E-4</v>
      </c>
      <c r="L2895" s="13"/>
      <c r="M2895" s="24"/>
      <c r="N2895" s="33"/>
      <c r="O2895" s="29"/>
      <c r="P2895" s="29"/>
      <c r="Q2895" s="39"/>
      <c r="R2895" s="89">
        <f t="shared" si="515"/>
        <v>43.73586095068972</v>
      </c>
      <c r="S2895" s="7"/>
      <c r="T2895" s="37">
        <v>3335</v>
      </c>
      <c r="U2895" s="20">
        <f t="shared" si="516"/>
        <v>2.1841592719067408E-4</v>
      </c>
      <c r="V2895" s="34"/>
    </row>
    <row r="2896" spans="1:22" x14ac:dyDescent="0.3">
      <c r="A2896" s="2">
        <v>51047</v>
      </c>
      <c r="B2896" s="2" t="s">
        <v>2544</v>
      </c>
      <c r="C2896" s="47">
        <v>54.136961586295079</v>
      </c>
      <c r="D2896" s="40">
        <v>61.235649431209104</v>
      </c>
      <c r="E2896" s="40">
        <v>7.4959905167003692E-3</v>
      </c>
      <c r="F2896" s="40">
        <f t="shared" si="511"/>
        <v>2.7086696084122028</v>
      </c>
      <c r="G2896" s="40">
        <f t="shared" si="512"/>
        <v>118.08128062591638</v>
      </c>
      <c r="H2896" s="84">
        <f t="shared" si="513"/>
        <v>7.3795140595412376E-3</v>
      </c>
      <c r="I2896" s="34"/>
      <c r="J2896" s="16">
        <v>10</v>
      </c>
      <c r="K2896" s="20">
        <f t="shared" si="514"/>
        <v>8.3752093802345051E-3</v>
      </c>
      <c r="L2896" s="13"/>
      <c r="M2896" s="24"/>
      <c r="N2896" s="33"/>
      <c r="O2896" s="29"/>
      <c r="P2896" s="29"/>
      <c r="Q2896" s="39"/>
      <c r="R2896" s="89">
        <f t="shared" si="515"/>
        <v>437.35860950689715</v>
      </c>
      <c r="S2896" s="7"/>
      <c r="T2896" s="37">
        <v>202588</v>
      </c>
      <c r="U2896" s="20">
        <f t="shared" si="516"/>
        <v>1.3267899807407581E-2</v>
      </c>
      <c r="V2896" s="34"/>
    </row>
    <row r="2897" spans="1:22" x14ac:dyDescent="0.3">
      <c r="A2897" s="2">
        <v>51049</v>
      </c>
      <c r="B2897" s="2" t="s">
        <v>2545</v>
      </c>
      <c r="C2897" s="47">
        <v>4.2794250158258862</v>
      </c>
      <c r="D2897" s="40">
        <v>0</v>
      </c>
      <c r="E2897" s="40">
        <v>6.9730144341398782E-4</v>
      </c>
      <c r="F2897" s="40">
        <f t="shared" si="511"/>
        <v>0.25196926589880952</v>
      </c>
      <c r="G2897" s="40">
        <f t="shared" si="512"/>
        <v>4.5313942817246957</v>
      </c>
      <c r="H2897" s="84">
        <f t="shared" si="513"/>
        <v>2.8319042302097871E-4</v>
      </c>
      <c r="I2897" s="34"/>
      <c r="J2897" s="16">
        <v>1</v>
      </c>
      <c r="K2897" s="20">
        <f t="shared" si="514"/>
        <v>8.375209380234506E-4</v>
      </c>
      <c r="L2897" s="13"/>
      <c r="M2897" s="24"/>
      <c r="N2897" s="33"/>
      <c r="O2897" s="29"/>
      <c r="P2897" s="29"/>
      <c r="Q2897" s="39"/>
      <c r="R2897" s="89">
        <f t="shared" si="515"/>
        <v>43.73586095068972</v>
      </c>
      <c r="S2897" s="7"/>
      <c r="T2897" s="37">
        <v>6727</v>
      </c>
      <c r="U2897" s="20">
        <f t="shared" si="516"/>
        <v>4.4056490021339271E-4</v>
      </c>
      <c r="V2897" s="34"/>
    </row>
    <row r="2898" spans="1:22" x14ac:dyDescent="0.3">
      <c r="A2898" s="2">
        <v>51051</v>
      </c>
      <c r="B2898" s="2" t="s">
        <v>2546</v>
      </c>
      <c r="C2898" s="47">
        <v>2.0143985706528404</v>
      </c>
      <c r="D2898" s="40">
        <v>0</v>
      </c>
      <c r="E2898" s="40">
        <v>2.7892057736559516E-4</v>
      </c>
      <c r="F2898" s="40">
        <f t="shared" si="511"/>
        <v>0.10078770635952383</v>
      </c>
      <c r="G2898" s="40">
        <f t="shared" si="512"/>
        <v>2.1151862770123642</v>
      </c>
      <c r="H2898" s="84">
        <f t="shared" si="513"/>
        <v>1.3218900393883066E-4</v>
      </c>
      <c r="I2898" s="34"/>
      <c r="J2898" s="16">
        <v>5</v>
      </c>
      <c r="K2898" s="20">
        <f t="shared" si="514"/>
        <v>4.1876046901172526E-3</v>
      </c>
      <c r="L2898" s="13"/>
      <c r="M2898" s="24"/>
      <c r="N2898" s="33"/>
      <c r="O2898" s="29"/>
      <c r="P2898" s="29"/>
      <c r="Q2898" s="39"/>
      <c r="R2898" s="89">
        <f t="shared" si="515"/>
        <v>218.67930475344858</v>
      </c>
      <c r="S2898" s="7"/>
      <c r="T2898" s="37">
        <v>20147</v>
      </c>
      <c r="U2898" s="20">
        <f t="shared" si="516"/>
        <v>1.3194679715473796E-3</v>
      </c>
      <c r="V2898" s="34"/>
    </row>
    <row r="2899" spans="1:22" x14ac:dyDescent="0.3">
      <c r="A2899" s="2">
        <v>51053</v>
      </c>
      <c r="B2899" s="2" t="s">
        <v>2547</v>
      </c>
      <c r="C2899" s="47">
        <v>10.575592495927411</v>
      </c>
      <c r="D2899" s="40">
        <v>6.7414951144961668</v>
      </c>
      <c r="E2899" s="40">
        <v>1.4643330311693745E-3</v>
      </c>
      <c r="F2899" s="40">
        <f t="shared" si="511"/>
        <v>0.52913545838750009</v>
      </c>
      <c r="G2899" s="40">
        <f t="shared" si="512"/>
        <v>17.846223068811078</v>
      </c>
      <c r="H2899" s="84">
        <f t="shared" si="513"/>
        <v>1.1153034024352873E-3</v>
      </c>
      <c r="I2899" s="34"/>
      <c r="J2899" s="16">
        <v>5</v>
      </c>
      <c r="K2899" s="20">
        <f t="shared" si="514"/>
        <v>4.1876046901172526E-3</v>
      </c>
      <c r="L2899" s="13"/>
      <c r="M2899" s="24"/>
      <c r="N2899" s="33"/>
      <c r="O2899" s="29"/>
      <c r="P2899" s="29"/>
      <c r="Q2899" s="39"/>
      <c r="R2899" s="89">
        <f t="shared" si="515"/>
        <v>218.67930475344858</v>
      </c>
      <c r="S2899" s="7"/>
      <c r="T2899" s="37">
        <v>58652</v>
      </c>
      <c r="U2899" s="20">
        <f t="shared" si="516"/>
        <v>3.8412386691416543E-3</v>
      </c>
      <c r="V2899" s="34"/>
    </row>
    <row r="2900" spans="1:22" x14ac:dyDescent="0.3">
      <c r="A2900" s="2">
        <v>51057</v>
      </c>
      <c r="B2900" s="2" t="s">
        <v>2548</v>
      </c>
      <c r="C2900" s="47">
        <v>3.650511435902573</v>
      </c>
      <c r="D2900" s="40">
        <v>6.7414951144961668</v>
      </c>
      <c r="E2900" s="40">
        <v>5.5784115473119032E-4</v>
      </c>
      <c r="F2900" s="40">
        <f t="shared" si="511"/>
        <v>0.20157541271904766</v>
      </c>
      <c r="G2900" s="40">
        <f t="shared" si="512"/>
        <v>10.593581963117787</v>
      </c>
      <c r="H2900" s="84">
        <f t="shared" si="513"/>
        <v>6.6204809622103877E-4</v>
      </c>
      <c r="I2900" s="34"/>
      <c r="J2900" s="16">
        <v>2</v>
      </c>
      <c r="K2900" s="20">
        <f t="shared" si="514"/>
        <v>1.6750418760469012E-3</v>
      </c>
      <c r="L2900" s="13"/>
      <c r="M2900" s="24"/>
      <c r="N2900" s="33"/>
      <c r="O2900" s="29"/>
      <c r="P2900" s="29"/>
      <c r="Q2900" s="39"/>
      <c r="R2900" s="89">
        <f t="shared" si="515"/>
        <v>87.471721901379439</v>
      </c>
      <c r="S2900" s="7"/>
      <c r="T2900" s="37">
        <v>16152</v>
      </c>
      <c r="U2900" s="20">
        <f t="shared" si="516"/>
        <v>1.0578273031435585E-3</v>
      </c>
      <c r="V2900" s="34"/>
    </row>
    <row r="2901" spans="1:22" x14ac:dyDescent="0.3">
      <c r="A2901" s="2">
        <v>51059</v>
      </c>
      <c r="B2901" s="2" t="s">
        <v>2549</v>
      </c>
      <c r="C2901" s="47">
        <v>237.27544338209671</v>
      </c>
      <c r="D2901" s="40">
        <v>2276.9206721433725</v>
      </c>
      <c r="E2901" s="40">
        <v>7.8411547311902932E-2</v>
      </c>
      <c r="F2901" s="40">
        <f t="shared" si="511"/>
        <v>28.333943950321135</v>
      </c>
      <c r="G2901" s="40">
        <f t="shared" si="512"/>
        <v>2542.5300594757905</v>
      </c>
      <c r="H2901" s="84">
        <f t="shared" si="513"/>
        <v>0.15889594202613863</v>
      </c>
      <c r="I2901" s="34"/>
      <c r="J2901" s="16">
        <v>82</v>
      </c>
      <c r="K2901" s="20">
        <f t="shared" si="514"/>
        <v>6.8676716917922945E-2</v>
      </c>
      <c r="L2901" s="13"/>
      <c r="M2901" s="24"/>
      <c r="N2901" s="33"/>
      <c r="O2901" s="29"/>
      <c r="P2901" s="29"/>
      <c r="Q2901" s="39"/>
      <c r="R2901" s="89">
        <f t="shared" si="515"/>
        <v>3586.3405979565568</v>
      </c>
      <c r="S2901" s="7"/>
      <c r="T2901" s="37">
        <v>1452013</v>
      </c>
      <c r="U2901" s="20">
        <f t="shared" si="516"/>
        <v>9.5095282065341014E-2</v>
      </c>
      <c r="V2901" s="34"/>
    </row>
    <row r="2902" spans="1:22" x14ac:dyDescent="0.3">
      <c r="A2902" s="2">
        <v>51061</v>
      </c>
      <c r="B2902" s="2" t="s">
        <v>2550</v>
      </c>
      <c r="C2902" s="47">
        <v>67.230552295538544</v>
      </c>
      <c r="D2902" s="40">
        <v>65.716306706663431</v>
      </c>
      <c r="E2902" s="40">
        <v>9.3089742695767388E-3</v>
      </c>
      <c r="F2902" s="40">
        <f t="shared" si="511"/>
        <v>3.3637896997491081</v>
      </c>
      <c r="G2902" s="40">
        <f t="shared" si="512"/>
        <v>136.3106487019511</v>
      </c>
      <c r="H2902" s="84">
        <f t="shared" si="513"/>
        <v>8.5187621884620646E-3</v>
      </c>
      <c r="I2902" s="34"/>
      <c r="J2902" s="16">
        <v>15</v>
      </c>
      <c r="K2902" s="20">
        <f t="shared" si="514"/>
        <v>1.2562814070351759E-2</v>
      </c>
      <c r="L2902" s="13"/>
      <c r="M2902" s="24"/>
      <c r="N2902" s="33"/>
      <c r="O2902" s="29"/>
      <c r="P2902" s="29"/>
      <c r="Q2902" s="39"/>
      <c r="R2902" s="89">
        <f t="shared" si="515"/>
        <v>656.03791426034581</v>
      </c>
      <c r="S2902" s="7"/>
      <c r="T2902" s="37">
        <v>459654</v>
      </c>
      <c r="U2902" s="20">
        <f t="shared" si="516"/>
        <v>3.0103674541799734E-2</v>
      </c>
      <c r="V2902" s="34"/>
    </row>
    <row r="2903" spans="1:22" x14ac:dyDescent="0.3">
      <c r="A2903" s="2">
        <v>51063</v>
      </c>
      <c r="B2903" s="2" t="s">
        <v>2551</v>
      </c>
      <c r="C2903" s="47">
        <v>12.338191245248648</v>
      </c>
      <c r="D2903" s="40">
        <v>0</v>
      </c>
      <c r="E2903" s="40">
        <v>1.7083885363642702E-3</v>
      </c>
      <c r="F2903" s="40">
        <f t="shared" si="511"/>
        <v>0.6173247014520834</v>
      </c>
      <c r="G2903" s="40">
        <f t="shared" si="512"/>
        <v>12.955515946700732</v>
      </c>
      <c r="H2903" s="84">
        <f t="shared" si="513"/>
        <v>8.0965764912533788E-4</v>
      </c>
      <c r="I2903" s="34"/>
      <c r="J2903" s="16">
        <v>4</v>
      </c>
      <c r="K2903" s="20">
        <f t="shared" si="514"/>
        <v>3.3500837520938024E-3</v>
      </c>
      <c r="L2903" s="13"/>
      <c r="M2903" s="24"/>
      <c r="N2903" s="33"/>
      <c r="O2903" s="29"/>
      <c r="P2903" s="29"/>
      <c r="Q2903" s="39"/>
      <c r="R2903" s="89">
        <f t="shared" si="515"/>
        <v>174.94344380275888</v>
      </c>
      <c r="S2903" s="7"/>
      <c r="T2903" s="37">
        <v>25179</v>
      </c>
      <c r="U2903" s="20">
        <f t="shared" si="516"/>
        <v>1.6490238772815542E-3</v>
      </c>
      <c r="V2903" s="34"/>
    </row>
    <row r="2904" spans="1:22" x14ac:dyDescent="0.3">
      <c r="A2904" s="2">
        <v>51065</v>
      </c>
      <c r="B2904" s="2" t="s">
        <v>2552</v>
      </c>
      <c r="C2904" s="47">
        <v>22.534326088961549</v>
      </c>
      <c r="D2904" s="40">
        <v>0</v>
      </c>
      <c r="E2904" s="40">
        <v>3.277316784045743E-3</v>
      </c>
      <c r="F2904" s="40">
        <f t="shared" si="511"/>
        <v>1.1842555497244049</v>
      </c>
      <c r="G2904" s="40">
        <f t="shared" si="512"/>
        <v>23.718581638685954</v>
      </c>
      <c r="H2904" s="84">
        <f t="shared" si="513"/>
        <v>1.4822976660421132E-3</v>
      </c>
      <c r="I2904" s="34"/>
      <c r="J2904" s="16">
        <v>7</v>
      </c>
      <c r="K2904" s="20">
        <f t="shared" si="514"/>
        <v>5.8626465661641538E-3</v>
      </c>
      <c r="L2904" s="13"/>
      <c r="M2904" s="24"/>
      <c r="N2904" s="33"/>
      <c r="O2904" s="29"/>
      <c r="P2904" s="29"/>
      <c r="Q2904" s="39"/>
      <c r="R2904" s="89">
        <f t="shared" si="515"/>
        <v>306.151026654828</v>
      </c>
      <c r="S2904" s="7"/>
      <c r="T2904" s="37">
        <v>64164</v>
      </c>
      <c r="U2904" s="20">
        <f t="shared" si="516"/>
        <v>4.2022307503035723E-3</v>
      </c>
      <c r="V2904" s="34"/>
    </row>
    <row r="2905" spans="1:22" x14ac:dyDescent="0.3">
      <c r="A2905" s="2">
        <v>51067</v>
      </c>
      <c r="B2905" s="2" t="s">
        <v>2553</v>
      </c>
      <c r="C2905" s="47">
        <v>28.201579989139766</v>
      </c>
      <c r="D2905" s="40">
        <v>39.579139266513202</v>
      </c>
      <c r="E2905" s="40">
        <v>3.9048880831183321E-3</v>
      </c>
      <c r="F2905" s="40">
        <f t="shared" si="511"/>
        <v>1.4110278890333336</v>
      </c>
      <c r="G2905" s="40">
        <f t="shared" si="512"/>
        <v>69.191747144686303</v>
      </c>
      <c r="H2905" s="84">
        <f t="shared" si="513"/>
        <v>4.3241525511230651E-3</v>
      </c>
      <c r="I2905" s="34"/>
      <c r="J2905" s="16">
        <v>15</v>
      </c>
      <c r="K2905" s="20">
        <f t="shared" si="514"/>
        <v>1.2562814070351759E-2</v>
      </c>
      <c r="L2905" s="13"/>
      <c r="M2905" s="24"/>
      <c r="N2905" s="33"/>
      <c r="O2905" s="29"/>
      <c r="P2905" s="29"/>
      <c r="Q2905" s="39"/>
      <c r="R2905" s="89">
        <f t="shared" si="515"/>
        <v>656.03791426034581</v>
      </c>
      <c r="S2905" s="7"/>
      <c r="T2905" s="37">
        <v>113518</v>
      </c>
      <c r="U2905" s="20">
        <f t="shared" si="516"/>
        <v>7.4345245045969836E-3</v>
      </c>
      <c r="V2905" s="34"/>
    </row>
    <row r="2906" spans="1:22" x14ac:dyDescent="0.3">
      <c r="A2906" s="2">
        <v>51069</v>
      </c>
      <c r="B2906" s="2" t="s">
        <v>2554</v>
      </c>
      <c r="C2906" s="47">
        <v>109.78472210057978</v>
      </c>
      <c r="D2906" s="40">
        <v>203.12312982059603</v>
      </c>
      <c r="E2906" s="40">
        <v>1.5201171466424936E-2</v>
      </c>
      <c r="F2906" s="40">
        <f t="shared" si="511"/>
        <v>5.4929299965940492</v>
      </c>
      <c r="G2906" s="40">
        <f t="shared" si="512"/>
        <v>318.4007819177699</v>
      </c>
      <c r="H2906" s="84">
        <f t="shared" si="513"/>
        <v>1.989852273176828E-2</v>
      </c>
      <c r="I2906" s="34"/>
      <c r="J2906" s="16">
        <v>8</v>
      </c>
      <c r="K2906" s="20">
        <f t="shared" si="514"/>
        <v>6.7001675041876048E-3</v>
      </c>
      <c r="L2906" s="13"/>
      <c r="M2906" s="24"/>
      <c r="N2906" s="33"/>
      <c r="O2906" s="29"/>
      <c r="P2906" s="29"/>
      <c r="Q2906" s="39"/>
      <c r="R2906" s="89">
        <f t="shared" si="515"/>
        <v>349.88688760551776</v>
      </c>
      <c r="S2906" s="7"/>
      <c r="T2906" s="37">
        <v>299153</v>
      </c>
      <c r="U2906" s="20">
        <f t="shared" si="516"/>
        <v>1.9592137891115961E-2</v>
      </c>
      <c r="V2906" s="34"/>
    </row>
    <row r="2907" spans="1:22" x14ac:dyDescent="0.3">
      <c r="A2907" s="2">
        <v>51071</v>
      </c>
      <c r="B2907" s="2" t="s">
        <v>2555</v>
      </c>
      <c r="C2907" s="47">
        <v>4.0287971413056809</v>
      </c>
      <c r="D2907" s="40">
        <v>6.7414951144961668</v>
      </c>
      <c r="E2907" s="40">
        <v>5.5784115473119032E-4</v>
      </c>
      <c r="F2907" s="40">
        <f t="shared" si="511"/>
        <v>0.20157541271904766</v>
      </c>
      <c r="G2907" s="40">
        <f t="shared" si="512"/>
        <v>10.971867668520895</v>
      </c>
      <c r="H2907" s="84">
        <f t="shared" si="513"/>
        <v>6.8568913963408778E-4</v>
      </c>
      <c r="I2907" s="34"/>
      <c r="J2907" s="16">
        <v>1</v>
      </c>
      <c r="K2907" s="20">
        <f t="shared" si="514"/>
        <v>8.375209380234506E-4</v>
      </c>
      <c r="L2907" s="13"/>
      <c r="M2907" s="24"/>
      <c r="N2907" s="33"/>
      <c r="O2907" s="29"/>
      <c r="P2907" s="29"/>
      <c r="Q2907" s="39"/>
      <c r="R2907" s="89">
        <f t="shared" si="515"/>
        <v>43.73586095068972</v>
      </c>
      <c r="S2907" s="7"/>
      <c r="T2907" s="37">
        <v>12065</v>
      </c>
      <c r="U2907" s="20">
        <f t="shared" si="516"/>
        <v>7.9016136778275352E-4</v>
      </c>
      <c r="V2907" s="34"/>
    </row>
    <row r="2908" spans="1:22" x14ac:dyDescent="0.3">
      <c r="A2908" s="2">
        <v>51073</v>
      </c>
      <c r="B2908" s="2" t="s">
        <v>2556</v>
      </c>
      <c r="C2908" s="47">
        <v>33.102498860517855</v>
      </c>
      <c r="D2908" s="40">
        <v>23.896838802423066</v>
      </c>
      <c r="E2908" s="40">
        <v>4.8811101038979147E-3</v>
      </c>
      <c r="F2908" s="40">
        <f t="shared" si="511"/>
        <v>1.7637848612916669</v>
      </c>
      <c r="G2908" s="40">
        <f t="shared" si="512"/>
        <v>58.763122524232585</v>
      </c>
      <c r="H2908" s="84">
        <f t="shared" si="513"/>
        <v>3.6724134981556346E-3</v>
      </c>
      <c r="I2908" s="34"/>
      <c r="J2908" s="16">
        <v>9</v>
      </c>
      <c r="K2908" s="20">
        <f t="shared" si="514"/>
        <v>7.537688442211055E-3</v>
      </c>
      <c r="L2908" s="13"/>
      <c r="M2908" s="24"/>
      <c r="N2908" s="33"/>
      <c r="O2908" s="29"/>
      <c r="P2908" s="29"/>
      <c r="Q2908" s="39"/>
      <c r="R2908" s="89">
        <f t="shared" si="515"/>
        <v>393.62274855620745</v>
      </c>
      <c r="S2908" s="7"/>
      <c r="T2908" s="37">
        <v>52843</v>
      </c>
      <c r="U2908" s="20">
        <f t="shared" si="516"/>
        <v>3.4607954544338205E-3</v>
      </c>
      <c r="V2908" s="34"/>
    </row>
    <row r="2909" spans="1:22" x14ac:dyDescent="0.3">
      <c r="A2909" s="2">
        <v>51075</v>
      </c>
      <c r="B2909" s="2" t="s">
        <v>2557</v>
      </c>
      <c r="C2909" s="47">
        <v>31.978577309113838</v>
      </c>
      <c r="D2909" s="40">
        <v>40.448970686977006</v>
      </c>
      <c r="E2909" s="40">
        <v>4.4278641656788232E-3</v>
      </c>
      <c r="F2909" s="40">
        <f t="shared" si="511"/>
        <v>1.6000048384574408</v>
      </c>
      <c r="G2909" s="40">
        <f t="shared" si="512"/>
        <v>74.027552834548288</v>
      </c>
      <c r="H2909" s="84">
        <f t="shared" si="513"/>
        <v>4.6263672280674956E-3</v>
      </c>
      <c r="I2909" s="34"/>
      <c r="J2909" s="16">
        <v>16</v>
      </c>
      <c r="K2909" s="20">
        <f t="shared" si="514"/>
        <v>1.340033500837521E-2</v>
      </c>
      <c r="L2909" s="13"/>
      <c r="M2909" s="24"/>
      <c r="N2909" s="33"/>
      <c r="O2909" s="29"/>
      <c r="P2909" s="29"/>
      <c r="Q2909" s="39"/>
      <c r="R2909" s="89">
        <f t="shared" si="515"/>
        <v>699.77377521103551</v>
      </c>
      <c r="S2909" s="7"/>
      <c r="T2909" s="37">
        <v>148446</v>
      </c>
      <c r="U2909" s="20">
        <f t="shared" si="516"/>
        <v>9.7220302032224315E-3</v>
      </c>
      <c r="V2909" s="34"/>
    </row>
    <row r="2910" spans="1:22" x14ac:dyDescent="0.3">
      <c r="A2910" s="2">
        <v>51077</v>
      </c>
      <c r="B2910" s="2" t="s">
        <v>2558</v>
      </c>
      <c r="C2910" s="47">
        <v>7.0503949972849416</v>
      </c>
      <c r="D2910" s="40">
        <v>0</v>
      </c>
      <c r="E2910" s="40">
        <v>9.7622202077958303E-4</v>
      </c>
      <c r="F2910" s="40">
        <f t="shared" si="511"/>
        <v>0.35275697225833341</v>
      </c>
      <c r="G2910" s="40">
        <f t="shared" si="512"/>
        <v>7.4031519695432753</v>
      </c>
      <c r="H2910" s="84">
        <f t="shared" si="513"/>
        <v>4.6266151378590733E-4</v>
      </c>
      <c r="I2910" s="34"/>
      <c r="J2910" s="16">
        <v>4</v>
      </c>
      <c r="K2910" s="20">
        <f t="shared" si="514"/>
        <v>3.3500837520938024E-3</v>
      </c>
      <c r="L2910" s="13"/>
      <c r="M2910" s="24"/>
      <c r="N2910" s="33"/>
      <c r="O2910" s="29"/>
      <c r="P2910" s="29"/>
      <c r="Q2910" s="39"/>
      <c r="R2910" s="89">
        <f t="shared" si="515"/>
        <v>174.94344380275888</v>
      </c>
      <c r="S2910" s="7"/>
      <c r="T2910" s="37">
        <v>15573</v>
      </c>
      <c r="U2910" s="20">
        <f t="shared" si="516"/>
        <v>1.0199074165338435E-3</v>
      </c>
      <c r="V2910" s="34"/>
    </row>
    <row r="2911" spans="1:22" x14ac:dyDescent="0.3">
      <c r="A2911" s="2">
        <v>51079</v>
      </c>
      <c r="B2911" s="2" t="s">
        <v>2559</v>
      </c>
      <c r="C2911" s="47">
        <v>18.43057044565775</v>
      </c>
      <c r="D2911" s="40">
        <v>6.7414951144961668</v>
      </c>
      <c r="E2911" s="40">
        <v>4.0443483718011295E-3</v>
      </c>
      <c r="F2911" s="40">
        <f t="shared" si="511"/>
        <v>1.4614217422130955</v>
      </c>
      <c r="G2911" s="40">
        <f t="shared" si="512"/>
        <v>26.633487302367012</v>
      </c>
      <c r="H2911" s="84">
        <f t="shared" si="513"/>
        <v>1.6644652984843516E-3</v>
      </c>
      <c r="I2911" s="34"/>
      <c r="J2911" s="16">
        <v>3</v>
      </c>
      <c r="K2911" s="20">
        <f t="shared" si="514"/>
        <v>2.5125628140703518E-3</v>
      </c>
      <c r="L2911" s="13"/>
      <c r="M2911" s="24"/>
      <c r="N2911" s="33"/>
      <c r="O2911" s="29"/>
      <c r="P2911" s="29"/>
      <c r="Q2911" s="39"/>
      <c r="R2911" s="89">
        <f t="shared" si="515"/>
        <v>131.20758285206915</v>
      </c>
      <c r="S2911" s="7"/>
      <c r="T2911" s="37">
        <v>29079</v>
      </c>
      <c r="U2911" s="20">
        <f t="shared" si="516"/>
        <v>1.9044428026319675E-3</v>
      </c>
      <c r="V2911" s="34"/>
    </row>
    <row r="2912" spans="1:22" x14ac:dyDescent="0.3">
      <c r="A2912" s="2">
        <v>51081</v>
      </c>
      <c r="B2912" s="2" t="s">
        <v>2560</v>
      </c>
      <c r="C2912" s="47">
        <v>3.5251974986424708</v>
      </c>
      <c r="D2912" s="40">
        <v>0</v>
      </c>
      <c r="E2912" s="40">
        <v>4.8811101038979151E-4</v>
      </c>
      <c r="F2912" s="40">
        <f t="shared" si="511"/>
        <v>0.17637848612916671</v>
      </c>
      <c r="G2912" s="40">
        <f t="shared" si="512"/>
        <v>3.7015759847716376</v>
      </c>
      <c r="H2912" s="84">
        <f t="shared" si="513"/>
        <v>2.3133075689295366E-4</v>
      </c>
      <c r="I2912" s="34"/>
      <c r="J2912" s="16">
        <v>1</v>
      </c>
      <c r="K2912" s="20">
        <f t="shared" si="514"/>
        <v>8.375209380234506E-4</v>
      </c>
      <c r="L2912" s="13"/>
      <c r="M2912" s="24"/>
      <c r="N2912" s="33"/>
      <c r="O2912" s="29"/>
      <c r="P2912" s="29"/>
      <c r="Q2912" s="39"/>
      <c r="R2912" s="89">
        <f t="shared" si="515"/>
        <v>43.73586095068972</v>
      </c>
      <c r="S2912" s="7"/>
      <c r="T2912" s="37">
        <v>16021</v>
      </c>
      <c r="U2912" s="20">
        <f t="shared" si="516"/>
        <v>1.0492478469330704E-3</v>
      </c>
      <c r="V2912" s="34"/>
    </row>
    <row r="2913" spans="1:22" x14ac:dyDescent="0.3">
      <c r="A2913" s="2">
        <v>51083</v>
      </c>
      <c r="B2913" s="2" t="s">
        <v>2561</v>
      </c>
      <c r="C2913" s="47">
        <v>16.115188565222724</v>
      </c>
      <c r="D2913" s="40">
        <v>40.448970686977006</v>
      </c>
      <c r="E2913" s="40">
        <v>2.2313646189247613E-3</v>
      </c>
      <c r="F2913" s="40">
        <f t="shared" si="511"/>
        <v>0.80630165087619066</v>
      </c>
      <c r="G2913" s="40">
        <f t="shared" si="512"/>
        <v>57.370460903075923</v>
      </c>
      <c r="H2913" s="84">
        <f t="shared" si="513"/>
        <v>3.5853788220492049E-3</v>
      </c>
      <c r="I2913" s="34"/>
      <c r="J2913" s="16">
        <v>6</v>
      </c>
      <c r="K2913" s="20">
        <f t="shared" si="514"/>
        <v>5.0251256281407036E-3</v>
      </c>
      <c r="L2913" s="13"/>
      <c r="M2913" s="24"/>
      <c r="N2913" s="33"/>
      <c r="O2913" s="29"/>
      <c r="P2913" s="29"/>
      <c r="Q2913" s="39"/>
      <c r="R2913" s="89">
        <f t="shared" si="515"/>
        <v>262.4151657041383</v>
      </c>
      <c r="S2913" s="7"/>
      <c r="T2913" s="37">
        <v>57113</v>
      </c>
      <c r="U2913" s="20">
        <f t="shared" si="516"/>
        <v>3.7404464316764525E-3</v>
      </c>
      <c r="V2913" s="34"/>
    </row>
    <row r="2914" spans="1:22" x14ac:dyDescent="0.3">
      <c r="A2914" s="2">
        <v>51085</v>
      </c>
      <c r="B2914" s="2" t="s">
        <v>2562</v>
      </c>
      <c r="C2914" s="47">
        <v>131.43950673509784</v>
      </c>
      <c r="D2914" s="40">
        <v>166.53109540438572</v>
      </c>
      <c r="E2914" s="40">
        <v>1.8199567673105082E-2</v>
      </c>
      <c r="F2914" s="40">
        <f t="shared" si="511"/>
        <v>6.5763978399589291</v>
      </c>
      <c r="G2914" s="40">
        <f t="shared" si="512"/>
        <v>304.54699997944249</v>
      </c>
      <c r="H2914" s="84">
        <f t="shared" si="513"/>
        <v>1.9032727763676892E-2</v>
      </c>
      <c r="I2914" s="34"/>
      <c r="J2914" s="16">
        <v>25</v>
      </c>
      <c r="K2914" s="20">
        <f t="shared" si="514"/>
        <v>2.0938023450586266E-2</v>
      </c>
      <c r="L2914" s="13"/>
      <c r="M2914" s="24"/>
      <c r="N2914" s="33"/>
      <c r="O2914" s="29"/>
      <c r="P2914" s="29"/>
      <c r="Q2914" s="39"/>
      <c r="R2914" s="89">
        <f t="shared" si="515"/>
        <v>1093.396523767243</v>
      </c>
      <c r="S2914" s="7"/>
      <c r="T2914" s="37">
        <v>177234</v>
      </c>
      <c r="U2914" s="20">
        <f t="shared" si="516"/>
        <v>1.1607414824501328E-2</v>
      </c>
      <c r="V2914" s="34"/>
    </row>
    <row r="2915" spans="1:22" x14ac:dyDescent="0.3">
      <c r="A2915" s="2">
        <v>51087</v>
      </c>
      <c r="B2915" s="2" t="s">
        <v>2563</v>
      </c>
      <c r="C2915" s="47">
        <v>174.4972761828023</v>
      </c>
      <c r="D2915" s="40">
        <v>203.86990603317179</v>
      </c>
      <c r="E2915" s="40">
        <v>2.4161495014294678E-2</v>
      </c>
      <c r="F2915" s="40">
        <f t="shared" si="511"/>
        <v>8.7307350633937517</v>
      </c>
      <c r="G2915" s="40">
        <f t="shared" si="512"/>
        <v>387.09791727936783</v>
      </c>
      <c r="H2915" s="84">
        <f t="shared" si="513"/>
        <v>2.4191764417189621E-2</v>
      </c>
      <c r="I2915" s="34"/>
      <c r="J2915" s="16">
        <v>34</v>
      </c>
      <c r="K2915" s="20">
        <f t="shared" si="514"/>
        <v>2.8475711892797319E-2</v>
      </c>
      <c r="L2915" s="13"/>
      <c r="M2915" s="24"/>
      <c r="N2915" s="33"/>
      <c r="O2915" s="29"/>
      <c r="P2915" s="29"/>
      <c r="Q2915" s="39"/>
      <c r="R2915" s="89">
        <f t="shared" si="515"/>
        <v>1487.0192723234504</v>
      </c>
      <c r="S2915" s="7"/>
      <c r="T2915" s="37">
        <v>967892</v>
      </c>
      <c r="U2915" s="20">
        <f t="shared" si="516"/>
        <v>6.3389213973144204E-2</v>
      </c>
      <c r="V2915" s="34"/>
    </row>
    <row r="2916" spans="1:22" x14ac:dyDescent="0.3">
      <c r="A2916" s="2">
        <v>51089</v>
      </c>
      <c r="B2916" s="2" t="s">
        <v>2564</v>
      </c>
      <c r="C2916" s="47">
        <v>7.0503949972849416</v>
      </c>
      <c r="D2916" s="40">
        <v>47.046901392270406</v>
      </c>
      <c r="E2916" s="40">
        <v>9.7622202077958303E-4</v>
      </c>
      <c r="F2916" s="40">
        <f t="shared" si="511"/>
        <v>0.35275697225833341</v>
      </c>
      <c r="G2916" s="40">
        <f t="shared" si="512"/>
        <v>54.45005336181368</v>
      </c>
      <c r="H2916" s="84">
        <f t="shared" si="513"/>
        <v>3.402867348629387E-3</v>
      </c>
      <c r="I2916" s="34"/>
      <c r="J2916" s="16">
        <v>5</v>
      </c>
      <c r="K2916" s="20">
        <f t="shared" si="514"/>
        <v>4.1876046901172526E-3</v>
      </c>
      <c r="L2916" s="13"/>
      <c r="M2916" s="24"/>
      <c r="N2916" s="33"/>
      <c r="O2916" s="29"/>
      <c r="P2916" s="29"/>
      <c r="Q2916" s="39"/>
      <c r="R2916" s="89">
        <f t="shared" si="515"/>
        <v>218.67930475344858</v>
      </c>
      <c r="S2916" s="7"/>
      <c r="T2916" s="37">
        <v>66156</v>
      </c>
      <c r="U2916" s="20">
        <f t="shared" si="516"/>
        <v>4.3326908783287059E-3</v>
      </c>
      <c r="V2916" s="34"/>
    </row>
    <row r="2917" spans="1:22" x14ac:dyDescent="0.3">
      <c r="A2917" s="2">
        <v>51091</v>
      </c>
      <c r="B2917" s="2" t="s">
        <v>3124</v>
      </c>
      <c r="C2917" s="47">
        <v>3.0215978559792607</v>
      </c>
      <c r="D2917" s="40">
        <v>6.7414951144961668</v>
      </c>
      <c r="E2917" s="40">
        <v>4.1838086604839271E-4</v>
      </c>
      <c r="F2917" s="40">
        <f t="shared" si="511"/>
        <v>0.15118155953928575</v>
      </c>
      <c r="G2917" s="40">
        <f t="shared" si="512"/>
        <v>9.9142745300147119</v>
      </c>
      <c r="H2917" s="84">
        <f t="shared" si="513"/>
        <v>6.1959463766467237E-4</v>
      </c>
      <c r="I2917" s="34"/>
      <c r="J2917" s="16">
        <v>0</v>
      </c>
      <c r="K2917" s="20">
        <f t="shared" si="514"/>
        <v>0</v>
      </c>
      <c r="L2917" s="13"/>
      <c r="M2917" s="24"/>
      <c r="N2917" s="33"/>
      <c r="O2917" s="29"/>
      <c r="P2917" s="29"/>
      <c r="Q2917" s="39"/>
      <c r="R2917" s="89">
        <f t="shared" si="515"/>
        <v>0</v>
      </c>
      <c r="S2917" s="7"/>
      <c r="T2917" s="37">
        <v>3438</v>
      </c>
      <c r="U2917" s="20">
        <f t="shared" si="516"/>
        <v>2.2516160650121064E-4</v>
      </c>
      <c r="V2917" s="34"/>
    </row>
    <row r="2918" spans="1:22" x14ac:dyDescent="0.3">
      <c r="A2918" s="2">
        <v>51093</v>
      </c>
      <c r="B2918" s="2" t="s">
        <v>2565</v>
      </c>
      <c r="C2918" s="47">
        <v>32.98577659444026</v>
      </c>
      <c r="D2918" s="40">
        <v>0</v>
      </c>
      <c r="E2918" s="40">
        <v>4.5673244543616206E-3</v>
      </c>
      <c r="F2918" s="40">
        <f t="shared" si="511"/>
        <v>1.6503986916372027</v>
      </c>
      <c r="G2918" s="40">
        <f t="shared" si="512"/>
        <v>34.63617528607746</v>
      </c>
      <c r="H2918" s="84">
        <f t="shared" si="513"/>
        <v>2.1645949394983517E-3</v>
      </c>
      <c r="I2918" s="34"/>
      <c r="J2918" s="16">
        <v>11</v>
      </c>
      <c r="K2918" s="20">
        <f t="shared" si="514"/>
        <v>9.212730318257957E-3</v>
      </c>
      <c r="L2918" s="13"/>
      <c r="M2918" s="24"/>
      <c r="N2918" s="33"/>
      <c r="O2918" s="29"/>
      <c r="P2918" s="29"/>
      <c r="Q2918" s="39"/>
      <c r="R2918" s="89">
        <f t="shared" si="515"/>
        <v>481.09447045758697</v>
      </c>
      <c r="S2918" s="7"/>
      <c r="T2918" s="37">
        <v>63734</v>
      </c>
      <c r="U2918" s="20">
        <f t="shared" si="516"/>
        <v>4.1740691764828855E-3</v>
      </c>
      <c r="V2918" s="34"/>
    </row>
    <row r="2919" spans="1:22" x14ac:dyDescent="0.3">
      <c r="A2919" s="2">
        <v>51095</v>
      </c>
      <c r="B2919" s="2" t="s">
        <v>2566</v>
      </c>
      <c r="C2919" s="47">
        <v>128.10969957862429</v>
      </c>
      <c r="D2919" s="40">
        <v>117.97616450368294</v>
      </c>
      <c r="E2919" s="40">
        <v>2.4719336169025871E-2</v>
      </c>
      <c r="F2919" s="40">
        <f t="shared" si="511"/>
        <v>8.9323104761128</v>
      </c>
      <c r="G2919" s="40">
        <f t="shared" si="512"/>
        <v>255.01817455842001</v>
      </c>
      <c r="H2919" s="84">
        <f t="shared" si="513"/>
        <v>1.5937413573234586E-2</v>
      </c>
      <c r="I2919" s="34"/>
      <c r="J2919" s="16">
        <v>13</v>
      </c>
      <c r="K2919" s="20">
        <f t="shared" si="514"/>
        <v>1.0887772194304857E-2</v>
      </c>
      <c r="L2919" s="13"/>
      <c r="M2919" s="24"/>
      <c r="N2919" s="33"/>
      <c r="O2919" s="29"/>
      <c r="P2919" s="29"/>
      <c r="Q2919" s="39"/>
      <c r="R2919" s="89">
        <f t="shared" si="515"/>
        <v>568.5661923589663</v>
      </c>
      <c r="S2919" s="7"/>
      <c r="T2919" s="37">
        <v>285878</v>
      </c>
      <c r="U2919" s="20">
        <f t="shared" si="516"/>
        <v>1.8722731164442438E-2</v>
      </c>
      <c r="V2919" s="34"/>
    </row>
    <row r="2920" spans="1:22" x14ac:dyDescent="0.3">
      <c r="A2920" s="2">
        <v>51097</v>
      </c>
      <c r="B2920" s="2" t="s">
        <v>2567</v>
      </c>
      <c r="C2920" s="47">
        <v>3.2733976773108653</v>
      </c>
      <c r="D2920" s="40">
        <v>0</v>
      </c>
      <c r="E2920" s="40">
        <v>4.5324593821909211E-4</v>
      </c>
      <c r="F2920" s="40">
        <f t="shared" si="511"/>
        <v>0.16378002283422621</v>
      </c>
      <c r="G2920" s="40">
        <f t="shared" si="512"/>
        <v>3.4371777001450914</v>
      </c>
      <c r="H2920" s="84">
        <f t="shared" si="513"/>
        <v>2.1480713140059978E-4</v>
      </c>
      <c r="I2920" s="34"/>
      <c r="J2920" s="16">
        <v>4</v>
      </c>
      <c r="K2920" s="20">
        <f t="shared" si="514"/>
        <v>3.3500837520938024E-3</v>
      </c>
      <c r="L2920" s="13"/>
      <c r="M2920" s="24"/>
      <c r="N2920" s="33"/>
      <c r="O2920" s="29"/>
      <c r="P2920" s="29"/>
      <c r="Q2920" s="39"/>
      <c r="R2920" s="89">
        <f t="shared" si="515"/>
        <v>174.94344380275888</v>
      </c>
      <c r="S2920" s="7"/>
      <c r="T2920" s="37">
        <v>5447</v>
      </c>
      <c r="U2920" s="20">
        <f t="shared" si="516"/>
        <v>3.5673509907274415E-4</v>
      </c>
      <c r="V2920" s="34"/>
    </row>
    <row r="2921" spans="1:22" x14ac:dyDescent="0.3">
      <c r="A2921" s="2">
        <v>51099</v>
      </c>
      <c r="B2921" s="2" t="s">
        <v>2568</v>
      </c>
      <c r="C2921" s="47">
        <v>26.187181418486922</v>
      </c>
      <c r="D2921" s="40">
        <v>6.7414951144961668</v>
      </c>
      <c r="E2921" s="40">
        <v>3.6259675057527369E-3</v>
      </c>
      <c r="F2921" s="40">
        <f t="shared" si="511"/>
        <v>1.3102401826738097</v>
      </c>
      <c r="G2921" s="40">
        <f t="shared" si="512"/>
        <v>34.238916715656899</v>
      </c>
      <c r="H2921" s="84">
        <f t="shared" si="513"/>
        <v>2.139768182961225E-3</v>
      </c>
      <c r="I2921" s="34"/>
      <c r="J2921" s="16">
        <v>3</v>
      </c>
      <c r="K2921" s="20">
        <f t="shared" si="514"/>
        <v>2.5125628140703518E-3</v>
      </c>
      <c r="L2921" s="13"/>
      <c r="M2921" s="24"/>
      <c r="N2921" s="33"/>
      <c r="O2921" s="29"/>
      <c r="P2921" s="29"/>
      <c r="Q2921" s="39"/>
      <c r="R2921" s="89">
        <f t="shared" si="515"/>
        <v>131.20758285206915</v>
      </c>
      <c r="S2921" s="7"/>
      <c r="T2921" s="37">
        <v>88555</v>
      </c>
      <c r="U2921" s="20">
        <f t="shared" si="516"/>
        <v>5.7996469062579145E-3</v>
      </c>
      <c r="V2921" s="34"/>
    </row>
    <row r="2922" spans="1:22" x14ac:dyDescent="0.3">
      <c r="A2922" s="2">
        <v>51101</v>
      </c>
      <c r="B2922" s="2" t="s">
        <v>2569</v>
      </c>
      <c r="C2922" s="47">
        <v>18.633186778538771</v>
      </c>
      <c r="D2922" s="40">
        <v>0</v>
      </c>
      <c r="E2922" s="40">
        <v>2.5800153406317552E-3</v>
      </c>
      <c r="F2922" s="40">
        <f t="shared" si="511"/>
        <v>0.93228628382559542</v>
      </c>
      <c r="G2922" s="40">
        <f t="shared" si="512"/>
        <v>19.565473062364369</v>
      </c>
      <c r="H2922" s="84">
        <f t="shared" si="513"/>
        <v>1.2227482864341835E-3</v>
      </c>
      <c r="I2922" s="34"/>
      <c r="J2922" s="16">
        <v>8</v>
      </c>
      <c r="K2922" s="20">
        <f t="shared" si="514"/>
        <v>6.7001675041876048E-3</v>
      </c>
      <c r="L2922" s="13"/>
      <c r="M2922" s="24"/>
      <c r="N2922" s="33"/>
      <c r="O2922" s="29"/>
      <c r="P2922" s="29"/>
      <c r="Q2922" s="39"/>
      <c r="R2922" s="89">
        <f t="shared" si="515"/>
        <v>349.88688760551776</v>
      </c>
      <c r="S2922" s="7"/>
      <c r="T2922" s="37">
        <v>18572</v>
      </c>
      <c r="U2922" s="20">
        <f t="shared" si="516"/>
        <v>1.2163180209250972E-3</v>
      </c>
      <c r="V2922" s="34"/>
    </row>
    <row r="2923" spans="1:22" x14ac:dyDescent="0.3">
      <c r="A2923" s="2">
        <v>51103</v>
      </c>
      <c r="B2923" s="2" t="s">
        <v>2570</v>
      </c>
      <c r="C2923" s="47">
        <v>7.301022871805146</v>
      </c>
      <c r="D2923" s="40">
        <v>6.7414951144961668</v>
      </c>
      <c r="E2923" s="40">
        <v>1.1156823094623806E-3</v>
      </c>
      <c r="F2923" s="40">
        <f t="shared" si="511"/>
        <v>0.40315082543809533</v>
      </c>
      <c r="G2923" s="40">
        <f t="shared" si="512"/>
        <v>14.445668811739409</v>
      </c>
      <c r="H2923" s="84">
        <f t="shared" si="513"/>
        <v>9.0278506068565119E-4</v>
      </c>
      <c r="I2923" s="34"/>
      <c r="J2923" s="16">
        <v>4</v>
      </c>
      <c r="K2923" s="20">
        <f t="shared" si="514"/>
        <v>3.3500837520938024E-3</v>
      </c>
      <c r="L2923" s="13"/>
      <c r="M2923" s="24"/>
      <c r="N2923" s="33"/>
      <c r="O2923" s="29"/>
      <c r="P2923" s="29"/>
      <c r="Q2923" s="39"/>
      <c r="R2923" s="89">
        <f t="shared" si="515"/>
        <v>174.94344380275888</v>
      </c>
      <c r="S2923" s="7"/>
      <c r="T2923" s="37">
        <v>25586</v>
      </c>
      <c r="U2923" s="20">
        <f t="shared" si="516"/>
        <v>1.6756791343629947E-3</v>
      </c>
      <c r="V2923" s="34"/>
    </row>
    <row r="2924" spans="1:22" x14ac:dyDescent="0.3">
      <c r="A2924" s="2">
        <v>51105</v>
      </c>
      <c r="B2924" s="2" t="s">
        <v>2571</v>
      </c>
      <c r="C2924" s="47">
        <v>4.0287971413056809</v>
      </c>
      <c r="D2924" s="40">
        <v>0</v>
      </c>
      <c r="E2924" s="40">
        <v>5.5784115473119032E-4</v>
      </c>
      <c r="F2924" s="40">
        <f t="shared" si="511"/>
        <v>0.20157541271904766</v>
      </c>
      <c r="G2924" s="40">
        <f t="shared" si="512"/>
        <v>4.2303725540247283</v>
      </c>
      <c r="H2924" s="84">
        <f t="shared" si="513"/>
        <v>2.6437800787766131E-4</v>
      </c>
      <c r="I2924" s="34"/>
      <c r="J2924" s="16">
        <v>2</v>
      </c>
      <c r="K2924" s="20">
        <f t="shared" si="514"/>
        <v>1.6750418760469012E-3</v>
      </c>
      <c r="L2924" s="13"/>
      <c r="M2924" s="24"/>
      <c r="N2924" s="33"/>
      <c r="O2924" s="29"/>
      <c r="P2924" s="29"/>
      <c r="Q2924" s="39"/>
      <c r="R2924" s="89">
        <f t="shared" si="515"/>
        <v>87.471721901379439</v>
      </c>
      <c r="S2924" s="7"/>
      <c r="T2924" s="37">
        <v>30084</v>
      </c>
      <c r="U2924" s="20">
        <f t="shared" si="516"/>
        <v>1.9702622949338048E-3</v>
      </c>
      <c r="V2924" s="34"/>
    </row>
    <row r="2925" spans="1:22" x14ac:dyDescent="0.3">
      <c r="A2925" s="2">
        <v>51107</v>
      </c>
      <c r="B2925" s="2" t="s">
        <v>2572</v>
      </c>
      <c r="C2925" s="47">
        <v>723.47666070517084</v>
      </c>
      <c r="D2925" s="40">
        <v>439.10441299452384</v>
      </c>
      <c r="E2925" s="40">
        <v>0.12133045115403389</v>
      </c>
      <c r="F2925" s="40">
        <f t="shared" si="511"/>
        <v>43.842652266392861</v>
      </c>
      <c r="G2925" s="40">
        <f t="shared" si="512"/>
        <v>1206.4237259660877</v>
      </c>
      <c r="H2925" s="84">
        <f t="shared" si="513"/>
        <v>7.5395700320486578E-2</v>
      </c>
      <c r="I2925" s="34"/>
      <c r="J2925" s="16">
        <v>49</v>
      </c>
      <c r="K2925" s="20">
        <f t="shared" si="514"/>
        <v>4.1038525963149081E-2</v>
      </c>
      <c r="L2925" s="13"/>
      <c r="M2925" s="24"/>
      <c r="N2925" s="33"/>
      <c r="O2925" s="29"/>
      <c r="P2925" s="29"/>
      <c r="Q2925" s="39"/>
      <c r="R2925" s="89">
        <f t="shared" si="515"/>
        <v>2143.0571865837965</v>
      </c>
      <c r="S2925" s="7"/>
      <c r="T2925" s="37">
        <v>1393234</v>
      </c>
      <c r="U2925" s="20">
        <f t="shared" si="516"/>
        <v>9.1245725908117428E-2</v>
      </c>
      <c r="V2925" s="34"/>
    </row>
    <row r="2926" spans="1:22" x14ac:dyDescent="0.3">
      <c r="A2926" s="2">
        <v>51109</v>
      </c>
      <c r="B2926" s="2" t="s">
        <v>2573</v>
      </c>
      <c r="C2926" s="47">
        <v>42.302369983709646</v>
      </c>
      <c r="D2926" s="40">
        <v>40.448970686977006</v>
      </c>
      <c r="E2926" s="40">
        <v>5.8573321246774982E-3</v>
      </c>
      <c r="F2926" s="40">
        <f t="shared" si="511"/>
        <v>2.1165418335500004</v>
      </c>
      <c r="G2926" s="40">
        <f t="shared" si="512"/>
        <v>84.867882504236661</v>
      </c>
      <c r="H2926" s="84">
        <f t="shared" si="513"/>
        <v>5.3038358732540036E-3</v>
      </c>
      <c r="I2926" s="34"/>
      <c r="J2926" s="16">
        <v>11</v>
      </c>
      <c r="K2926" s="20">
        <f t="shared" si="514"/>
        <v>9.212730318257957E-3</v>
      </c>
      <c r="L2926" s="13"/>
      <c r="M2926" s="24"/>
      <c r="N2926" s="33"/>
      <c r="O2926" s="29"/>
      <c r="P2926" s="29"/>
      <c r="Q2926" s="39"/>
      <c r="R2926" s="89">
        <f t="shared" si="515"/>
        <v>481.09447045758697</v>
      </c>
      <c r="S2926" s="7"/>
      <c r="T2926" s="37">
        <v>92566</v>
      </c>
      <c r="U2926" s="20">
        <f t="shared" si="516"/>
        <v>6.0623354471759936E-3</v>
      </c>
      <c r="V2926" s="34"/>
    </row>
    <row r="2927" spans="1:22" x14ac:dyDescent="0.3">
      <c r="A2927" s="2">
        <v>51111</v>
      </c>
      <c r="B2927" s="2" t="s">
        <v>2574</v>
      </c>
      <c r="C2927" s="47">
        <v>3.2733976773108653</v>
      </c>
      <c r="D2927" s="40">
        <v>35.098481991058868</v>
      </c>
      <c r="E2927" s="40">
        <v>4.5324593821909211E-4</v>
      </c>
      <c r="F2927" s="40">
        <f t="shared" si="511"/>
        <v>0.16378002283422621</v>
      </c>
      <c r="G2927" s="40">
        <f t="shared" si="512"/>
        <v>38.535659691203961</v>
      </c>
      <c r="H2927" s="84">
        <f t="shared" si="513"/>
        <v>2.4082940240616082E-3</v>
      </c>
      <c r="I2927" s="34"/>
      <c r="J2927" s="16">
        <v>3</v>
      </c>
      <c r="K2927" s="20">
        <f t="shared" si="514"/>
        <v>2.5125628140703518E-3</v>
      </c>
      <c r="L2927" s="13"/>
      <c r="M2927" s="24"/>
      <c r="N2927" s="33"/>
      <c r="O2927" s="29"/>
      <c r="P2927" s="29"/>
      <c r="Q2927" s="39"/>
      <c r="R2927" s="89">
        <f t="shared" si="515"/>
        <v>131.20758285206915</v>
      </c>
      <c r="S2927" s="7"/>
      <c r="T2927" s="37">
        <v>14102</v>
      </c>
      <c r="U2927" s="20">
        <f t="shared" si="516"/>
        <v>9.2356863725423868E-4</v>
      </c>
      <c r="V2927" s="34"/>
    </row>
    <row r="2928" spans="1:22" x14ac:dyDescent="0.3">
      <c r="A2928" s="2">
        <v>51113</v>
      </c>
      <c r="B2928" s="2" t="s">
        <v>2575</v>
      </c>
      <c r="C2928" s="47">
        <v>7.8057944612797572</v>
      </c>
      <c r="D2928" s="40">
        <v>6.7414951144961668</v>
      </c>
      <c r="E2928" s="40">
        <v>1.0808172372916813E-3</v>
      </c>
      <c r="F2928" s="40">
        <f t="shared" si="511"/>
        <v>0.39055236214315486</v>
      </c>
      <c r="G2928" s="40">
        <f t="shared" si="512"/>
        <v>14.937841937919078</v>
      </c>
      <c r="H2928" s="84">
        <f t="shared" si="513"/>
        <v>9.3354352201939527E-4</v>
      </c>
      <c r="I2928" s="34"/>
      <c r="J2928" s="16">
        <v>1</v>
      </c>
      <c r="K2928" s="20">
        <f t="shared" si="514"/>
        <v>8.375209380234506E-4</v>
      </c>
      <c r="L2928" s="13"/>
      <c r="M2928" s="24"/>
      <c r="N2928" s="33"/>
      <c r="O2928" s="29"/>
      <c r="P2928" s="29"/>
      <c r="Q2928" s="39"/>
      <c r="R2928" s="89">
        <f t="shared" si="515"/>
        <v>43.73586095068972</v>
      </c>
      <c r="S2928" s="7"/>
      <c r="T2928" s="37">
        <v>26206</v>
      </c>
      <c r="U2928" s="20">
        <f t="shared" si="516"/>
        <v>1.7162841942904962E-3</v>
      </c>
      <c r="V2928" s="34"/>
    </row>
    <row r="2929" spans="1:22" x14ac:dyDescent="0.3">
      <c r="A2929" s="2">
        <v>51115</v>
      </c>
      <c r="B2929" s="2" t="s">
        <v>2576</v>
      </c>
      <c r="C2929" s="47">
        <v>6.2949955332901268</v>
      </c>
      <c r="D2929" s="40">
        <v>6.7414951144961668</v>
      </c>
      <c r="E2929" s="40">
        <v>8.7162680426748488E-4</v>
      </c>
      <c r="F2929" s="40">
        <f t="shared" si="511"/>
        <v>0.31496158237351196</v>
      </c>
      <c r="G2929" s="40">
        <f t="shared" si="512"/>
        <v>13.351452230159806</v>
      </c>
      <c r="H2929" s="84">
        <f t="shared" si="513"/>
        <v>8.3440176906527232E-4</v>
      </c>
      <c r="I2929" s="34"/>
      <c r="J2929" s="16">
        <v>5</v>
      </c>
      <c r="K2929" s="20">
        <f t="shared" si="514"/>
        <v>4.1876046901172526E-3</v>
      </c>
      <c r="L2929" s="13"/>
      <c r="M2929" s="24"/>
      <c r="N2929" s="33"/>
      <c r="O2929" s="29"/>
      <c r="P2929" s="29"/>
      <c r="Q2929" s="39"/>
      <c r="R2929" s="89">
        <f t="shared" si="515"/>
        <v>218.67930475344858</v>
      </c>
      <c r="S2929" s="7"/>
      <c r="T2929" s="37">
        <v>18513</v>
      </c>
      <c r="U2929" s="20">
        <f t="shared" si="516"/>
        <v>1.2124539910287704E-3</v>
      </c>
      <c r="V2929" s="34"/>
    </row>
    <row r="2930" spans="1:22" x14ac:dyDescent="0.3">
      <c r="A2930" s="2">
        <v>51117</v>
      </c>
      <c r="B2930" s="2" t="s">
        <v>2577</v>
      </c>
      <c r="C2930" s="47">
        <v>15.107989279896303</v>
      </c>
      <c r="D2930" s="40">
        <v>6.7414951144961668</v>
      </c>
      <c r="E2930" s="40">
        <v>2.0919043302419634E-3</v>
      </c>
      <c r="F2930" s="40">
        <f t="shared" si="511"/>
        <v>0.75590779769642868</v>
      </c>
      <c r="G2930" s="40">
        <f t="shared" si="512"/>
        <v>22.6053921920889</v>
      </c>
      <c r="H2930" s="84">
        <f t="shared" si="513"/>
        <v>1.4127286612976564E-3</v>
      </c>
      <c r="I2930" s="34"/>
      <c r="J2930" s="16">
        <v>14</v>
      </c>
      <c r="K2930" s="20">
        <f t="shared" si="514"/>
        <v>1.1725293132328308E-2</v>
      </c>
      <c r="L2930" s="13"/>
      <c r="M2930" s="24"/>
      <c r="N2930" s="33"/>
      <c r="O2930" s="29"/>
      <c r="P2930" s="29"/>
      <c r="Q2930" s="39"/>
      <c r="R2930" s="89">
        <f t="shared" si="515"/>
        <v>612.302053309656</v>
      </c>
      <c r="S2930" s="7"/>
      <c r="T2930" s="37">
        <v>60453</v>
      </c>
      <c r="U2930" s="20">
        <f t="shared" si="516"/>
        <v>3.9591898190278326E-3</v>
      </c>
      <c r="V2930" s="34"/>
    </row>
    <row r="2931" spans="1:22" x14ac:dyDescent="0.3">
      <c r="A2931" s="2">
        <v>51119</v>
      </c>
      <c r="B2931" s="2" t="s">
        <v>2578</v>
      </c>
      <c r="C2931" s="47">
        <v>9.8201930319325967</v>
      </c>
      <c r="D2931" s="40">
        <v>9.7080907634843694</v>
      </c>
      <c r="E2931" s="40">
        <v>1.3597378146572763E-3</v>
      </c>
      <c r="F2931" s="40">
        <f t="shared" si="511"/>
        <v>0.49134006850267864</v>
      </c>
      <c r="G2931" s="40">
        <f t="shared" si="512"/>
        <v>20.019623863919644</v>
      </c>
      <c r="H2931" s="84">
        <f t="shared" si="513"/>
        <v>1.251130534725057E-3</v>
      </c>
      <c r="I2931" s="34"/>
      <c r="J2931" s="16">
        <v>5</v>
      </c>
      <c r="K2931" s="20">
        <f t="shared" si="514"/>
        <v>4.1876046901172526E-3</v>
      </c>
      <c r="L2931" s="13"/>
      <c r="M2931" s="24"/>
      <c r="N2931" s="33"/>
      <c r="O2931" s="29"/>
      <c r="P2931" s="29"/>
      <c r="Q2931" s="39"/>
      <c r="R2931" s="89">
        <f t="shared" si="515"/>
        <v>218.67930475344858</v>
      </c>
      <c r="S2931" s="7"/>
      <c r="T2931" s="37">
        <v>32356</v>
      </c>
      <c r="U2931" s="20">
        <f t="shared" si="516"/>
        <v>2.1190601919584559E-3</v>
      </c>
      <c r="V2931" s="34"/>
    </row>
    <row r="2932" spans="1:22" x14ac:dyDescent="0.3">
      <c r="A2932" s="2">
        <v>51121</v>
      </c>
      <c r="B2932" s="2" t="s">
        <v>2579</v>
      </c>
      <c r="C2932" s="47">
        <v>46.69851726561312</v>
      </c>
      <c r="D2932" s="40">
        <v>40.448970686977006</v>
      </c>
      <c r="E2932" s="40">
        <v>8.1235618157729592E-3</v>
      </c>
      <c r="F2932" s="40">
        <f t="shared" si="511"/>
        <v>2.9354419477211318</v>
      </c>
      <c r="G2932" s="40">
        <f t="shared" si="512"/>
        <v>90.082929900311257</v>
      </c>
      <c r="H2932" s="84">
        <f t="shared" si="513"/>
        <v>5.6297513390798359E-3</v>
      </c>
      <c r="I2932" s="34"/>
      <c r="J2932" s="16">
        <v>12</v>
      </c>
      <c r="K2932" s="20">
        <f t="shared" si="514"/>
        <v>1.0050251256281407E-2</v>
      </c>
      <c r="L2932" s="13"/>
      <c r="M2932" s="24"/>
      <c r="N2932" s="33"/>
      <c r="O2932" s="29"/>
      <c r="P2932" s="29"/>
      <c r="Q2932" s="39"/>
      <c r="R2932" s="89">
        <f t="shared" si="515"/>
        <v>524.83033140827661</v>
      </c>
      <c r="S2932" s="7"/>
      <c r="T2932" s="37">
        <v>216062</v>
      </c>
      <c r="U2932" s="20">
        <f t="shared" si="516"/>
        <v>1.4150339448477189E-2</v>
      </c>
      <c r="V2932" s="34"/>
    </row>
    <row r="2933" spans="1:22" x14ac:dyDescent="0.3">
      <c r="A2933" s="2">
        <v>51125</v>
      </c>
      <c r="B2933" s="2" t="s">
        <v>2580</v>
      </c>
      <c r="C2933" s="47">
        <v>12.715305003840356</v>
      </c>
      <c r="D2933" s="40">
        <v>6.7414951144961668</v>
      </c>
      <c r="E2933" s="40">
        <v>1.8129837528763685E-3</v>
      </c>
      <c r="F2933" s="40">
        <f t="shared" si="511"/>
        <v>0.65512009133690485</v>
      </c>
      <c r="G2933" s="40">
        <f t="shared" si="512"/>
        <v>20.111920209673428</v>
      </c>
      <c r="H2933" s="84">
        <f t="shared" si="513"/>
        <v>1.2568986139457768E-3</v>
      </c>
      <c r="I2933" s="34"/>
      <c r="J2933" s="16">
        <v>5</v>
      </c>
      <c r="K2933" s="20">
        <f t="shared" si="514"/>
        <v>4.1876046901172526E-3</v>
      </c>
      <c r="L2933" s="13"/>
      <c r="M2933" s="24"/>
      <c r="N2933" s="33"/>
      <c r="O2933" s="29"/>
      <c r="P2933" s="29"/>
      <c r="Q2933" s="39"/>
      <c r="R2933" s="89">
        <f t="shared" si="515"/>
        <v>218.67930475344858</v>
      </c>
      <c r="S2933" s="7"/>
      <c r="T2933" s="37">
        <v>33735</v>
      </c>
      <c r="U2933" s="20">
        <f t="shared" si="516"/>
        <v>2.2093737042810768E-3</v>
      </c>
      <c r="V2933" s="34"/>
    </row>
    <row r="2934" spans="1:22" x14ac:dyDescent="0.3">
      <c r="A2934" s="2">
        <v>51127</v>
      </c>
      <c r="B2934" s="2" t="s">
        <v>2581</v>
      </c>
      <c r="C2934" s="47">
        <v>40.79157105572002</v>
      </c>
      <c r="D2934" s="40">
        <v>6.7414951144961668</v>
      </c>
      <c r="E2934" s="40">
        <v>5.6481416916533021E-3</v>
      </c>
      <c r="F2934" s="40">
        <f t="shared" si="511"/>
        <v>2.0409510537803577</v>
      </c>
      <c r="G2934" s="40">
        <f t="shared" si="512"/>
        <v>49.574017223996549</v>
      </c>
      <c r="H2934" s="84">
        <f t="shared" si="513"/>
        <v>3.0981384615177475E-3</v>
      </c>
      <c r="I2934" s="34"/>
      <c r="J2934" s="16">
        <v>10</v>
      </c>
      <c r="K2934" s="20">
        <f t="shared" si="514"/>
        <v>8.3752093802345051E-3</v>
      </c>
      <c r="L2934" s="13"/>
      <c r="M2934" s="24"/>
      <c r="N2934" s="33"/>
      <c r="O2934" s="29"/>
      <c r="P2934" s="29"/>
      <c r="Q2934" s="39"/>
      <c r="R2934" s="89">
        <f t="shared" si="515"/>
        <v>437.35860950689715</v>
      </c>
      <c r="S2934" s="7"/>
      <c r="T2934" s="37">
        <v>49720</v>
      </c>
      <c r="U2934" s="20">
        <f t="shared" si="516"/>
        <v>3.2562638380570661E-3</v>
      </c>
      <c r="V2934" s="34"/>
    </row>
    <row r="2935" spans="1:22" x14ac:dyDescent="0.3">
      <c r="A2935" s="2">
        <v>51131</v>
      </c>
      <c r="B2935" s="2" t="s">
        <v>2582</v>
      </c>
      <c r="C2935" s="47">
        <v>8.7454549689791676</v>
      </c>
      <c r="D2935" s="40">
        <v>6.7414951144961668</v>
      </c>
      <c r="E2935" s="40">
        <v>1.7432536085349698E-3</v>
      </c>
      <c r="F2935" s="40">
        <f t="shared" si="511"/>
        <v>0.62992316474702392</v>
      </c>
      <c r="G2935" s="40">
        <f t="shared" si="512"/>
        <v>16.116873248222358</v>
      </c>
      <c r="H2935" s="84">
        <f t="shared" si="513"/>
        <v>1.0072273276565164E-3</v>
      </c>
      <c r="I2935" s="34"/>
      <c r="J2935" s="16">
        <v>2</v>
      </c>
      <c r="K2935" s="20">
        <f t="shared" si="514"/>
        <v>1.6750418760469012E-3</v>
      </c>
      <c r="L2935" s="13"/>
      <c r="M2935" s="24"/>
      <c r="N2935" s="33"/>
      <c r="O2935" s="29"/>
      <c r="P2935" s="29"/>
      <c r="Q2935" s="39"/>
      <c r="R2935" s="89">
        <f t="shared" si="515"/>
        <v>87.471721901379439</v>
      </c>
      <c r="S2935" s="7"/>
      <c r="T2935" s="37">
        <v>22300</v>
      </c>
      <c r="U2935" s="20">
        <f t="shared" si="516"/>
        <v>1.4604723167472361E-3</v>
      </c>
      <c r="V2935" s="34"/>
    </row>
    <row r="2936" spans="1:22" x14ac:dyDescent="0.3">
      <c r="A2936" s="2">
        <v>51133</v>
      </c>
      <c r="B2936" s="2" t="s">
        <v>2583</v>
      </c>
      <c r="C2936" s="47">
        <v>13.848990173238278</v>
      </c>
      <c r="D2936" s="40">
        <v>6.7414951144961668</v>
      </c>
      <c r="E2936" s="40">
        <v>1.9175789693884667E-3</v>
      </c>
      <c r="F2936" s="40">
        <f t="shared" si="511"/>
        <v>0.6929154812217263</v>
      </c>
      <c r="G2936" s="40">
        <f t="shared" si="512"/>
        <v>21.28340076895617</v>
      </c>
      <c r="H2936" s="84">
        <f t="shared" si="513"/>
        <v>1.3301105338358872E-3</v>
      </c>
      <c r="I2936" s="34"/>
      <c r="J2936" s="16">
        <v>11</v>
      </c>
      <c r="K2936" s="20">
        <f t="shared" si="514"/>
        <v>9.212730318257957E-3</v>
      </c>
      <c r="L2936" s="13"/>
      <c r="M2936" s="24"/>
      <c r="N2936" s="33"/>
      <c r="O2936" s="29"/>
      <c r="P2936" s="29"/>
      <c r="Q2936" s="39"/>
      <c r="R2936" s="89">
        <f t="shared" si="515"/>
        <v>481.09447045758697</v>
      </c>
      <c r="S2936" s="7"/>
      <c r="T2936" s="37">
        <v>38350</v>
      </c>
      <c r="U2936" s="20">
        <f t="shared" si="516"/>
        <v>2.5116194326123991E-3</v>
      </c>
      <c r="V2936" s="34"/>
    </row>
    <row r="2937" spans="1:22" x14ac:dyDescent="0.3">
      <c r="A2937" s="2">
        <v>51135</v>
      </c>
      <c r="B2937" s="2" t="s">
        <v>2584</v>
      </c>
      <c r="C2937" s="47">
        <v>6.7985951759533361</v>
      </c>
      <c r="D2937" s="40">
        <v>0</v>
      </c>
      <c r="E2937" s="40">
        <v>9.4135694860888357E-4</v>
      </c>
      <c r="F2937" s="40">
        <f t="shared" si="511"/>
        <v>0.34015850896339289</v>
      </c>
      <c r="G2937" s="40">
        <f t="shared" si="512"/>
        <v>7.138753684916729</v>
      </c>
      <c r="H2937" s="84">
        <f t="shared" si="513"/>
        <v>4.4613788829355345E-4</v>
      </c>
      <c r="I2937" s="34"/>
      <c r="J2937" s="16">
        <v>1</v>
      </c>
      <c r="K2937" s="20">
        <f t="shared" si="514"/>
        <v>8.375209380234506E-4</v>
      </c>
      <c r="L2937" s="13"/>
      <c r="M2937" s="24"/>
      <c r="N2937" s="33"/>
      <c r="O2937" s="29"/>
      <c r="P2937" s="29"/>
      <c r="Q2937" s="39"/>
      <c r="R2937" s="89">
        <f t="shared" si="515"/>
        <v>43.73586095068972</v>
      </c>
      <c r="S2937" s="7"/>
      <c r="T2937" s="37">
        <v>27780</v>
      </c>
      <c r="U2937" s="20">
        <f t="shared" si="516"/>
        <v>1.8193686528806376E-3</v>
      </c>
      <c r="V2937" s="34"/>
    </row>
    <row r="2938" spans="1:22" x14ac:dyDescent="0.3">
      <c r="A2938" s="2">
        <v>51137</v>
      </c>
      <c r="B2938" s="2" t="s">
        <v>2585</v>
      </c>
      <c r="C2938" s="47">
        <v>21.654784634518034</v>
      </c>
      <c r="D2938" s="40">
        <v>6.7414951144961668</v>
      </c>
      <c r="E2938" s="40">
        <v>2.9983962066801478E-3</v>
      </c>
      <c r="F2938" s="40">
        <f t="shared" ref="F2938:F3001" si="517">E2938*$F$2872</f>
        <v>1.0834678433648812</v>
      </c>
      <c r="G2938" s="40">
        <f t="shared" ref="G2938:G3001" si="518">SUM(F2938,D2938,C2938)</f>
        <v>29.479747592379084</v>
      </c>
      <c r="H2938" s="84">
        <f t="shared" ref="H2938:H3001" si="519">G2938/$G$2872</f>
        <v>1.8423429240988561E-3</v>
      </c>
      <c r="I2938" s="34"/>
      <c r="J2938" s="16">
        <v>8</v>
      </c>
      <c r="K2938" s="20">
        <f t="shared" ref="K2938:K3001" si="520">J2938/$J$2872</f>
        <v>6.7001675041876048E-3</v>
      </c>
      <c r="L2938" s="13"/>
      <c r="M2938" s="24"/>
      <c r="N2938" s="33"/>
      <c r="O2938" s="29"/>
      <c r="P2938" s="29"/>
      <c r="Q2938" s="39"/>
      <c r="R2938" s="89">
        <f t="shared" ref="R2938:R3001" si="521">P$2872*K2938</f>
        <v>349.88688760551776</v>
      </c>
      <c r="S2938" s="7"/>
      <c r="T2938" s="37">
        <v>101794</v>
      </c>
      <c r="U2938" s="20">
        <f t="shared" ref="U2938:U3001" si="522">T2938/$T$2872</f>
        <v>6.6666959197743568E-3</v>
      </c>
      <c r="V2938" s="34"/>
    </row>
    <row r="2939" spans="1:22" x14ac:dyDescent="0.3">
      <c r="A2939" s="2">
        <v>51139</v>
      </c>
      <c r="B2939" s="2" t="s">
        <v>2586</v>
      </c>
      <c r="C2939" s="47">
        <v>9.8201930319325967</v>
      </c>
      <c r="D2939" s="40">
        <v>6.7414951144961668</v>
      </c>
      <c r="E2939" s="40">
        <v>1.3597378146572763E-3</v>
      </c>
      <c r="F2939" s="40">
        <f t="shared" si="517"/>
        <v>0.49134006850267864</v>
      </c>
      <c r="G2939" s="40">
        <f t="shared" si="518"/>
        <v>17.053028214931441</v>
      </c>
      <c r="H2939" s="84">
        <f t="shared" si="519"/>
        <v>1.0657325259582258E-3</v>
      </c>
      <c r="I2939" s="34"/>
      <c r="J2939" s="16">
        <v>3</v>
      </c>
      <c r="K2939" s="20">
        <f t="shared" si="520"/>
        <v>2.5125628140703518E-3</v>
      </c>
      <c r="L2939" s="13"/>
      <c r="M2939" s="24"/>
      <c r="N2939" s="33"/>
      <c r="O2939" s="29"/>
      <c r="P2939" s="29"/>
      <c r="Q2939" s="39"/>
      <c r="R2939" s="89">
        <f t="shared" si="521"/>
        <v>131.20758285206915</v>
      </c>
      <c r="S2939" s="7"/>
      <c r="T2939" s="37">
        <v>23065</v>
      </c>
      <c r="U2939" s="20">
        <f t="shared" si="522"/>
        <v>1.5105737213352017E-3</v>
      </c>
      <c r="V2939" s="34"/>
    </row>
    <row r="2940" spans="1:22" x14ac:dyDescent="0.3">
      <c r="A2940" s="2">
        <v>51141</v>
      </c>
      <c r="B2940" s="2" t="s">
        <v>2587</v>
      </c>
      <c r="C2940" s="47">
        <v>7.8057944612797572</v>
      </c>
      <c r="D2940" s="40">
        <v>40.448970686977006</v>
      </c>
      <c r="E2940" s="40">
        <v>1.0808172372916813E-3</v>
      </c>
      <c r="F2940" s="40">
        <f t="shared" si="517"/>
        <v>0.39055236214315486</v>
      </c>
      <c r="G2940" s="40">
        <f t="shared" si="518"/>
        <v>48.64531751039992</v>
      </c>
      <c r="H2940" s="84">
        <f t="shared" si="519"/>
        <v>3.0400991808015284E-3</v>
      </c>
      <c r="I2940" s="34"/>
      <c r="J2940" s="16">
        <v>2</v>
      </c>
      <c r="K2940" s="20">
        <f t="shared" si="520"/>
        <v>1.6750418760469012E-3</v>
      </c>
      <c r="L2940" s="13"/>
      <c r="M2940" s="24"/>
      <c r="N2940" s="33"/>
      <c r="O2940" s="29"/>
      <c r="P2940" s="29"/>
      <c r="Q2940" s="39"/>
      <c r="R2940" s="89">
        <f t="shared" si="521"/>
        <v>87.471721901379439</v>
      </c>
      <c r="S2940" s="7"/>
      <c r="T2940" s="37">
        <v>53849</v>
      </c>
      <c r="U2940" s="20">
        <f t="shared" si="522"/>
        <v>3.5266804387677989E-3</v>
      </c>
      <c r="V2940" s="34"/>
    </row>
    <row r="2941" spans="1:22" x14ac:dyDescent="0.3">
      <c r="A2941" s="2">
        <v>51143</v>
      </c>
      <c r="B2941" s="2" t="s">
        <v>2588</v>
      </c>
      <c r="C2941" s="47">
        <v>18.381386957207166</v>
      </c>
      <c r="D2941" s="40">
        <v>93.347026571965102</v>
      </c>
      <c r="E2941" s="40">
        <v>2.5451502684610558E-3</v>
      </c>
      <c r="F2941" s="40">
        <f t="shared" si="517"/>
        <v>0.91968782053065501</v>
      </c>
      <c r="G2941" s="40">
        <f t="shared" si="518"/>
        <v>112.64810134970293</v>
      </c>
      <c r="H2941" s="84">
        <f t="shared" si="519"/>
        <v>7.0399663967423854E-3</v>
      </c>
      <c r="I2941" s="34"/>
      <c r="J2941" s="16">
        <v>7</v>
      </c>
      <c r="K2941" s="20">
        <f t="shared" si="520"/>
        <v>5.8626465661641538E-3</v>
      </c>
      <c r="L2941" s="13"/>
      <c r="M2941" s="24"/>
      <c r="N2941" s="33"/>
      <c r="O2941" s="29"/>
      <c r="P2941" s="29"/>
      <c r="Q2941" s="39"/>
      <c r="R2941" s="89">
        <f t="shared" si="521"/>
        <v>306.151026654828</v>
      </c>
      <c r="S2941" s="7"/>
      <c r="T2941" s="37">
        <v>89124</v>
      </c>
      <c r="U2941" s="20">
        <f t="shared" si="522"/>
        <v>5.8369118725462186E-3</v>
      </c>
      <c r="V2941" s="34"/>
    </row>
    <row r="2942" spans="1:22" x14ac:dyDescent="0.3">
      <c r="A2942" s="2">
        <v>51145</v>
      </c>
      <c r="B2942" s="2" t="s">
        <v>2589</v>
      </c>
      <c r="C2942" s="47">
        <v>48.093765874336569</v>
      </c>
      <c r="D2942" s="40">
        <v>25.390391227574504</v>
      </c>
      <c r="E2942" s="40">
        <v>6.659228784603584E-3</v>
      </c>
      <c r="F2942" s="40">
        <f t="shared" si="517"/>
        <v>2.4063064893336312</v>
      </c>
      <c r="G2942" s="40">
        <f t="shared" si="518"/>
        <v>75.890463591244696</v>
      </c>
      <c r="H2942" s="84">
        <f t="shared" si="519"/>
        <v>4.7427902211773327E-3</v>
      </c>
      <c r="I2942" s="34"/>
      <c r="J2942" s="16">
        <v>10</v>
      </c>
      <c r="K2942" s="20">
        <f t="shared" si="520"/>
        <v>8.3752093802345051E-3</v>
      </c>
      <c r="L2942" s="13"/>
      <c r="M2942" s="24"/>
      <c r="N2942" s="33"/>
      <c r="O2942" s="29"/>
      <c r="P2942" s="29"/>
      <c r="Q2942" s="39"/>
      <c r="R2942" s="89">
        <f t="shared" si="521"/>
        <v>437.35860950689715</v>
      </c>
      <c r="S2942" s="7"/>
      <c r="T2942" s="37">
        <v>85394</v>
      </c>
      <c r="U2942" s="20">
        <f t="shared" si="522"/>
        <v>5.592626592659797E-3</v>
      </c>
      <c r="V2942" s="34"/>
    </row>
    <row r="2943" spans="1:22" x14ac:dyDescent="0.3">
      <c r="A2943" s="2">
        <v>51147</v>
      </c>
      <c r="B2943" s="2" t="s">
        <v>2590</v>
      </c>
      <c r="C2943" s="47">
        <v>12.437105452936231</v>
      </c>
      <c r="D2943" s="40">
        <v>6.7414951144961668</v>
      </c>
      <c r="E2943" s="40">
        <v>1.8129837528763685E-3</v>
      </c>
      <c r="F2943" s="40">
        <f t="shared" si="517"/>
        <v>0.65512009133690485</v>
      </c>
      <c r="G2943" s="40">
        <f t="shared" si="518"/>
        <v>19.833720658769302</v>
      </c>
      <c r="H2943" s="84">
        <f t="shared" si="519"/>
        <v>1.2395124754624137E-3</v>
      </c>
      <c r="I2943" s="34"/>
      <c r="J2943" s="16">
        <v>4</v>
      </c>
      <c r="K2943" s="20">
        <f t="shared" si="520"/>
        <v>3.3500837520938024E-3</v>
      </c>
      <c r="L2943" s="13"/>
      <c r="M2943" s="24"/>
      <c r="N2943" s="33"/>
      <c r="O2943" s="29"/>
      <c r="P2943" s="29"/>
      <c r="Q2943" s="39"/>
      <c r="R2943" s="89">
        <f t="shared" si="521"/>
        <v>174.94344380275888</v>
      </c>
      <c r="S2943" s="7"/>
      <c r="T2943" s="37">
        <v>49710</v>
      </c>
      <c r="U2943" s="20">
        <f t="shared" si="522"/>
        <v>3.2556089177356549E-3</v>
      </c>
      <c r="V2943" s="34"/>
    </row>
    <row r="2944" spans="1:22" x14ac:dyDescent="0.3">
      <c r="A2944" s="2">
        <v>51149</v>
      </c>
      <c r="B2944" s="2" t="s">
        <v>2591</v>
      </c>
      <c r="C2944" s="47">
        <v>16.618788207885931</v>
      </c>
      <c r="D2944" s="40">
        <v>0</v>
      </c>
      <c r="E2944" s="40">
        <v>2.30109476326616E-3</v>
      </c>
      <c r="F2944" s="40">
        <f t="shared" si="517"/>
        <v>0.83149857746607159</v>
      </c>
      <c r="G2944" s="40">
        <f t="shared" si="518"/>
        <v>17.450286785352002</v>
      </c>
      <c r="H2944" s="84">
        <f t="shared" si="519"/>
        <v>1.0905592824953527E-3</v>
      </c>
      <c r="I2944" s="34"/>
      <c r="J2944" s="16">
        <v>6</v>
      </c>
      <c r="K2944" s="20">
        <f t="shared" si="520"/>
        <v>5.0251256281407036E-3</v>
      </c>
      <c r="L2944" s="13"/>
      <c r="M2944" s="24"/>
      <c r="N2944" s="33"/>
      <c r="O2944" s="29"/>
      <c r="P2944" s="29"/>
      <c r="Q2944" s="39"/>
      <c r="R2944" s="89">
        <f t="shared" si="521"/>
        <v>262.4151657041383</v>
      </c>
      <c r="S2944" s="7"/>
      <c r="T2944" s="37">
        <v>56879</v>
      </c>
      <c r="U2944" s="20">
        <f t="shared" si="522"/>
        <v>3.7251212961554279E-3</v>
      </c>
      <c r="V2944" s="34"/>
    </row>
    <row r="2945" spans="1:22" x14ac:dyDescent="0.3">
      <c r="A2945" s="2">
        <v>51153</v>
      </c>
      <c r="B2945" s="2" t="s">
        <v>2592</v>
      </c>
      <c r="C2945" s="47">
        <v>304.61024503361512</v>
      </c>
      <c r="D2945" s="40">
        <v>277.8007510781681</v>
      </c>
      <c r="E2945" s="40">
        <v>4.2709713409106759E-2</v>
      </c>
      <c r="F2945" s="40">
        <f t="shared" si="517"/>
        <v>15.433117536302086</v>
      </c>
      <c r="G2945" s="40">
        <f t="shared" si="518"/>
        <v>597.84411364808534</v>
      </c>
      <c r="H2945" s="84">
        <f t="shared" si="519"/>
        <v>3.7362391555158296E-2</v>
      </c>
      <c r="I2945" s="34"/>
      <c r="J2945" s="16">
        <v>54</v>
      </c>
      <c r="K2945" s="20">
        <f t="shared" si="520"/>
        <v>4.5226130653266333E-2</v>
      </c>
      <c r="L2945" s="13"/>
      <c r="M2945" s="24"/>
      <c r="N2945" s="33"/>
      <c r="O2945" s="29"/>
      <c r="P2945" s="29"/>
      <c r="Q2945" s="39"/>
      <c r="R2945" s="89">
        <f t="shared" si="521"/>
        <v>2361.7364913372448</v>
      </c>
      <c r="S2945" s="7"/>
      <c r="T2945" s="37">
        <v>950639</v>
      </c>
      <c r="U2945" s="20">
        <f t="shared" si="522"/>
        <v>6.2259279942613259E-2</v>
      </c>
      <c r="V2945" s="34"/>
    </row>
    <row r="2946" spans="1:22" x14ac:dyDescent="0.3">
      <c r="A2946" s="2">
        <v>51155</v>
      </c>
      <c r="B2946" s="2" t="s">
        <v>2593</v>
      </c>
      <c r="C2946" s="47">
        <v>10.574420549116011</v>
      </c>
      <c r="D2946" s="40">
        <v>6.7414951144961668</v>
      </c>
      <c r="E2946" s="40">
        <v>1.5689282476814728E-3</v>
      </c>
      <c r="F2946" s="40">
        <f t="shared" si="517"/>
        <v>0.56693084827232154</v>
      </c>
      <c r="G2946" s="40">
        <f t="shared" si="518"/>
        <v>17.882846511884502</v>
      </c>
      <c r="H2946" s="84">
        <f t="shared" si="519"/>
        <v>1.1175921920862511E-3</v>
      </c>
      <c r="I2946" s="34"/>
      <c r="J2946" s="16">
        <v>4</v>
      </c>
      <c r="K2946" s="20">
        <f t="shared" si="520"/>
        <v>3.3500837520938024E-3</v>
      </c>
      <c r="L2946" s="13"/>
      <c r="M2946" s="24"/>
      <c r="N2946" s="33"/>
      <c r="O2946" s="29"/>
      <c r="P2946" s="29"/>
      <c r="Q2946" s="39"/>
      <c r="R2946" s="89">
        <f t="shared" si="521"/>
        <v>174.94344380275888</v>
      </c>
      <c r="S2946" s="7"/>
      <c r="T2946" s="37">
        <v>31363</v>
      </c>
      <c r="U2946" s="20">
        <f t="shared" si="522"/>
        <v>2.0540266040423123E-3</v>
      </c>
      <c r="V2946" s="34"/>
    </row>
    <row r="2947" spans="1:22" x14ac:dyDescent="0.3">
      <c r="A2947" s="2">
        <v>51157</v>
      </c>
      <c r="B2947" s="2" t="s">
        <v>2594</v>
      </c>
      <c r="C2947" s="47">
        <v>5.5395960692953112</v>
      </c>
      <c r="D2947" s="40">
        <v>6.7414951144961668</v>
      </c>
      <c r="E2947" s="40">
        <v>7.6703158775538662E-4</v>
      </c>
      <c r="F2947" s="40">
        <f t="shared" si="517"/>
        <v>0.27716619248869051</v>
      </c>
      <c r="G2947" s="40">
        <f t="shared" si="518"/>
        <v>12.558257376280167</v>
      </c>
      <c r="H2947" s="84">
        <f t="shared" si="519"/>
        <v>7.8483089258821073E-4</v>
      </c>
      <c r="I2947" s="34"/>
      <c r="J2947" s="16">
        <v>1</v>
      </c>
      <c r="K2947" s="20">
        <f t="shared" si="520"/>
        <v>8.375209380234506E-4</v>
      </c>
      <c r="L2947" s="13"/>
      <c r="M2947" s="24"/>
      <c r="N2947" s="33"/>
      <c r="O2947" s="29"/>
      <c r="P2947" s="29"/>
      <c r="Q2947" s="39"/>
      <c r="R2947" s="89">
        <f t="shared" si="521"/>
        <v>43.73586095068972</v>
      </c>
      <c r="S2947" s="7"/>
      <c r="T2947" s="37">
        <v>17899</v>
      </c>
      <c r="U2947" s="20">
        <f t="shared" si="522"/>
        <v>1.1722418832941157E-3</v>
      </c>
      <c r="V2947" s="34"/>
    </row>
    <row r="2948" spans="1:22" x14ac:dyDescent="0.3">
      <c r="A2948" s="2">
        <v>51159</v>
      </c>
      <c r="B2948" s="2" t="s">
        <v>2595</v>
      </c>
      <c r="C2948" s="47">
        <v>4.8291394070316427</v>
      </c>
      <c r="D2948" s="40">
        <v>0</v>
      </c>
      <c r="E2948" s="40">
        <v>9.0649187643818423E-4</v>
      </c>
      <c r="F2948" s="40">
        <f t="shared" si="517"/>
        <v>0.32756004566845243</v>
      </c>
      <c r="G2948" s="40">
        <f t="shared" si="518"/>
        <v>5.1566994527000949</v>
      </c>
      <c r="H2948" s="84">
        <f t="shared" si="519"/>
        <v>3.2226899903452526E-4</v>
      </c>
      <c r="I2948" s="34"/>
      <c r="J2948" s="16">
        <v>7</v>
      </c>
      <c r="K2948" s="20">
        <f t="shared" si="520"/>
        <v>5.8626465661641538E-3</v>
      </c>
      <c r="L2948" s="13"/>
      <c r="M2948" s="24"/>
      <c r="N2948" s="33"/>
      <c r="O2948" s="29"/>
      <c r="P2948" s="29"/>
      <c r="Q2948" s="39"/>
      <c r="R2948" s="89">
        <f t="shared" si="521"/>
        <v>306.151026654828</v>
      </c>
      <c r="S2948" s="7"/>
      <c r="T2948" s="37">
        <v>25606</v>
      </c>
      <c r="U2948" s="20">
        <f t="shared" si="522"/>
        <v>1.6769889750058173E-3</v>
      </c>
      <c r="V2948" s="34"/>
    </row>
    <row r="2949" spans="1:22" x14ac:dyDescent="0.3">
      <c r="A2949" s="2">
        <v>51161</v>
      </c>
      <c r="B2949" s="2" t="s">
        <v>2596</v>
      </c>
      <c r="C2949" s="47">
        <v>38.758817195890749</v>
      </c>
      <c r="D2949" s="40">
        <v>40.448970686977006</v>
      </c>
      <c r="E2949" s="40">
        <v>7.6354508053831675E-3</v>
      </c>
      <c r="F2949" s="40">
        <f t="shared" si="517"/>
        <v>2.7590634615919649</v>
      </c>
      <c r="G2949" s="40">
        <f t="shared" si="518"/>
        <v>81.966851344459712</v>
      </c>
      <c r="H2949" s="84">
        <f t="shared" si="519"/>
        <v>5.1225353308033943E-3</v>
      </c>
      <c r="I2949" s="34"/>
      <c r="J2949" s="16">
        <v>7</v>
      </c>
      <c r="K2949" s="20">
        <f t="shared" si="520"/>
        <v>5.8626465661641538E-3</v>
      </c>
      <c r="L2949" s="13"/>
      <c r="M2949" s="24"/>
      <c r="N2949" s="33"/>
      <c r="O2949" s="29"/>
      <c r="P2949" s="29"/>
      <c r="Q2949" s="39"/>
      <c r="R2949" s="89">
        <f t="shared" si="521"/>
        <v>306.151026654828</v>
      </c>
      <c r="S2949" s="7"/>
      <c r="T2949" s="37">
        <v>249047</v>
      </c>
      <c r="U2949" s="20">
        <f t="shared" si="522"/>
        <v>1.6310594128652416E-2</v>
      </c>
      <c r="V2949" s="34"/>
    </row>
    <row r="2950" spans="1:22" x14ac:dyDescent="0.3">
      <c r="A2950" s="2">
        <v>51163</v>
      </c>
      <c r="B2950" s="2" t="s">
        <v>2597</v>
      </c>
      <c r="C2950" s="47">
        <v>11.079192138590622</v>
      </c>
      <c r="D2950" s="40">
        <v>6.7414951144961668</v>
      </c>
      <c r="E2950" s="40">
        <v>1.5340631755107732E-3</v>
      </c>
      <c r="F2950" s="40">
        <f t="shared" si="517"/>
        <v>0.55433238497738102</v>
      </c>
      <c r="G2950" s="40">
        <f t="shared" si="518"/>
        <v>18.37501963806417</v>
      </c>
      <c r="H2950" s="84">
        <f t="shared" si="519"/>
        <v>1.1483506534199952E-3</v>
      </c>
      <c r="I2950" s="34"/>
      <c r="J2950" s="16">
        <v>4</v>
      </c>
      <c r="K2950" s="20">
        <f t="shared" si="520"/>
        <v>3.3500837520938024E-3</v>
      </c>
      <c r="L2950" s="13"/>
      <c r="M2950" s="24"/>
      <c r="N2950" s="33"/>
      <c r="O2950" s="29"/>
      <c r="P2950" s="29"/>
      <c r="Q2950" s="39"/>
      <c r="R2950" s="89">
        <f t="shared" si="521"/>
        <v>174.94344380275888</v>
      </c>
      <c r="S2950" s="7"/>
      <c r="T2950" s="37">
        <v>34215</v>
      </c>
      <c r="U2950" s="20">
        <f t="shared" si="522"/>
        <v>2.24080987970882E-3</v>
      </c>
      <c r="V2950" s="34"/>
    </row>
    <row r="2951" spans="1:22" x14ac:dyDescent="0.3">
      <c r="A2951" s="2">
        <v>51165</v>
      </c>
      <c r="B2951" s="2" t="s">
        <v>2598</v>
      </c>
      <c r="C2951" s="47">
        <v>63.453554975564472</v>
      </c>
      <c r="D2951" s="40">
        <v>176.98596238044581</v>
      </c>
      <c r="E2951" s="40">
        <v>8.7859981870162477E-3</v>
      </c>
      <c r="F2951" s="40">
        <f t="shared" si="517"/>
        <v>3.1748127503250005</v>
      </c>
      <c r="G2951" s="40">
        <f t="shared" si="518"/>
        <v>243.61433010633527</v>
      </c>
      <c r="H2951" s="84">
        <f t="shared" si="519"/>
        <v>1.5224727955151018E-2</v>
      </c>
      <c r="I2951" s="34"/>
      <c r="J2951" s="16">
        <v>8</v>
      </c>
      <c r="K2951" s="20">
        <f t="shared" si="520"/>
        <v>6.7001675041876048E-3</v>
      </c>
      <c r="L2951" s="13"/>
      <c r="M2951" s="24"/>
      <c r="N2951" s="33"/>
      <c r="O2951" s="29"/>
      <c r="P2951" s="29"/>
      <c r="Q2951" s="39"/>
      <c r="R2951" s="89">
        <f t="shared" si="521"/>
        <v>349.88688760551776</v>
      </c>
      <c r="S2951" s="7"/>
      <c r="T2951" s="37">
        <v>151285</v>
      </c>
      <c r="U2951" s="20">
        <f t="shared" si="522"/>
        <v>9.9079620824711039E-3</v>
      </c>
      <c r="V2951" s="34"/>
    </row>
    <row r="2952" spans="1:22" x14ac:dyDescent="0.3">
      <c r="A2952" s="2">
        <v>51167</v>
      </c>
      <c r="B2952" s="2" t="s">
        <v>2599</v>
      </c>
      <c r="C2952" s="47">
        <v>5.7238571129999087</v>
      </c>
      <c r="D2952" s="40">
        <v>20.909733952120181</v>
      </c>
      <c r="E2952" s="40">
        <v>1.0459521651209817E-3</v>
      </c>
      <c r="F2952" s="40">
        <f t="shared" si="517"/>
        <v>0.37795389884821434</v>
      </c>
      <c r="G2952" s="40">
        <f t="shared" si="518"/>
        <v>27.011544963968305</v>
      </c>
      <c r="H2952" s="84">
        <f t="shared" si="519"/>
        <v>1.6880920902528319E-3</v>
      </c>
      <c r="I2952" s="34"/>
      <c r="J2952" s="16">
        <v>12</v>
      </c>
      <c r="K2952" s="20">
        <f t="shared" si="520"/>
        <v>1.0050251256281407E-2</v>
      </c>
      <c r="L2952" s="13"/>
      <c r="M2952" s="24"/>
      <c r="N2952" s="33"/>
      <c r="O2952" s="29"/>
      <c r="P2952" s="29"/>
      <c r="Q2952" s="39"/>
      <c r="R2952" s="89">
        <f t="shared" si="521"/>
        <v>524.83033140827661</v>
      </c>
      <c r="S2952" s="7"/>
      <c r="T2952" s="37">
        <v>12082</v>
      </c>
      <c r="U2952" s="20">
        <f t="shared" si="522"/>
        <v>7.9127473232915274E-4</v>
      </c>
      <c r="V2952" s="34"/>
    </row>
    <row r="2953" spans="1:22" x14ac:dyDescent="0.3">
      <c r="A2953" s="2">
        <v>51169</v>
      </c>
      <c r="B2953" s="2" t="s">
        <v>2600</v>
      </c>
      <c r="C2953" s="47">
        <v>3.7769973199740758</v>
      </c>
      <c r="D2953" s="40">
        <v>6.7414951144961668</v>
      </c>
      <c r="E2953" s="40">
        <v>5.2297608256049086E-4</v>
      </c>
      <c r="F2953" s="40">
        <f t="shared" si="517"/>
        <v>0.18897694942410717</v>
      </c>
      <c r="G2953" s="40">
        <f t="shared" si="518"/>
        <v>10.707469383894351</v>
      </c>
      <c r="H2953" s="84">
        <f t="shared" si="519"/>
        <v>6.6916551414173406E-4</v>
      </c>
      <c r="I2953" s="34"/>
      <c r="J2953" s="16">
        <v>1</v>
      </c>
      <c r="K2953" s="20">
        <f t="shared" si="520"/>
        <v>8.375209380234506E-4</v>
      </c>
      <c r="L2953" s="13"/>
      <c r="M2953" s="24"/>
      <c r="N2953" s="33"/>
      <c r="O2953" s="29"/>
      <c r="P2953" s="29"/>
      <c r="Q2953" s="39"/>
      <c r="R2953" s="89">
        <f t="shared" si="521"/>
        <v>43.73586095068972</v>
      </c>
      <c r="S2953" s="7"/>
      <c r="T2953" s="37">
        <v>41000</v>
      </c>
      <c r="U2953" s="20">
        <f t="shared" si="522"/>
        <v>2.6851733177863982E-3</v>
      </c>
      <c r="V2953" s="34"/>
    </row>
    <row r="2954" spans="1:22" x14ac:dyDescent="0.3">
      <c r="A2954" s="2">
        <v>51171</v>
      </c>
      <c r="B2954" s="2" t="s">
        <v>2601</v>
      </c>
      <c r="C2954" s="47">
        <v>21.906584455849639</v>
      </c>
      <c r="D2954" s="40">
        <v>19.416181526968739</v>
      </c>
      <c r="E2954" s="40">
        <v>3.0332612788508471E-3</v>
      </c>
      <c r="F2954" s="40">
        <f t="shared" si="517"/>
        <v>1.0960663066598215</v>
      </c>
      <c r="G2954" s="40">
        <f t="shared" si="518"/>
        <v>42.418832289478203</v>
      </c>
      <c r="H2954" s="84">
        <f t="shared" si="519"/>
        <v>2.6509736988812992E-3</v>
      </c>
      <c r="I2954" s="34"/>
      <c r="J2954" s="16">
        <v>9</v>
      </c>
      <c r="K2954" s="20">
        <f t="shared" si="520"/>
        <v>7.537688442211055E-3</v>
      </c>
      <c r="L2954" s="13"/>
      <c r="M2954" s="24"/>
      <c r="N2954" s="33"/>
      <c r="O2954" s="29"/>
      <c r="P2954" s="29"/>
      <c r="Q2954" s="39"/>
      <c r="R2954" s="89">
        <f t="shared" si="521"/>
        <v>393.62274855620745</v>
      </c>
      <c r="S2954" s="7"/>
      <c r="T2954" s="37">
        <v>73788</v>
      </c>
      <c r="U2954" s="20">
        <f t="shared" si="522"/>
        <v>4.8325260676298229E-3</v>
      </c>
      <c r="V2954" s="34"/>
    </row>
    <row r="2955" spans="1:22" x14ac:dyDescent="0.3">
      <c r="A2955" s="2">
        <v>51173</v>
      </c>
      <c r="B2955" s="2" t="s">
        <v>2602</v>
      </c>
      <c r="C2955" s="47">
        <v>6.5467953546217306</v>
      </c>
      <c r="D2955" s="40">
        <v>25.390391227574504</v>
      </c>
      <c r="E2955" s="40">
        <v>9.0649187643818423E-4</v>
      </c>
      <c r="F2955" s="40">
        <f t="shared" si="517"/>
        <v>0.32756004566845243</v>
      </c>
      <c r="G2955" s="40">
        <f t="shared" si="518"/>
        <v>32.264746627864689</v>
      </c>
      <c r="H2955" s="84">
        <f t="shared" si="519"/>
        <v>2.0163920149389508E-3</v>
      </c>
      <c r="I2955" s="34"/>
      <c r="J2955" s="16">
        <v>5</v>
      </c>
      <c r="K2955" s="20">
        <f t="shared" si="520"/>
        <v>4.1876046901172526E-3</v>
      </c>
      <c r="L2955" s="13"/>
      <c r="M2955" s="24"/>
      <c r="N2955" s="33"/>
      <c r="O2955" s="29"/>
      <c r="P2955" s="29"/>
      <c r="Q2955" s="39"/>
      <c r="R2955" s="89">
        <f t="shared" si="521"/>
        <v>218.67930475344858</v>
      </c>
      <c r="S2955" s="7"/>
      <c r="T2955" s="37">
        <v>41600</v>
      </c>
      <c r="U2955" s="20">
        <f t="shared" si="522"/>
        <v>2.7244685370710771E-3</v>
      </c>
      <c r="V2955" s="34"/>
    </row>
    <row r="2956" spans="1:22" x14ac:dyDescent="0.3">
      <c r="A2956" s="2">
        <v>51175</v>
      </c>
      <c r="B2956" s="2" t="s">
        <v>2603</v>
      </c>
      <c r="C2956" s="47">
        <v>7.0503949972849416</v>
      </c>
      <c r="D2956" s="40">
        <v>6.7414951144961668</v>
      </c>
      <c r="E2956" s="40">
        <v>9.7622202077958303E-4</v>
      </c>
      <c r="F2956" s="40">
        <f t="shared" si="517"/>
        <v>0.35275697225833341</v>
      </c>
      <c r="G2956" s="40">
        <f t="shared" si="518"/>
        <v>14.144647084039441</v>
      </c>
      <c r="H2956" s="84">
        <f t="shared" si="519"/>
        <v>8.8397264554233379E-4</v>
      </c>
      <c r="I2956" s="34"/>
      <c r="J2956" s="16">
        <v>3</v>
      </c>
      <c r="K2956" s="20">
        <f t="shared" si="520"/>
        <v>2.5125628140703518E-3</v>
      </c>
      <c r="L2956" s="13"/>
      <c r="M2956" s="24"/>
      <c r="N2956" s="33"/>
      <c r="O2956" s="29"/>
      <c r="P2956" s="29"/>
      <c r="Q2956" s="39"/>
      <c r="R2956" s="89">
        <f t="shared" si="521"/>
        <v>131.20758285206915</v>
      </c>
      <c r="S2956" s="7"/>
      <c r="T2956" s="37">
        <v>20462</v>
      </c>
      <c r="U2956" s="20">
        <f t="shared" si="522"/>
        <v>1.3400979616718361E-3</v>
      </c>
      <c r="V2956" s="34"/>
    </row>
    <row r="2957" spans="1:22" x14ac:dyDescent="0.3">
      <c r="A2957" s="2">
        <v>51177</v>
      </c>
      <c r="B2957" s="2" t="s">
        <v>2604</v>
      </c>
      <c r="C2957" s="47">
        <v>94.42493299935191</v>
      </c>
      <c r="D2957" s="40">
        <v>40.448970686977006</v>
      </c>
      <c r="E2957" s="40">
        <v>1.3074402064012272E-2</v>
      </c>
      <c r="F2957" s="40">
        <f t="shared" si="517"/>
        <v>4.724423735602679</v>
      </c>
      <c r="G2957" s="40">
        <f t="shared" si="518"/>
        <v>139.5983274219316</v>
      </c>
      <c r="H2957" s="84">
        <f t="shared" si="519"/>
        <v>8.7242263501712478E-3</v>
      </c>
      <c r="I2957" s="34"/>
      <c r="J2957" s="16">
        <v>29</v>
      </c>
      <c r="K2957" s="20">
        <f t="shared" si="520"/>
        <v>2.4288107202680067E-2</v>
      </c>
      <c r="L2957" s="13"/>
      <c r="M2957" s="24"/>
      <c r="N2957" s="33"/>
      <c r="O2957" s="29"/>
      <c r="P2957" s="29"/>
      <c r="Q2957" s="39"/>
      <c r="R2957" s="89">
        <f t="shared" si="521"/>
        <v>1268.3399675700018</v>
      </c>
      <c r="S2957" s="7"/>
      <c r="T2957" s="37">
        <v>391943</v>
      </c>
      <c r="U2957" s="20">
        <f t="shared" si="522"/>
        <v>2.5669143553491567E-2</v>
      </c>
      <c r="V2957" s="34"/>
    </row>
    <row r="2958" spans="1:22" x14ac:dyDescent="0.3">
      <c r="A2958" s="2">
        <v>51179</v>
      </c>
      <c r="B2958" s="2" t="s">
        <v>2605</v>
      </c>
      <c r="C2958" s="47">
        <v>194.38946206799909</v>
      </c>
      <c r="D2958" s="40">
        <v>83.638935808480724</v>
      </c>
      <c r="E2958" s="40">
        <v>2.6915835715779931E-2</v>
      </c>
      <c r="F2958" s="40">
        <f t="shared" si="517"/>
        <v>9.7260136636940491</v>
      </c>
      <c r="G2958" s="40">
        <f t="shared" si="518"/>
        <v>287.75441154017386</v>
      </c>
      <c r="H2958" s="84">
        <f t="shared" si="519"/>
        <v>1.7983271475374454E-2</v>
      </c>
      <c r="I2958" s="34"/>
      <c r="J2958" s="16">
        <v>21</v>
      </c>
      <c r="K2958" s="20">
        <f t="shared" si="520"/>
        <v>1.7587939698492462E-2</v>
      </c>
      <c r="L2958" s="13"/>
      <c r="M2958" s="24"/>
      <c r="N2958" s="33"/>
      <c r="O2958" s="29"/>
      <c r="P2958" s="29"/>
      <c r="Q2958" s="39"/>
      <c r="R2958" s="89">
        <f t="shared" si="521"/>
        <v>918.45307996448412</v>
      </c>
      <c r="S2958" s="7"/>
      <c r="T2958" s="37">
        <v>434477</v>
      </c>
      <c r="U2958" s="20">
        <f t="shared" si="522"/>
        <v>2.845478164858246E-2</v>
      </c>
      <c r="V2958" s="34"/>
    </row>
    <row r="2959" spans="1:22" x14ac:dyDescent="0.3">
      <c r="A2959" s="2">
        <v>51181</v>
      </c>
      <c r="B2959" s="2" t="s">
        <v>2606</v>
      </c>
      <c r="C2959" s="47">
        <v>6.2949955332901268</v>
      </c>
      <c r="D2959" s="40">
        <v>0</v>
      </c>
      <c r="E2959" s="40">
        <v>8.7162680426748488E-4</v>
      </c>
      <c r="F2959" s="40">
        <f t="shared" si="517"/>
        <v>0.31496158237351196</v>
      </c>
      <c r="G2959" s="40">
        <f t="shared" si="518"/>
        <v>6.6099571156636392</v>
      </c>
      <c r="H2959" s="84">
        <f t="shared" si="519"/>
        <v>4.1309063730884585E-4</v>
      </c>
      <c r="I2959" s="34"/>
      <c r="J2959" s="16">
        <v>2</v>
      </c>
      <c r="K2959" s="20">
        <f t="shared" si="520"/>
        <v>1.6750418760469012E-3</v>
      </c>
      <c r="L2959" s="13"/>
      <c r="M2959" s="24"/>
      <c r="N2959" s="33"/>
      <c r="O2959" s="29"/>
      <c r="P2959" s="29"/>
      <c r="Q2959" s="39"/>
      <c r="R2959" s="89">
        <f t="shared" si="521"/>
        <v>87.471721901379439</v>
      </c>
      <c r="S2959" s="7"/>
      <c r="T2959" s="37">
        <v>8242</v>
      </c>
      <c r="U2959" s="20">
        <f t="shared" si="522"/>
        <v>5.3978532890720712E-4</v>
      </c>
      <c r="V2959" s="34"/>
    </row>
    <row r="2960" spans="1:22" x14ac:dyDescent="0.3">
      <c r="A2960" s="2">
        <v>51183</v>
      </c>
      <c r="B2960" s="2" t="s">
        <v>2607</v>
      </c>
      <c r="C2960" s="47">
        <v>5.0359964266321011</v>
      </c>
      <c r="D2960" s="40">
        <v>0</v>
      </c>
      <c r="E2960" s="40">
        <v>6.9730144341398782E-4</v>
      </c>
      <c r="F2960" s="40">
        <f t="shared" si="517"/>
        <v>0.25196926589880952</v>
      </c>
      <c r="G2960" s="40">
        <f t="shared" si="518"/>
        <v>5.2879656925309106</v>
      </c>
      <c r="H2960" s="84">
        <f t="shared" si="519"/>
        <v>3.3047250984707667E-4</v>
      </c>
      <c r="I2960" s="34"/>
      <c r="J2960" s="16">
        <v>1</v>
      </c>
      <c r="K2960" s="20">
        <f t="shared" si="520"/>
        <v>8.375209380234506E-4</v>
      </c>
      <c r="L2960" s="13"/>
      <c r="M2960" s="24"/>
      <c r="N2960" s="33"/>
      <c r="O2960" s="29"/>
      <c r="P2960" s="29"/>
      <c r="Q2960" s="39"/>
      <c r="R2960" s="89">
        <f t="shared" si="521"/>
        <v>43.73586095068972</v>
      </c>
      <c r="S2960" s="7"/>
      <c r="T2960" s="37">
        <v>19726</v>
      </c>
      <c r="U2960" s="20">
        <f t="shared" si="522"/>
        <v>1.2918958260159632E-3</v>
      </c>
      <c r="V2960" s="34"/>
    </row>
    <row r="2961" spans="1:22" x14ac:dyDescent="0.3">
      <c r="A2961" s="2">
        <v>51185</v>
      </c>
      <c r="B2961" s="2" t="s">
        <v>2608</v>
      </c>
      <c r="C2961" s="47">
        <v>4.5637722140294681</v>
      </c>
      <c r="D2961" s="40">
        <v>11.948419401211533</v>
      </c>
      <c r="E2961" s="40">
        <v>9.0649187643818423E-4</v>
      </c>
      <c r="F2961" s="40">
        <f t="shared" si="517"/>
        <v>0.32756004566845243</v>
      </c>
      <c r="G2961" s="40">
        <f t="shared" si="518"/>
        <v>16.839751660909453</v>
      </c>
      <c r="H2961" s="84">
        <f t="shared" si="519"/>
        <v>1.0524037635952748E-3</v>
      </c>
      <c r="I2961" s="34"/>
      <c r="J2961" s="16">
        <v>12</v>
      </c>
      <c r="K2961" s="20">
        <f t="shared" si="520"/>
        <v>1.0050251256281407E-2</v>
      </c>
      <c r="L2961" s="13"/>
      <c r="M2961" s="24"/>
      <c r="N2961" s="33"/>
      <c r="O2961" s="29"/>
      <c r="P2961" s="29"/>
      <c r="Q2961" s="39"/>
      <c r="R2961" s="89">
        <f t="shared" si="521"/>
        <v>524.83033140827661</v>
      </c>
      <c r="S2961" s="7"/>
      <c r="T2961" s="37">
        <v>25552</v>
      </c>
      <c r="U2961" s="20">
        <f t="shared" si="522"/>
        <v>1.6734524052701963E-3</v>
      </c>
      <c r="V2961" s="34"/>
    </row>
    <row r="2962" spans="1:22" x14ac:dyDescent="0.3">
      <c r="A2962" s="2">
        <v>51187</v>
      </c>
      <c r="B2962" s="2" t="s">
        <v>2609</v>
      </c>
      <c r="C2962" s="47">
        <v>21.906584455849639</v>
      </c>
      <c r="D2962" s="40">
        <v>6.7414951144961668</v>
      </c>
      <c r="E2962" s="40">
        <v>3.0332612788508471E-3</v>
      </c>
      <c r="F2962" s="40">
        <f t="shared" si="517"/>
        <v>1.0960663066598215</v>
      </c>
      <c r="G2962" s="40">
        <f t="shared" si="518"/>
        <v>29.744145877005629</v>
      </c>
      <c r="H2962" s="84">
        <f t="shared" si="519"/>
        <v>1.85886654959121E-3</v>
      </c>
      <c r="I2962" s="34"/>
      <c r="J2962" s="16">
        <v>9</v>
      </c>
      <c r="K2962" s="20">
        <f t="shared" si="520"/>
        <v>7.537688442211055E-3</v>
      </c>
      <c r="L2962" s="13"/>
      <c r="M2962" s="24"/>
      <c r="N2962" s="33"/>
      <c r="O2962" s="29"/>
      <c r="P2962" s="29"/>
      <c r="Q2962" s="39"/>
      <c r="R2962" s="89">
        <f t="shared" si="521"/>
        <v>393.62274855620745</v>
      </c>
      <c r="S2962" s="7"/>
      <c r="T2962" s="37">
        <v>79420</v>
      </c>
      <c r="U2962" s="20">
        <f t="shared" si="522"/>
        <v>5.2013771926486766E-3</v>
      </c>
      <c r="V2962" s="34"/>
    </row>
    <row r="2963" spans="1:22" x14ac:dyDescent="0.3">
      <c r="A2963" s="2">
        <v>51191</v>
      </c>
      <c r="B2963" s="2" t="s">
        <v>2610</v>
      </c>
      <c r="C2963" s="47">
        <v>13.470704467835169</v>
      </c>
      <c r="D2963" s="40">
        <v>20.909733952120181</v>
      </c>
      <c r="E2963" s="40">
        <v>1.9175789693884667E-3</v>
      </c>
      <c r="F2963" s="40">
        <f t="shared" si="517"/>
        <v>0.6929154812217263</v>
      </c>
      <c r="G2963" s="40">
        <f t="shared" si="518"/>
        <v>35.073353901177072</v>
      </c>
      <c r="H2963" s="84">
        <f t="shared" si="519"/>
        <v>2.1919165074857356E-3</v>
      </c>
      <c r="I2963" s="34"/>
      <c r="J2963" s="16">
        <v>14</v>
      </c>
      <c r="K2963" s="20">
        <f t="shared" si="520"/>
        <v>1.1725293132328308E-2</v>
      </c>
      <c r="L2963" s="13"/>
      <c r="M2963" s="24"/>
      <c r="N2963" s="33"/>
      <c r="O2963" s="29"/>
      <c r="P2963" s="29"/>
      <c r="Q2963" s="39"/>
      <c r="R2963" s="89">
        <f t="shared" si="521"/>
        <v>612.302053309656</v>
      </c>
      <c r="S2963" s="7"/>
      <c r="T2963" s="37">
        <v>89054</v>
      </c>
      <c r="U2963" s="20">
        <f t="shared" si="522"/>
        <v>5.8323274302963394E-3</v>
      </c>
      <c r="V2963" s="34"/>
    </row>
    <row r="2964" spans="1:22" x14ac:dyDescent="0.3">
      <c r="A2964" s="2">
        <v>51193</v>
      </c>
      <c r="B2964" s="2" t="s">
        <v>2611</v>
      </c>
      <c r="C2964" s="47">
        <v>16.115188565222724</v>
      </c>
      <c r="D2964" s="40">
        <v>6.7414951144961668</v>
      </c>
      <c r="E2964" s="40">
        <v>2.2313646189247613E-3</v>
      </c>
      <c r="F2964" s="40">
        <f t="shared" si="517"/>
        <v>0.80630165087619066</v>
      </c>
      <c r="G2964" s="40">
        <f t="shared" si="518"/>
        <v>23.662985330595081</v>
      </c>
      <c r="H2964" s="84">
        <f t="shared" si="519"/>
        <v>1.4788231632670717E-3</v>
      </c>
      <c r="I2964" s="34"/>
      <c r="J2964" s="16">
        <v>10</v>
      </c>
      <c r="K2964" s="20">
        <f t="shared" si="520"/>
        <v>8.3752093802345051E-3</v>
      </c>
      <c r="L2964" s="13"/>
      <c r="M2964" s="24"/>
      <c r="N2964" s="33"/>
      <c r="O2964" s="29"/>
      <c r="P2964" s="29"/>
      <c r="Q2964" s="39"/>
      <c r="R2964" s="89">
        <f t="shared" si="521"/>
        <v>437.35860950689715</v>
      </c>
      <c r="S2964" s="7"/>
      <c r="T2964" s="37">
        <v>14340</v>
      </c>
      <c r="U2964" s="20">
        <f t="shared" si="522"/>
        <v>9.3915574090382798E-4</v>
      </c>
      <c r="V2964" s="34"/>
    </row>
    <row r="2965" spans="1:22" x14ac:dyDescent="0.3">
      <c r="A2965" s="2">
        <v>51195</v>
      </c>
      <c r="B2965" s="2" t="s">
        <v>2612</v>
      </c>
      <c r="C2965" s="47">
        <v>3.5251974986424708</v>
      </c>
      <c r="D2965" s="40">
        <v>40.448970686977006</v>
      </c>
      <c r="E2965" s="40">
        <v>4.8811101038979151E-4</v>
      </c>
      <c r="F2965" s="40">
        <f t="shared" si="517"/>
        <v>0.17637848612916671</v>
      </c>
      <c r="G2965" s="40">
        <f t="shared" si="518"/>
        <v>44.150546671748643</v>
      </c>
      <c r="H2965" s="84">
        <f t="shared" si="519"/>
        <v>2.759197547431513E-3</v>
      </c>
      <c r="I2965" s="34"/>
      <c r="J2965" s="16">
        <v>10</v>
      </c>
      <c r="K2965" s="20">
        <f t="shared" si="520"/>
        <v>8.3752093802345051E-3</v>
      </c>
      <c r="L2965" s="13"/>
      <c r="M2965" s="24"/>
      <c r="N2965" s="33"/>
      <c r="O2965" s="29"/>
      <c r="P2965" s="29"/>
      <c r="Q2965" s="39"/>
      <c r="R2965" s="89">
        <f t="shared" si="521"/>
        <v>437.35860950689715</v>
      </c>
      <c r="S2965" s="7"/>
      <c r="T2965" s="37">
        <v>26359</v>
      </c>
      <c r="U2965" s="20">
        <f t="shared" si="522"/>
        <v>1.7263044752080896E-3</v>
      </c>
      <c r="V2965" s="34"/>
    </row>
    <row r="2966" spans="1:22" x14ac:dyDescent="0.3">
      <c r="A2966" s="2">
        <v>51197</v>
      </c>
      <c r="B2966" s="2" t="s">
        <v>2613</v>
      </c>
      <c r="C2966" s="47">
        <v>17.211538440242816</v>
      </c>
      <c r="D2966" s="40">
        <v>19.416181526968739</v>
      </c>
      <c r="E2966" s="40">
        <v>2.7543407014852519E-3</v>
      </c>
      <c r="F2966" s="40">
        <f t="shared" si="517"/>
        <v>0.99527860030029769</v>
      </c>
      <c r="G2966" s="40">
        <f t="shared" si="518"/>
        <v>37.622998567511857</v>
      </c>
      <c r="H2966" s="84">
        <f t="shared" si="519"/>
        <v>2.3512570783392867E-3</v>
      </c>
      <c r="I2966" s="34"/>
      <c r="J2966" s="16">
        <v>4</v>
      </c>
      <c r="K2966" s="20">
        <f t="shared" si="520"/>
        <v>3.3500837520938024E-3</v>
      </c>
      <c r="L2966" s="13"/>
      <c r="M2966" s="24"/>
      <c r="N2966" s="33"/>
      <c r="O2966" s="29"/>
      <c r="P2966" s="29"/>
      <c r="Q2966" s="39"/>
      <c r="R2966" s="89">
        <f t="shared" si="521"/>
        <v>174.94344380275888</v>
      </c>
      <c r="S2966" s="7"/>
      <c r="T2966" s="37">
        <v>119740</v>
      </c>
      <c r="U2966" s="20">
        <f t="shared" si="522"/>
        <v>7.842015928579105E-3</v>
      </c>
      <c r="V2966" s="34"/>
    </row>
    <row r="2967" spans="1:22" x14ac:dyDescent="0.3">
      <c r="A2967" s="2">
        <v>51199</v>
      </c>
      <c r="B2967" s="2" t="s">
        <v>2614</v>
      </c>
      <c r="C2967" s="47">
        <v>25.839911695340184</v>
      </c>
      <c r="D2967" s="40">
        <v>117.97616450368294</v>
      </c>
      <c r="E2967" s="40">
        <v>1.5061711177742137E-2</v>
      </c>
      <c r="F2967" s="40">
        <f t="shared" si="517"/>
        <v>5.4425361434142863</v>
      </c>
      <c r="G2967" s="40">
        <f t="shared" si="518"/>
        <v>149.2586123424374</v>
      </c>
      <c r="H2967" s="84">
        <f t="shared" si="519"/>
        <v>9.3279478546482286E-3</v>
      </c>
      <c r="I2967" s="34"/>
      <c r="J2967" s="16">
        <v>10</v>
      </c>
      <c r="K2967" s="20">
        <f t="shared" si="520"/>
        <v>8.3752093802345051E-3</v>
      </c>
      <c r="L2967" s="13"/>
      <c r="M2967" s="24"/>
      <c r="N2967" s="33"/>
      <c r="O2967" s="29"/>
      <c r="P2967" s="29"/>
      <c r="Q2967" s="39"/>
      <c r="R2967" s="89">
        <f t="shared" si="521"/>
        <v>437.35860950689715</v>
      </c>
      <c r="S2967" s="7"/>
      <c r="T2967" s="37">
        <v>129386</v>
      </c>
      <c r="U2967" s="20">
        <f t="shared" si="522"/>
        <v>8.4737520706124614E-3</v>
      </c>
      <c r="V2967" s="34"/>
    </row>
    <row r="2968" spans="1:22" x14ac:dyDescent="0.3">
      <c r="A2968" s="2">
        <v>51510</v>
      </c>
      <c r="B2968" s="2" t="s">
        <v>2615</v>
      </c>
      <c r="C2968" s="47">
        <v>45.557412371844087</v>
      </c>
      <c r="D2968" s="40">
        <v>199.38924875771747</v>
      </c>
      <c r="E2968" s="40">
        <v>4.6161355554005995E-2</v>
      </c>
      <c r="F2968" s="40">
        <f t="shared" si="517"/>
        <v>16.680365402501192</v>
      </c>
      <c r="G2968" s="40">
        <f t="shared" si="518"/>
        <v>261.62702653206276</v>
      </c>
      <c r="H2968" s="84">
        <f t="shared" si="519"/>
        <v>1.6350435144464222E-2</v>
      </c>
      <c r="I2968" s="34"/>
      <c r="J2968" s="16">
        <v>6</v>
      </c>
      <c r="K2968" s="20">
        <f t="shared" si="520"/>
        <v>5.0251256281407036E-3</v>
      </c>
      <c r="L2968" s="13"/>
      <c r="M2968" s="24"/>
      <c r="N2968" s="33"/>
      <c r="O2968" s="29"/>
      <c r="P2968" s="29"/>
      <c r="Q2968" s="39"/>
      <c r="R2968" s="89">
        <f t="shared" si="521"/>
        <v>262.4151657041383</v>
      </c>
      <c r="S2968" s="7"/>
      <c r="T2968" s="37">
        <v>0</v>
      </c>
      <c r="U2968" s="20">
        <f t="shared" si="522"/>
        <v>0</v>
      </c>
      <c r="V2968" s="34"/>
    </row>
    <row r="2969" spans="1:22" x14ac:dyDescent="0.3">
      <c r="A2969" s="2">
        <v>51515</v>
      </c>
      <c r="B2969" s="2" t="s">
        <v>2616</v>
      </c>
      <c r="C2969" s="47"/>
      <c r="D2969" s="40"/>
      <c r="E2969" s="40"/>
      <c r="F2969" s="40"/>
      <c r="G2969" s="40"/>
      <c r="H2969" s="84"/>
      <c r="I2969" s="34"/>
      <c r="J2969" s="16">
        <v>1</v>
      </c>
      <c r="K2969" s="20">
        <f t="shared" si="520"/>
        <v>8.375209380234506E-4</v>
      </c>
      <c r="L2969" s="13"/>
      <c r="M2969" s="24"/>
      <c r="N2969" s="33"/>
      <c r="O2969" s="29"/>
      <c r="P2969" s="29"/>
      <c r="Q2969" s="39"/>
      <c r="R2969" s="89">
        <f t="shared" si="521"/>
        <v>43.73586095068972</v>
      </c>
      <c r="S2969" s="7"/>
      <c r="T2969" s="37">
        <v>0</v>
      </c>
      <c r="U2969" s="20">
        <f t="shared" si="522"/>
        <v>0</v>
      </c>
      <c r="V2969" s="34"/>
    </row>
    <row r="2970" spans="1:22" x14ac:dyDescent="0.3">
      <c r="A2970" s="2">
        <v>51520</v>
      </c>
      <c r="B2970" s="2" t="s">
        <v>3126</v>
      </c>
      <c r="C2970" s="47">
        <v>2.1397125079129431</v>
      </c>
      <c r="D2970" s="40">
        <v>6.7414951144961668</v>
      </c>
      <c r="E2970" s="40">
        <v>3.4865072170699391E-4</v>
      </c>
      <c r="F2970" s="40">
        <f t="shared" si="517"/>
        <v>0.12598463294940476</v>
      </c>
      <c r="G2970" s="40">
        <f t="shared" si="518"/>
        <v>9.0071922553585146</v>
      </c>
      <c r="H2970" s="84">
        <f t="shared" si="519"/>
        <v>5.6290634326691582E-4</v>
      </c>
      <c r="I2970" s="34"/>
      <c r="J2970" s="16">
        <v>0</v>
      </c>
      <c r="K2970" s="20">
        <f t="shared" si="520"/>
        <v>0</v>
      </c>
      <c r="L2970" s="13"/>
      <c r="M2970" s="24"/>
      <c r="N2970" s="33"/>
      <c r="O2970" s="29"/>
      <c r="P2970" s="29"/>
      <c r="Q2970" s="39"/>
      <c r="R2970" s="89">
        <f t="shared" si="521"/>
        <v>0</v>
      </c>
      <c r="S2970" s="7"/>
      <c r="T2970" s="37">
        <v>0</v>
      </c>
      <c r="U2970" s="20">
        <f t="shared" si="522"/>
        <v>0</v>
      </c>
      <c r="V2970" s="34"/>
    </row>
    <row r="2971" spans="1:22" x14ac:dyDescent="0.3">
      <c r="A2971" s="2">
        <v>51530</v>
      </c>
      <c r="B2971" s="2" t="s">
        <v>2617</v>
      </c>
      <c r="C2971" s="47">
        <v>0</v>
      </c>
      <c r="D2971" s="40">
        <v>0</v>
      </c>
      <c r="E2971" s="40">
        <v>0</v>
      </c>
      <c r="F2971" s="40">
        <f t="shared" si="517"/>
        <v>0</v>
      </c>
      <c r="G2971" s="40">
        <f t="shared" si="518"/>
        <v>0</v>
      </c>
      <c r="H2971" s="84">
        <f t="shared" si="519"/>
        <v>0</v>
      </c>
      <c r="I2971" s="34"/>
      <c r="J2971" s="16">
        <v>1</v>
      </c>
      <c r="K2971" s="20">
        <f t="shared" si="520"/>
        <v>8.375209380234506E-4</v>
      </c>
      <c r="L2971" s="13"/>
      <c r="M2971" s="24"/>
      <c r="N2971" s="33"/>
      <c r="O2971" s="29"/>
      <c r="P2971" s="29"/>
      <c r="Q2971" s="39"/>
      <c r="R2971" s="89">
        <f t="shared" si="521"/>
        <v>43.73586095068972</v>
      </c>
      <c r="S2971" s="7"/>
      <c r="T2971" s="37">
        <v>0</v>
      </c>
      <c r="U2971" s="20">
        <f t="shared" si="522"/>
        <v>0</v>
      </c>
      <c r="V2971" s="34"/>
    </row>
    <row r="2972" spans="1:22" x14ac:dyDescent="0.3">
      <c r="A2972" s="2">
        <v>51540</v>
      </c>
      <c r="B2972" s="2" t="s">
        <v>2618</v>
      </c>
      <c r="C2972" s="47">
        <v>17.982402069004838</v>
      </c>
      <c r="D2972" s="40">
        <v>117.97616450368294</v>
      </c>
      <c r="E2972" s="40">
        <v>6.0316574855309949E-3</v>
      </c>
      <c r="F2972" s="40">
        <f t="shared" si="517"/>
        <v>2.1795341500247027</v>
      </c>
      <c r="G2972" s="40">
        <f t="shared" si="518"/>
        <v>138.13810072271249</v>
      </c>
      <c r="H2972" s="84">
        <f t="shared" si="519"/>
        <v>8.6329691805344892E-3</v>
      </c>
      <c r="I2972" s="34"/>
      <c r="J2972" s="16">
        <v>8</v>
      </c>
      <c r="K2972" s="20">
        <f t="shared" si="520"/>
        <v>6.7001675041876048E-3</v>
      </c>
      <c r="L2972" s="13"/>
      <c r="M2972" s="24"/>
      <c r="N2972" s="33"/>
      <c r="O2972" s="29"/>
      <c r="P2972" s="29"/>
      <c r="Q2972" s="39"/>
      <c r="R2972" s="89">
        <f t="shared" si="521"/>
        <v>349.88688760551776</v>
      </c>
      <c r="S2972" s="7"/>
      <c r="T2972" s="37">
        <v>0</v>
      </c>
      <c r="U2972" s="20">
        <f t="shared" si="522"/>
        <v>0</v>
      </c>
      <c r="V2972" s="34"/>
    </row>
    <row r="2973" spans="1:22" x14ac:dyDescent="0.3">
      <c r="A2973" s="2">
        <v>51550</v>
      </c>
      <c r="B2973" s="2" t="s">
        <v>2619</v>
      </c>
      <c r="C2973" s="47">
        <v>213.45870971157407</v>
      </c>
      <c r="D2973" s="40">
        <v>498.84651000058147</v>
      </c>
      <c r="E2973" s="40">
        <v>3.0890453943239662E-2</v>
      </c>
      <c r="F2973" s="40">
        <f t="shared" si="517"/>
        <v>11.162238479317264</v>
      </c>
      <c r="G2973" s="40">
        <f t="shared" si="518"/>
        <v>723.46745819147282</v>
      </c>
      <c r="H2973" s="84">
        <f t="shared" si="519"/>
        <v>4.5213248459407142E-2</v>
      </c>
      <c r="I2973" s="34"/>
      <c r="J2973" s="16">
        <v>50</v>
      </c>
      <c r="K2973" s="20">
        <f t="shared" si="520"/>
        <v>4.1876046901172533E-2</v>
      </c>
      <c r="L2973" s="13"/>
      <c r="M2973" s="24"/>
      <c r="N2973" s="33"/>
      <c r="O2973" s="29"/>
      <c r="P2973" s="29"/>
      <c r="Q2973" s="39"/>
      <c r="R2973" s="89">
        <f t="shared" si="521"/>
        <v>2186.793047534486</v>
      </c>
      <c r="S2973" s="7"/>
      <c r="T2973" s="37">
        <v>0</v>
      </c>
      <c r="U2973" s="20">
        <f t="shared" si="522"/>
        <v>0</v>
      </c>
      <c r="V2973" s="34"/>
    </row>
    <row r="2974" spans="1:22" x14ac:dyDescent="0.3">
      <c r="A2974" s="2">
        <v>51560</v>
      </c>
      <c r="B2974" s="2" t="s">
        <v>3125</v>
      </c>
      <c r="C2974" s="47"/>
      <c r="D2974" s="40"/>
      <c r="E2974" s="40"/>
      <c r="F2974" s="40"/>
      <c r="G2974" s="40"/>
      <c r="H2974" s="84"/>
      <c r="I2974" s="34"/>
      <c r="J2974" s="16">
        <v>0</v>
      </c>
      <c r="K2974" s="20">
        <f t="shared" si="520"/>
        <v>0</v>
      </c>
      <c r="L2974" s="13"/>
      <c r="M2974" s="24"/>
      <c r="N2974" s="33"/>
      <c r="O2974" s="29"/>
      <c r="P2974" s="29"/>
      <c r="Q2974" s="39"/>
      <c r="R2974" s="89">
        <f t="shared" si="521"/>
        <v>0</v>
      </c>
      <c r="S2974" s="7"/>
      <c r="T2974" s="37">
        <v>0</v>
      </c>
      <c r="U2974" s="20">
        <f t="shared" si="522"/>
        <v>0</v>
      </c>
      <c r="V2974" s="34"/>
    </row>
    <row r="2975" spans="1:22" x14ac:dyDescent="0.3">
      <c r="A2975" s="2">
        <v>51570</v>
      </c>
      <c r="B2975" s="2" t="s">
        <v>2620</v>
      </c>
      <c r="C2975" s="47">
        <v>3.2733976773108653</v>
      </c>
      <c r="D2975" s="40">
        <v>6.7414951144961668</v>
      </c>
      <c r="E2975" s="40">
        <v>4.5324593821909211E-4</v>
      </c>
      <c r="F2975" s="40">
        <f t="shared" si="517"/>
        <v>0.16378002283422621</v>
      </c>
      <c r="G2975" s="40">
        <f t="shared" si="518"/>
        <v>10.178672814641258</v>
      </c>
      <c r="H2975" s="84">
        <f t="shared" si="519"/>
        <v>6.361182631570263E-4</v>
      </c>
      <c r="I2975" s="34"/>
      <c r="J2975" s="16">
        <v>1</v>
      </c>
      <c r="K2975" s="20">
        <f t="shared" si="520"/>
        <v>8.375209380234506E-4</v>
      </c>
      <c r="L2975" s="13"/>
      <c r="M2975" s="24"/>
      <c r="N2975" s="33"/>
      <c r="O2975" s="29"/>
      <c r="P2975" s="29"/>
      <c r="Q2975" s="39"/>
      <c r="R2975" s="89">
        <f t="shared" si="521"/>
        <v>43.73586095068972</v>
      </c>
      <c r="S2975" s="7"/>
      <c r="T2975" s="37">
        <v>0</v>
      </c>
      <c r="U2975" s="20">
        <f t="shared" si="522"/>
        <v>0</v>
      </c>
      <c r="V2975" s="34"/>
    </row>
    <row r="2976" spans="1:22" x14ac:dyDescent="0.3">
      <c r="A2976" s="2">
        <v>51580</v>
      </c>
      <c r="B2976" s="2" t="s">
        <v>2621</v>
      </c>
      <c r="C2976" s="47">
        <v>0.25179982133160506</v>
      </c>
      <c r="D2976" s="40">
        <v>252.80606679360631</v>
      </c>
      <c r="E2976" s="40">
        <v>3.4865072170699395E-5</v>
      </c>
      <c r="F2976" s="40">
        <f t="shared" si="517"/>
        <v>1.2598463294940479E-2</v>
      </c>
      <c r="G2976" s="40">
        <f t="shared" si="518"/>
        <v>253.07046507823287</v>
      </c>
      <c r="H2976" s="84">
        <f t="shared" si="519"/>
        <v>1.5815691066358353E-2</v>
      </c>
      <c r="I2976" s="34"/>
      <c r="J2976" s="16">
        <v>2</v>
      </c>
      <c r="K2976" s="20">
        <f t="shared" si="520"/>
        <v>1.6750418760469012E-3</v>
      </c>
      <c r="L2976" s="13"/>
      <c r="M2976" s="24"/>
      <c r="N2976" s="33"/>
      <c r="O2976" s="29"/>
      <c r="P2976" s="29"/>
      <c r="Q2976" s="39"/>
      <c r="R2976" s="89">
        <f t="shared" si="521"/>
        <v>87.471721901379439</v>
      </c>
      <c r="S2976" s="7"/>
      <c r="T2976" s="37">
        <v>0</v>
      </c>
      <c r="U2976" s="20">
        <f t="shared" si="522"/>
        <v>0</v>
      </c>
      <c r="V2976" s="34"/>
    </row>
    <row r="2977" spans="1:22" x14ac:dyDescent="0.3">
      <c r="A2977" s="2">
        <v>51590</v>
      </c>
      <c r="B2977" s="2" t="s">
        <v>2622</v>
      </c>
      <c r="C2977" s="47">
        <v>3.0215978559792607</v>
      </c>
      <c r="D2977" s="40">
        <v>40.448970686977006</v>
      </c>
      <c r="E2977" s="40">
        <v>4.1838086604839271E-4</v>
      </c>
      <c r="F2977" s="40">
        <f t="shared" si="517"/>
        <v>0.15118155953928575</v>
      </c>
      <c r="G2977" s="40">
        <f t="shared" si="518"/>
        <v>43.621750102495554</v>
      </c>
      <c r="H2977" s="84">
        <f t="shared" si="519"/>
        <v>2.7261502964468056E-3</v>
      </c>
      <c r="I2977" s="34"/>
      <c r="J2977" s="16">
        <v>3</v>
      </c>
      <c r="K2977" s="20">
        <f t="shared" si="520"/>
        <v>2.5125628140703518E-3</v>
      </c>
      <c r="L2977" s="13"/>
      <c r="M2977" s="24"/>
      <c r="N2977" s="33"/>
      <c r="O2977" s="29"/>
      <c r="P2977" s="29"/>
      <c r="Q2977" s="39"/>
      <c r="R2977" s="89">
        <f t="shared" si="521"/>
        <v>131.20758285206915</v>
      </c>
      <c r="S2977" s="7"/>
      <c r="T2977" s="37">
        <v>0</v>
      </c>
      <c r="U2977" s="20">
        <f t="shared" si="522"/>
        <v>0</v>
      </c>
      <c r="V2977" s="34"/>
    </row>
    <row r="2978" spans="1:22" x14ac:dyDescent="0.3">
      <c r="A2978" s="2">
        <v>51595</v>
      </c>
      <c r="B2978" s="2" t="s">
        <v>2623</v>
      </c>
      <c r="C2978" s="47">
        <v>2.4504594356890435</v>
      </c>
      <c r="D2978" s="40">
        <v>0</v>
      </c>
      <c r="E2978" s="40">
        <v>4.5324593821909211E-4</v>
      </c>
      <c r="F2978" s="40">
        <f t="shared" si="517"/>
        <v>0.16378002283422621</v>
      </c>
      <c r="G2978" s="40">
        <f t="shared" si="518"/>
        <v>2.6142394585232696</v>
      </c>
      <c r="H2978" s="84">
        <f t="shared" si="519"/>
        <v>1.6337743575373952E-4</v>
      </c>
      <c r="I2978" s="34"/>
      <c r="J2978" s="16">
        <v>1</v>
      </c>
      <c r="K2978" s="20">
        <f t="shared" si="520"/>
        <v>8.375209380234506E-4</v>
      </c>
      <c r="L2978" s="13"/>
      <c r="M2978" s="24"/>
      <c r="N2978" s="33"/>
      <c r="O2978" s="29"/>
      <c r="P2978" s="29"/>
      <c r="Q2978" s="39"/>
      <c r="R2978" s="89">
        <f t="shared" si="521"/>
        <v>43.73586095068972</v>
      </c>
      <c r="S2978" s="7"/>
      <c r="T2978" s="37">
        <v>0</v>
      </c>
      <c r="U2978" s="20">
        <f t="shared" si="522"/>
        <v>0</v>
      </c>
      <c r="V2978" s="34"/>
    </row>
    <row r="2979" spans="1:22" x14ac:dyDescent="0.3">
      <c r="A2979" s="2">
        <v>51600</v>
      </c>
      <c r="B2979" s="2" t="s">
        <v>2624</v>
      </c>
      <c r="C2979" s="47">
        <v>13.597190351906672</v>
      </c>
      <c r="D2979" s="40">
        <v>54.514663518027625</v>
      </c>
      <c r="E2979" s="40">
        <v>1.8827138972177671E-3</v>
      </c>
      <c r="F2979" s="40">
        <f t="shared" si="517"/>
        <v>0.68031701792678578</v>
      </c>
      <c r="G2979" s="40">
        <f t="shared" si="518"/>
        <v>68.792170887861076</v>
      </c>
      <c r="H2979" s="84">
        <f t="shared" si="519"/>
        <v>4.2991809502946317E-3</v>
      </c>
      <c r="I2979" s="34"/>
      <c r="J2979" s="16">
        <v>7</v>
      </c>
      <c r="K2979" s="20">
        <f t="shared" si="520"/>
        <v>5.8626465661641538E-3</v>
      </c>
      <c r="L2979" s="13"/>
      <c r="M2979" s="24"/>
      <c r="N2979" s="33"/>
      <c r="O2979" s="29"/>
      <c r="P2979" s="29"/>
      <c r="Q2979" s="39"/>
      <c r="R2979" s="89">
        <f t="shared" si="521"/>
        <v>306.151026654828</v>
      </c>
      <c r="S2979" s="7"/>
      <c r="T2979" s="37">
        <v>0</v>
      </c>
      <c r="U2979" s="20">
        <f t="shared" si="522"/>
        <v>0</v>
      </c>
      <c r="V2979" s="34"/>
    </row>
    <row r="2980" spans="1:22" x14ac:dyDescent="0.3">
      <c r="A2980" s="2">
        <v>51610</v>
      </c>
      <c r="B2980" s="2" t="s">
        <v>2625</v>
      </c>
      <c r="C2980" s="47">
        <v>10.188715119341792</v>
      </c>
      <c r="D2980" s="40">
        <v>252.80606679360631</v>
      </c>
      <c r="E2980" s="40">
        <v>1.9071194477372568E-2</v>
      </c>
      <c r="F2980" s="40">
        <f t="shared" si="517"/>
        <v>6.8913594223324415</v>
      </c>
      <c r="G2980" s="40">
        <f t="shared" si="518"/>
        <v>269.88614133528051</v>
      </c>
      <c r="H2980" s="84">
        <f t="shared" si="519"/>
        <v>1.6866590232608936E-2</v>
      </c>
      <c r="I2980" s="34"/>
      <c r="J2980" s="16">
        <v>2</v>
      </c>
      <c r="K2980" s="20">
        <f t="shared" si="520"/>
        <v>1.6750418760469012E-3</v>
      </c>
      <c r="L2980" s="13"/>
      <c r="M2980" s="24"/>
      <c r="N2980" s="33"/>
      <c r="O2980" s="29"/>
      <c r="P2980" s="29"/>
      <c r="Q2980" s="39"/>
      <c r="R2980" s="89">
        <f t="shared" si="521"/>
        <v>87.471721901379439</v>
      </c>
      <c r="S2980" s="7"/>
      <c r="T2980" s="37">
        <v>0</v>
      </c>
      <c r="U2980" s="20">
        <f t="shared" si="522"/>
        <v>0</v>
      </c>
      <c r="V2980" s="34"/>
    </row>
    <row r="2981" spans="1:22" x14ac:dyDescent="0.3">
      <c r="A2981" s="2">
        <v>51620</v>
      </c>
      <c r="B2981" s="2" t="s">
        <v>2626</v>
      </c>
      <c r="C2981" s="47">
        <v>0.75539946399481517</v>
      </c>
      <c r="D2981" s="40">
        <v>6.7414951144961668</v>
      </c>
      <c r="E2981" s="40">
        <v>1.0459521651209818E-4</v>
      </c>
      <c r="F2981" s="40">
        <f t="shared" si="517"/>
        <v>3.7795389884821437E-2</v>
      </c>
      <c r="G2981" s="40">
        <f t="shared" si="518"/>
        <v>7.5346899683758028</v>
      </c>
      <c r="H2981" s="84">
        <f t="shared" si="519"/>
        <v>4.7088200823348794E-4</v>
      </c>
      <c r="I2981" s="34"/>
      <c r="J2981" s="16">
        <v>2</v>
      </c>
      <c r="K2981" s="20">
        <f t="shared" si="520"/>
        <v>1.6750418760469012E-3</v>
      </c>
      <c r="L2981" s="13"/>
      <c r="M2981" s="24"/>
      <c r="N2981" s="33"/>
      <c r="O2981" s="29"/>
      <c r="P2981" s="29"/>
      <c r="Q2981" s="39"/>
      <c r="R2981" s="89">
        <f t="shared" si="521"/>
        <v>87.471721901379439</v>
      </c>
      <c r="S2981" s="7"/>
      <c r="T2981" s="37">
        <v>0</v>
      </c>
      <c r="U2981" s="20">
        <f t="shared" si="522"/>
        <v>0</v>
      </c>
      <c r="V2981" s="34"/>
    </row>
    <row r="2982" spans="1:22" x14ac:dyDescent="0.3">
      <c r="A2982" s="2">
        <v>51630</v>
      </c>
      <c r="B2982" s="2" t="s">
        <v>2627</v>
      </c>
      <c r="C2982" s="47">
        <v>5.791395890626915</v>
      </c>
      <c r="D2982" s="40">
        <v>53.021111092876168</v>
      </c>
      <c r="E2982" s="40">
        <v>8.0189665992608608E-4</v>
      </c>
      <c r="F2982" s="40">
        <f t="shared" si="517"/>
        <v>0.28976465578363103</v>
      </c>
      <c r="G2982" s="40">
        <f t="shared" si="518"/>
        <v>59.102271639286712</v>
      </c>
      <c r="H2982" s="84">
        <f t="shared" si="519"/>
        <v>3.6936086922588528E-3</v>
      </c>
      <c r="I2982" s="34"/>
      <c r="J2982" s="16">
        <v>7</v>
      </c>
      <c r="K2982" s="20">
        <f t="shared" si="520"/>
        <v>5.8626465661641538E-3</v>
      </c>
      <c r="L2982" s="13"/>
      <c r="M2982" s="24"/>
      <c r="N2982" s="33"/>
      <c r="O2982" s="29"/>
      <c r="P2982" s="29"/>
      <c r="Q2982" s="39"/>
      <c r="R2982" s="89">
        <f t="shared" si="521"/>
        <v>306.151026654828</v>
      </c>
      <c r="S2982" s="7"/>
      <c r="T2982" s="37">
        <v>0</v>
      </c>
      <c r="U2982" s="20">
        <f t="shared" si="522"/>
        <v>0</v>
      </c>
      <c r="V2982" s="34"/>
    </row>
    <row r="2983" spans="1:22" x14ac:dyDescent="0.3">
      <c r="A2983" s="2">
        <v>51640</v>
      </c>
      <c r="B2983" s="2" t="s">
        <v>2628</v>
      </c>
      <c r="C2983" s="47">
        <v>0.25179982133160506</v>
      </c>
      <c r="D2983" s="40">
        <v>6.7414951144961668</v>
      </c>
      <c r="E2983" s="40">
        <v>3.4865072170699395E-5</v>
      </c>
      <c r="F2983" s="40">
        <f t="shared" si="517"/>
        <v>1.2598463294940479E-2</v>
      </c>
      <c r="G2983" s="40">
        <f t="shared" si="518"/>
        <v>7.0058933991227121</v>
      </c>
      <c r="H2983" s="84">
        <f t="shared" si="519"/>
        <v>4.3783475724878029E-4</v>
      </c>
      <c r="I2983" s="34"/>
      <c r="J2983" s="16">
        <v>1</v>
      </c>
      <c r="K2983" s="20">
        <f t="shared" si="520"/>
        <v>8.375209380234506E-4</v>
      </c>
      <c r="L2983" s="13"/>
      <c r="M2983" s="24"/>
      <c r="N2983" s="33"/>
      <c r="O2983" s="29"/>
      <c r="P2983" s="29"/>
      <c r="Q2983" s="39"/>
      <c r="R2983" s="89">
        <f t="shared" si="521"/>
        <v>43.73586095068972</v>
      </c>
      <c r="S2983" s="7"/>
      <c r="T2983" s="37">
        <v>0</v>
      </c>
      <c r="U2983" s="20">
        <f t="shared" si="522"/>
        <v>0</v>
      </c>
      <c r="V2983" s="34"/>
    </row>
    <row r="2984" spans="1:22" x14ac:dyDescent="0.3">
      <c r="A2984" s="2">
        <v>51650</v>
      </c>
      <c r="B2984" s="2" t="s">
        <v>2629</v>
      </c>
      <c r="C2984" s="47">
        <v>40.287971413056809</v>
      </c>
      <c r="D2984" s="40">
        <v>115.75031294923673</v>
      </c>
      <c r="E2984" s="40">
        <v>5.5784115473119025E-3</v>
      </c>
      <c r="F2984" s="40">
        <f t="shared" si="517"/>
        <v>2.0157541271904762</v>
      </c>
      <c r="G2984" s="40">
        <f t="shared" si="518"/>
        <v>158.05403848948401</v>
      </c>
      <c r="H2984" s="84">
        <f t="shared" si="519"/>
        <v>9.8776198311693025E-3</v>
      </c>
      <c r="I2984" s="34"/>
      <c r="J2984" s="16">
        <v>7</v>
      </c>
      <c r="K2984" s="20">
        <f t="shared" si="520"/>
        <v>5.8626465661641538E-3</v>
      </c>
      <c r="L2984" s="13"/>
      <c r="M2984" s="24"/>
      <c r="N2984" s="33"/>
      <c r="O2984" s="29"/>
      <c r="P2984" s="29"/>
      <c r="Q2984" s="39"/>
      <c r="R2984" s="89">
        <f t="shared" si="521"/>
        <v>306.151026654828</v>
      </c>
      <c r="S2984" s="7"/>
      <c r="T2984" s="37">
        <v>0</v>
      </c>
      <c r="U2984" s="20">
        <f t="shared" si="522"/>
        <v>0</v>
      </c>
      <c r="V2984" s="34"/>
    </row>
    <row r="2985" spans="1:22" x14ac:dyDescent="0.3">
      <c r="A2985" s="2">
        <v>51660</v>
      </c>
      <c r="B2985" s="2" t="s">
        <v>2630</v>
      </c>
      <c r="C2985" s="47">
        <v>21.999091698693807</v>
      </c>
      <c r="D2985" s="40">
        <v>40.448970686977006</v>
      </c>
      <c r="E2985" s="40">
        <v>5.2994909699463078E-3</v>
      </c>
      <c r="F2985" s="40">
        <f t="shared" si="517"/>
        <v>1.9149664208309527</v>
      </c>
      <c r="G2985" s="40">
        <f t="shared" si="518"/>
        <v>64.36302880650176</v>
      </c>
      <c r="H2985" s="84">
        <f t="shared" si="519"/>
        <v>4.0223807996878367E-3</v>
      </c>
      <c r="I2985" s="34"/>
      <c r="J2985" s="16">
        <v>4</v>
      </c>
      <c r="K2985" s="20">
        <f t="shared" si="520"/>
        <v>3.3500837520938024E-3</v>
      </c>
      <c r="L2985" s="13"/>
      <c r="M2985" s="24"/>
      <c r="N2985" s="33"/>
      <c r="O2985" s="29"/>
      <c r="P2985" s="29"/>
      <c r="Q2985" s="39"/>
      <c r="R2985" s="89">
        <f t="shared" si="521"/>
        <v>174.94344380275888</v>
      </c>
      <c r="S2985" s="7"/>
      <c r="T2985" s="37">
        <v>0</v>
      </c>
      <c r="U2985" s="20">
        <f t="shared" si="522"/>
        <v>0</v>
      </c>
      <c r="V2985" s="34"/>
    </row>
    <row r="2986" spans="1:22" x14ac:dyDescent="0.3">
      <c r="A2986" s="2">
        <v>51670</v>
      </c>
      <c r="B2986" s="2" t="s">
        <v>2631</v>
      </c>
      <c r="C2986" s="47">
        <v>22.661983919844452</v>
      </c>
      <c r="D2986" s="40">
        <v>53.021111092876168</v>
      </c>
      <c r="E2986" s="40">
        <v>3.1378564953629456E-3</v>
      </c>
      <c r="F2986" s="40">
        <f t="shared" si="517"/>
        <v>1.1338616965446431</v>
      </c>
      <c r="G2986" s="40">
        <f t="shared" si="518"/>
        <v>76.81695670926527</v>
      </c>
      <c r="H2986" s="84">
        <f t="shared" si="519"/>
        <v>4.8006916002465601E-3</v>
      </c>
      <c r="I2986" s="34"/>
      <c r="J2986" s="16">
        <v>1</v>
      </c>
      <c r="K2986" s="20">
        <f t="shared" si="520"/>
        <v>8.375209380234506E-4</v>
      </c>
      <c r="L2986" s="13"/>
      <c r="M2986" s="24"/>
      <c r="N2986" s="33"/>
      <c r="O2986" s="29"/>
      <c r="P2986" s="29"/>
      <c r="Q2986" s="39"/>
      <c r="R2986" s="89">
        <f t="shared" si="521"/>
        <v>43.73586095068972</v>
      </c>
      <c r="S2986" s="7"/>
      <c r="T2986" s="37">
        <v>0</v>
      </c>
      <c r="U2986" s="20">
        <f t="shared" si="522"/>
        <v>0</v>
      </c>
      <c r="V2986" s="34"/>
    </row>
    <row r="2987" spans="1:22" x14ac:dyDescent="0.3">
      <c r="A2987" s="2">
        <v>51678</v>
      </c>
      <c r="B2987" s="2" t="s">
        <v>2632</v>
      </c>
      <c r="C2987" s="47">
        <v>1.6361128652497328</v>
      </c>
      <c r="D2987" s="40">
        <v>6.7414951144961668</v>
      </c>
      <c r="E2987" s="40">
        <v>2.7892057736559516E-4</v>
      </c>
      <c r="F2987" s="40">
        <f t="shared" si="517"/>
        <v>0.10078770635952383</v>
      </c>
      <c r="G2987" s="40">
        <f t="shared" si="518"/>
        <v>8.4783956861054239</v>
      </c>
      <c r="H2987" s="84">
        <f t="shared" si="519"/>
        <v>5.2985909228220817E-4</v>
      </c>
      <c r="I2987" s="34"/>
      <c r="J2987" s="16">
        <v>1</v>
      </c>
      <c r="K2987" s="20">
        <f t="shared" si="520"/>
        <v>8.375209380234506E-4</v>
      </c>
      <c r="L2987" s="13"/>
      <c r="M2987" s="24"/>
      <c r="N2987" s="33"/>
      <c r="O2987" s="29"/>
      <c r="P2987" s="29"/>
      <c r="Q2987" s="39"/>
      <c r="R2987" s="89">
        <f t="shared" si="521"/>
        <v>43.73586095068972</v>
      </c>
      <c r="S2987" s="7"/>
      <c r="T2987" s="37">
        <v>0</v>
      </c>
      <c r="U2987" s="20">
        <f t="shared" si="522"/>
        <v>0</v>
      </c>
      <c r="V2987" s="34"/>
    </row>
    <row r="2988" spans="1:22" x14ac:dyDescent="0.3">
      <c r="A2988" s="2">
        <v>51680</v>
      </c>
      <c r="B2988" s="2" t="s">
        <v>2633</v>
      </c>
      <c r="C2988" s="47">
        <v>23.16558356250766</v>
      </c>
      <c r="D2988" s="40">
        <v>252.80606679360631</v>
      </c>
      <c r="E2988" s="40">
        <v>3.2075866397043443E-3</v>
      </c>
      <c r="F2988" s="40">
        <f t="shared" si="517"/>
        <v>1.1590586231345241</v>
      </c>
      <c r="G2988" s="40">
        <f t="shared" si="518"/>
        <v>277.13070897924848</v>
      </c>
      <c r="H2988" s="84">
        <f t="shared" si="519"/>
        <v>1.731934098616255E-2</v>
      </c>
      <c r="I2988" s="34"/>
      <c r="J2988" s="16">
        <v>9</v>
      </c>
      <c r="K2988" s="20">
        <f t="shared" si="520"/>
        <v>7.537688442211055E-3</v>
      </c>
      <c r="L2988" s="13"/>
      <c r="M2988" s="24"/>
      <c r="N2988" s="33"/>
      <c r="O2988" s="29"/>
      <c r="P2988" s="29"/>
      <c r="Q2988" s="39"/>
      <c r="R2988" s="89">
        <f t="shared" si="521"/>
        <v>393.62274855620745</v>
      </c>
      <c r="S2988" s="7"/>
      <c r="T2988" s="37">
        <v>0</v>
      </c>
      <c r="U2988" s="20">
        <f t="shared" si="522"/>
        <v>0</v>
      </c>
      <c r="V2988" s="34"/>
    </row>
    <row r="2989" spans="1:22" x14ac:dyDescent="0.3">
      <c r="A2989" s="2">
        <v>51683</v>
      </c>
      <c r="B2989" s="2" t="s">
        <v>2634</v>
      </c>
      <c r="C2989" s="47">
        <v>31.474977666450634</v>
      </c>
      <c r="D2989" s="40">
        <v>28.377496077877392</v>
      </c>
      <c r="E2989" s="40">
        <v>4.3581340213374245E-3</v>
      </c>
      <c r="F2989" s="40">
        <f t="shared" si="517"/>
        <v>1.57480791186756</v>
      </c>
      <c r="G2989" s="40">
        <f t="shared" si="518"/>
        <v>61.427281656195589</v>
      </c>
      <c r="H2989" s="84">
        <f t="shared" si="519"/>
        <v>3.8389106742275983E-3</v>
      </c>
      <c r="I2989" s="34"/>
      <c r="J2989" s="16">
        <v>5</v>
      </c>
      <c r="K2989" s="20">
        <f t="shared" si="520"/>
        <v>4.1876046901172526E-3</v>
      </c>
      <c r="L2989" s="13"/>
      <c r="M2989" s="24"/>
      <c r="N2989" s="33"/>
      <c r="O2989" s="29"/>
      <c r="P2989" s="29"/>
      <c r="Q2989" s="39"/>
      <c r="R2989" s="89">
        <f t="shared" si="521"/>
        <v>218.67930475344858</v>
      </c>
      <c r="S2989" s="7"/>
      <c r="T2989" s="37">
        <v>0</v>
      </c>
      <c r="U2989" s="20">
        <f t="shared" si="522"/>
        <v>0</v>
      </c>
      <c r="V2989" s="34"/>
    </row>
    <row r="2990" spans="1:22" x14ac:dyDescent="0.3">
      <c r="A2990" s="2">
        <v>51685</v>
      </c>
      <c r="B2990" s="2" t="s">
        <v>3127</v>
      </c>
      <c r="C2990" s="47">
        <v>2.7697980346476556</v>
      </c>
      <c r="D2990" s="40">
        <v>50.780782455149009</v>
      </c>
      <c r="E2990" s="40">
        <v>3.8351579387769331E-4</v>
      </c>
      <c r="F2990" s="40">
        <f t="shared" si="517"/>
        <v>0.13858309624434526</v>
      </c>
      <c r="G2990" s="40">
        <f t="shared" si="518"/>
        <v>53.689163586041012</v>
      </c>
      <c r="H2990" s="84">
        <f t="shared" si="519"/>
        <v>3.355315384691394E-3</v>
      </c>
      <c r="I2990" s="34"/>
      <c r="J2990" s="16">
        <v>0</v>
      </c>
      <c r="K2990" s="20">
        <f t="shared" si="520"/>
        <v>0</v>
      </c>
      <c r="L2990" s="13"/>
      <c r="M2990" s="24"/>
      <c r="N2990" s="33"/>
      <c r="O2990" s="29"/>
      <c r="P2990" s="29"/>
      <c r="Q2990" s="39"/>
      <c r="R2990" s="89">
        <f t="shared" si="521"/>
        <v>0</v>
      </c>
      <c r="S2990" s="7"/>
      <c r="T2990" s="37">
        <v>0</v>
      </c>
      <c r="U2990" s="20">
        <f t="shared" si="522"/>
        <v>0</v>
      </c>
      <c r="V2990" s="34"/>
    </row>
    <row r="2991" spans="1:22" x14ac:dyDescent="0.3">
      <c r="A2991" s="2">
        <v>51690</v>
      </c>
      <c r="B2991" s="2" t="s">
        <v>2635</v>
      </c>
      <c r="C2991" s="47">
        <v>0.25179982133160506</v>
      </c>
      <c r="D2991" s="40">
        <v>6.7414951144961668</v>
      </c>
      <c r="E2991" s="40">
        <v>3.4865072170699395E-5</v>
      </c>
      <c r="F2991" s="40">
        <f t="shared" si="517"/>
        <v>1.2598463294940479E-2</v>
      </c>
      <c r="G2991" s="40">
        <f t="shared" si="518"/>
        <v>7.0058933991227121</v>
      </c>
      <c r="H2991" s="84">
        <f t="shared" si="519"/>
        <v>4.3783475724878029E-4</v>
      </c>
      <c r="I2991" s="34"/>
      <c r="J2991" s="16">
        <v>4</v>
      </c>
      <c r="K2991" s="20">
        <f t="shared" si="520"/>
        <v>3.3500837520938024E-3</v>
      </c>
      <c r="L2991" s="13"/>
      <c r="M2991" s="24"/>
      <c r="N2991" s="33"/>
      <c r="O2991" s="29"/>
      <c r="P2991" s="29"/>
      <c r="Q2991" s="39"/>
      <c r="R2991" s="89">
        <f t="shared" si="521"/>
        <v>174.94344380275888</v>
      </c>
      <c r="S2991" s="7"/>
      <c r="T2991" s="37">
        <v>0</v>
      </c>
      <c r="U2991" s="20">
        <f t="shared" si="522"/>
        <v>0</v>
      </c>
      <c r="V2991" s="34"/>
    </row>
    <row r="2992" spans="1:22" x14ac:dyDescent="0.3">
      <c r="A2992" s="2">
        <v>51700</v>
      </c>
      <c r="B2992" s="2" t="s">
        <v>2636</v>
      </c>
      <c r="C2992" s="47">
        <v>31.806789175506974</v>
      </c>
      <c r="D2992" s="40">
        <v>304.68469473089408</v>
      </c>
      <c r="E2992" s="40">
        <v>1.15054738163308E-2</v>
      </c>
      <c r="F2992" s="40">
        <f t="shared" si="517"/>
        <v>4.157492887330358</v>
      </c>
      <c r="G2992" s="40">
        <f t="shared" si="518"/>
        <v>340.64897679373144</v>
      </c>
      <c r="H2992" s="84">
        <f t="shared" si="519"/>
        <v>2.1288928272903112E-2</v>
      </c>
      <c r="I2992" s="34"/>
      <c r="J2992" s="16">
        <v>5</v>
      </c>
      <c r="K2992" s="20">
        <f t="shared" si="520"/>
        <v>4.1876046901172526E-3</v>
      </c>
      <c r="L2992" s="13"/>
      <c r="M2992" s="24"/>
      <c r="N2992" s="33"/>
      <c r="O2992" s="29"/>
      <c r="P2992" s="29"/>
      <c r="Q2992" s="39"/>
      <c r="R2992" s="89">
        <f t="shared" si="521"/>
        <v>218.67930475344858</v>
      </c>
      <c r="S2992" s="7"/>
      <c r="T2992" s="37">
        <v>219045</v>
      </c>
      <c r="U2992" s="20">
        <f t="shared" si="522"/>
        <v>1.4345702180354185E-2</v>
      </c>
      <c r="V2992" s="34"/>
    </row>
    <row r="2993" spans="1:22" x14ac:dyDescent="0.3">
      <c r="A2993" s="2">
        <v>51710</v>
      </c>
      <c r="B2993" s="2" t="s">
        <v>2637</v>
      </c>
      <c r="C2993" s="47">
        <v>106.80642535397244</v>
      </c>
      <c r="D2993" s="40">
        <v>333.06219080877145</v>
      </c>
      <c r="E2993" s="40">
        <v>2.2662296910954605E-2</v>
      </c>
      <c r="F2993" s="40">
        <f t="shared" si="517"/>
        <v>8.1890011417113104</v>
      </c>
      <c r="G2993" s="40">
        <f t="shared" si="518"/>
        <v>448.05761730445516</v>
      </c>
      <c r="H2993" s="84">
        <f t="shared" si="519"/>
        <v>2.8001453480655067E-2</v>
      </c>
      <c r="I2993" s="34"/>
      <c r="J2993" s="16">
        <v>22</v>
      </c>
      <c r="K2993" s="20">
        <f t="shared" si="520"/>
        <v>1.8425460636515914E-2</v>
      </c>
      <c r="L2993" s="13"/>
      <c r="M2993" s="24"/>
      <c r="N2993" s="33"/>
      <c r="O2993" s="29"/>
      <c r="P2993" s="29"/>
      <c r="Q2993" s="39"/>
      <c r="R2993" s="89">
        <f t="shared" si="521"/>
        <v>962.18894091517393</v>
      </c>
      <c r="S2993" s="7"/>
      <c r="T2993" s="37">
        <v>741001</v>
      </c>
      <c r="U2993" s="20">
        <f t="shared" si="522"/>
        <v>4.8529661308610701E-2</v>
      </c>
      <c r="V2993" s="34"/>
    </row>
    <row r="2994" spans="1:22" x14ac:dyDescent="0.3">
      <c r="A2994" s="2">
        <v>51720</v>
      </c>
      <c r="B2994" s="2" t="s">
        <v>2638</v>
      </c>
      <c r="C2994" s="47">
        <v>0</v>
      </c>
      <c r="D2994" s="40">
        <v>40.448970686977006</v>
      </c>
      <c r="E2994" s="40">
        <v>0</v>
      </c>
      <c r="F2994" s="40">
        <f t="shared" si="517"/>
        <v>0</v>
      </c>
      <c r="G2994" s="40">
        <f t="shared" si="518"/>
        <v>40.448970686977006</v>
      </c>
      <c r="H2994" s="84">
        <f t="shared" si="519"/>
        <v>2.5278667905385592E-3</v>
      </c>
      <c r="I2994" s="34"/>
      <c r="J2994" s="16">
        <v>1</v>
      </c>
      <c r="K2994" s="20">
        <f t="shared" si="520"/>
        <v>8.375209380234506E-4</v>
      </c>
      <c r="L2994" s="13"/>
      <c r="M2994" s="24"/>
      <c r="N2994" s="33"/>
      <c r="O2994" s="29"/>
      <c r="P2994" s="29"/>
      <c r="Q2994" s="39"/>
      <c r="R2994" s="89">
        <f t="shared" si="521"/>
        <v>43.73586095068972</v>
      </c>
      <c r="S2994" s="7"/>
      <c r="T2994" s="37">
        <v>0</v>
      </c>
      <c r="U2994" s="20">
        <f t="shared" si="522"/>
        <v>0</v>
      </c>
      <c r="V2994" s="34"/>
    </row>
    <row r="2995" spans="1:22" x14ac:dyDescent="0.3">
      <c r="A2995" s="2">
        <v>51730</v>
      </c>
      <c r="B2995" s="2" t="s">
        <v>2639</v>
      </c>
      <c r="C2995" s="47">
        <v>2.0143985706528404</v>
      </c>
      <c r="D2995" s="40">
        <v>6.7414951144961668</v>
      </c>
      <c r="E2995" s="40">
        <v>2.7892057736559516E-4</v>
      </c>
      <c r="F2995" s="40">
        <f t="shared" si="517"/>
        <v>0.10078770635952383</v>
      </c>
      <c r="G2995" s="40">
        <f t="shared" si="518"/>
        <v>8.8566813915085305</v>
      </c>
      <c r="H2995" s="84">
        <f t="shared" si="519"/>
        <v>5.5350013569525707E-4</v>
      </c>
      <c r="I2995" s="34"/>
      <c r="J2995" s="16">
        <v>4</v>
      </c>
      <c r="K2995" s="20">
        <f t="shared" si="520"/>
        <v>3.3500837520938024E-3</v>
      </c>
      <c r="L2995" s="13"/>
      <c r="M2995" s="24"/>
      <c r="N2995" s="33"/>
      <c r="O2995" s="29"/>
      <c r="P2995" s="29"/>
      <c r="Q2995" s="39"/>
      <c r="R2995" s="89">
        <f t="shared" si="521"/>
        <v>174.94344380275888</v>
      </c>
      <c r="S2995" s="7"/>
      <c r="T2995" s="37">
        <v>0</v>
      </c>
      <c r="U2995" s="20">
        <f t="shared" si="522"/>
        <v>0</v>
      </c>
      <c r="V2995" s="34"/>
    </row>
    <row r="2996" spans="1:22" x14ac:dyDescent="0.3">
      <c r="A2996" s="2">
        <v>51735</v>
      </c>
      <c r="B2996" s="2" t="s">
        <v>2640</v>
      </c>
      <c r="C2996" s="47">
        <v>6.0431957119585213</v>
      </c>
      <c r="D2996" s="40">
        <v>6.7414951144961668</v>
      </c>
      <c r="E2996" s="40">
        <v>8.3676173209678542E-4</v>
      </c>
      <c r="F2996" s="40">
        <f t="shared" si="517"/>
        <v>0.3023631190785715</v>
      </c>
      <c r="G2996" s="40">
        <f t="shared" si="518"/>
        <v>13.08705394553326</v>
      </c>
      <c r="H2996" s="84">
        <f t="shared" si="519"/>
        <v>8.1787814357291849E-4</v>
      </c>
      <c r="I2996" s="34"/>
      <c r="J2996" s="16">
        <v>3</v>
      </c>
      <c r="K2996" s="20">
        <f t="shared" si="520"/>
        <v>2.5125628140703518E-3</v>
      </c>
      <c r="L2996" s="13"/>
      <c r="M2996" s="24"/>
      <c r="N2996" s="33"/>
      <c r="O2996" s="29"/>
      <c r="P2996" s="29"/>
      <c r="Q2996" s="39"/>
      <c r="R2996" s="89">
        <f t="shared" si="521"/>
        <v>131.20758285206915</v>
      </c>
      <c r="S2996" s="7"/>
      <c r="T2996" s="37">
        <v>0</v>
      </c>
      <c r="U2996" s="20">
        <f t="shared" si="522"/>
        <v>0</v>
      </c>
      <c r="V2996" s="34"/>
    </row>
    <row r="2997" spans="1:22" x14ac:dyDescent="0.3">
      <c r="A2997" s="2">
        <v>51740</v>
      </c>
      <c r="B2997" s="2" t="s">
        <v>2641</v>
      </c>
      <c r="C2997" s="47">
        <v>35.939835672792512</v>
      </c>
      <c r="D2997" s="40">
        <v>47.046901392270406</v>
      </c>
      <c r="E2997" s="40">
        <v>5.3343560421170071E-3</v>
      </c>
      <c r="F2997" s="40">
        <f t="shared" si="517"/>
        <v>1.9275648841258932</v>
      </c>
      <c r="G2997" s="40">
        <f t="shared" si="518"/>
        <v>84.914301949188811</v>
      </c>
      <c r="H2997" s="84">
        <f t="shared" si="519"/>
        <v>5.3067368660688228E-3</v>
      </c>
      <c r="I2997" s="34"/>
      <c r="J2997" s="16">
        <v>18</v>
      </c>
      <c r="K2997" s="20">
        <f t="shared" si="520"/>
        <v>1.507537688442211E-2</v>
      </c>
      <c r="L2997" s="13"/>
      <c r="M2997" s="24"/>
      <c r="N2997" s="33"/>
      <c r="O2997" s="29"/>
      <c r="P2997" s="29"/>
      <c r="Q2997" s="39"/>
      <c r="R2997" s="89">
        <f t="shared" si="521"/>
        <v>787.24549711241491</v>
      </c>
      <c r="S2997" s="7"/>
      <c r="T2997" s="37">
        <v>0</v>
      </c>
      <c r="U2997" s="20">
        <f t="shared" si="522"/>
        <v>0</v>
      </c>
      <c r="V2997" s="34"/>
    </row>
    <row r="2998" spans="1:22" x14ac:dyDescent="0.3">
      <c r="A2998" s="2">
        <v>51750</v>
      </c>
      <c r="B2998" s="2" t="s">
        <v>2642</v>
      </c>
      <c r="C2998" s="47">
        <v>2.5179982133160506</v>
      </c>
      <c r="D2998" s="40">
        <v>40.448970686977006</v>
      </c>
      <c r="E2998" s="40">
        <v>3.4865072170699391E-4</v>
      </c>
      <c r="F2998" s="40">
        <f t="shared" si="517"/>
        <v>0.12598463294940476</v>
      </c>
      <c r="G2998" s="40">
        <f t="shared" si="518"/>
        <v>43.092953533242458</v>
      </c>
      <c r="H2998" s="84">
        <f t="shared" si="519"/>
        <v>2.6931030454620973E-3</v>
      </c>
      <c r="I2998" s="34"/>
      <c r="J2998" s="16">
        <v>1</v>
      </c>
      <c r="K2998" s="20">
        <f t="shared" si="520"/>
        <v>8.375209380234506E-4</v>
      </c>
      <c r="L2998" s="13"/>
      <c r="M2998" s="24"/>
      <c r="N2998" s="33"/>
      <c r="O2998" s="29"/>
      <c r="P2998" s="29"/>
      <c r="Q2998" s="39"/>
      <c r="R2998" s="89">
        <f t="shared" si="521"/>
        <v>43.73586095068972</v>
      </c>
      <c r="S2998" s="7"/>
      <c r="T2998" s="37">
        <v>0</v>
      </c>
      <c r="U2998" s="20">
        <f t="shared" si="522"/>
        <v>0</v>
      </c>
      <c r="V2998" s="34"/>
    </row>
    <row r="2999" spans="1:22" x14ac:dyDescent="0.3">
      <c r="A2999" s="2">
        <v>51760</v>
      </c>
      <c r="B2999" s="2" t="s">
        <v>2643</v>
      </c>
      <c r="C2999" s="47">
        <v>50.824897480511282</v>
      </c>
      <c r="D2999" s="40">
        <v>439.85118920709954</v>
      </c>
      <c r="E2999" s="40">
        <v>1.9210654766055366E-2</v>
      </c>
      <c r="F2999" s="40">
        <f t="shared" si="517"/>
        <v>6.9417532755122036</v>
      </c>
      <c r="G2999" s="40">
        <f t="shared" si="518"/>
        <v>497.61783996312306</v>
      </c>
      <c r="H2999" s="84">
        <f t="shared" si="519"/>
        <v>3.1098729847958997E-2</v>
      </c>
      <c r="I2999" s="34"/>
      <c r="J2999" s="16">
        <v>18</v>
      </c>
      <c r="K2999" s="20">
        <f t="shared" si="520"/>
        <v>1.507537688442211E-2</v>
      </c>
      <c r="L2999" s="13"/>
      <c r="M2999" s="24"/>
      <c r="N2999" s="33"/>
      <c r="O2999" s="29"/>
      <c r="P2999" s="29"/>
      <c r="Q2999" s="39"/>
      <c r="R2999" s="89">
        <f t="shared" si="521"/>
        <v>787.24549711241491</v>
      </c>
      <c r="S2999" s="7"/>
      <c r="T2999" s="37">
        <v>0</v>
      </c>
      <c r="U2999" s="20">
        <f t="shared" si="522"/>
        <v>0</v>
      </c>
      <c r="V2999" s="34"/>
    </row>
    <row r="3000" spans="1:22" x14ac:dyDescent="0.3">
      <c r="A3000" s="2">
        <v>51770</v>
      </c>
      <c r="B3000" s="2" t="s">
        <v>2644</v>
      </c>
      <c r="C3000" s="47">
        <v>9.6901913074268951</v>
      </c>
      <c r="D3000" s="40">
        <v>244.19582151226066</v>
      </c>
      <c r="E3000" s="40">
        <v>1.7083885363642702E-3</v>
      </c>
      <c r="F3000" s="40">
        <f t="shared" si="517"/>
        <v>0.6173247014520834</v>
      </c>
      <c r="G3000" s="40">
        <f t="shared" si="518"/>
        <v>254.50333752113963</v>
      </c>
      <c r="H3000" s="84">
        <f t="shared" si="519"/>
        <v>1.5905238726088244E-2</v>
      </c>
      <c r="I3000" s="34"/>
      <c r="J3000" s="16">
        <v>15</v>
      </c>
      <c r="K3000" s="20">
        <f t="shared" si="520"/>
        <v>1.2562814070351759E-2</v>
      </c>
      <c r="L3000" s="13"/>
      <c r="M3000" s="24"/>
      <c r="N3000" s="33"/>
      <c r="O3000" s="29"/>
      <c r="P3000" s="29"/>
      <c r="Q3000" s="39"/>
      <c r="R3000" s="89">
        <f t="shared" si="521"/>
        <v>656.03791426034581</v>
      </c>
      <c r="S3000" s="7"/>
      <c r="T3000" s="37">
        <v>0</v>
      </c>
      <c r="U3000" s="20">
        <f t="shared" si="522"/>
        <v>0</v>
      </c>
      <c r="V3000" s="34"/>
    </row>
    <row r="3001" spans="1:22" x14ac:dyDescent="0.3">
      <c r="A3001" s="2">
        <v>51775</v>
      </c>
      <c r="B3001" s="2" t="s">
        <v>2645</v>
      </c>
      <c r="C3001" s="47">
        <v>9.568393210600993</v>
      </c>
      <c r="D3001" s="40">
        <v>67.209859131814866</v>
      </c>
      <c r="E3001" s="40">
        <v>1.3248727424865769E-3</v>
      </c>
      <c r="F3001" s="40">
        <f t="shared" si="517"/>
        <v>0.47874160520773817</v>
      </c>
      <c r="G3001" s="40">
        <f t="shared" si="518"/>
        <v>77.256993947623599</v>
      </c>
      <c r="H3001" s="84">
        <f t="shared" si="519"/>
        <v>4.828191818485845E-3</v>
      </c>
      <c r="I3001" s="34"/>
      <c r="J3001" s="16">
        <v>2</v>
      </c>
      <c r="K3001" s="20">
        <f t="shared" si="520"/>
        <v>1.6750418760469012E-3</v>
      </c>
      <c r="L3001" s="13"/>
      <c r="M3001" s="24"/>
      <c r="N3001" s="33"/>
      <c r="O3001" s="29"/>
      <c r="P3001" s="29"/>
      <c r="Q3001" s="39"/>
      <c r="R3001" s="89">
        <f t="shared" si="521"/>
        <v>87.471721901379439</v>
      </c>
      <c r="S3001" s="7"/>
      <c r="T3001" s="37">
        <v>0</v>
      </c>
      <c r="U3001" s="20">
        <f t="shared" si="522"/>
        <v>0</v>
      </c>
      <c r="V3001" s="34"/>
    </row>
    <row r="3002" spans="1:22" x14ac:dyDescent="0.3">
      <c r="A3002" s="2">
        <v>51780</v>
      </c>
      <c r="C3002" s="47"/>
      <c r="D3002" s="40"/>
      <c r="E3002" s="40"/>
      <c r="F3002" s="40"/>
      <c r="G3002" s="40"/>
      <c r="H3002" s="84"/>
      <c r="I3002" s="34"/>
      <c r="J3002" s="16"/>
      <c r="K3002" s="20"/>
      <c r="L3002" s="13"/>
      <c r="M3002" s="24"/>
      <c r="N3002" s="33"/>
      <c r="O3002" s="29"/>
      <c r="P3002" s="29"/>
      <c r="Q3002" s="39"/>
      <c r="R3002" s="89">
        <f t="shared" ref="R3002:R3008" si="523">P$2872*K3002</f>
        <v>0</v>
      </c>
      <c r="S3002" s="7"/>
      <c r="T3002" s="37">
        <v>0</v>
      </c>
      <c r="U3002" s="20">
        <f t="shared" ref="U3002:U3008" si="524">T3002/$T$2872</f>
        <v>0</v>
      </c>
      <c r="V3002" s="34"/>
    </row>
    <row r="3003" spans="1:22" x14ac:dyDescent="0.3">
      <c r="A3003" s="2">
        <v>51790</v>
      </c>
      <c r="B3003" s="2" t="s">
        <v>2646</v>
      </c>
      <c r="C3003" s="47">
        <v>8.4077610808441321</v>
      </c>
      <c r="D3003" s="40">
        <v>6.7414951144961668</v>
      </c>
      <c r="E3003" s="40">
        <v>4.7765148873858167E-3</v>
      </c>
      <c r="F3003" s="40">
        <f t="shared" ref="F3003:F3008" si="525">E3003*$F$2872</f>
        <v>1.7259894714068453</v>
      </c>
      <c r="G3003" s="40">
        <f t="shared" ref="G3003:G3008" si="526">SUM(F3003,D3003,C3003)</f>
        <v>16.875245666747144</v>
      </c>
      <c r="H3003" s="84">
        <f t="shared" ref="H3003:H3008" si="527">G3003/$G$2872</f>
        <v>1.054621968832551E-3</v>
      </c>
      <c r="I3003" s="34"/>
      <c r="J3003" s="16">
        <v>2</v>
      </c>
      <c r="K3003" s="20">
        <f t="shared" ref="K3003:K3008" si="528">J3003/$J$2872</f>
        <v>1.6750418760469012E-3</v>
      </c>
      <c r="L3003" s="13"/>
      <c r="M3003" s="24"/>
      <c r="N3003" s="33"/>
      <c r="O3003" s="29"/>
      <c r="P3003" s="29"/>
      <c r="Q3003" s="39"/>
      <c r="R3003" s="89">
        <f t="shared" si="523"/>
        <v>87.471721901379439</v>
      </c>
      <c r="S3003" s="7"/>
      <c r="T3003" s="37">
        <v>0</v>
      </c>
      <c r="U3003" s="20">
        <f t="shared" si="524"/>
        <v>0</v>
      </c>
      <c r="V3003" s="34"/>
    </row>
    <row r="3004" spans="1:22" x14ac:dyDescent="0.3">
      <c r="A3004" s="2">
        <v>51800</v>
      </c>
      <c r="B3004" s="2" t="s">
        <v>2647</v>
      </c>
      <c r="C3004" s="47">
        <v>79.319426506520514</v>
      </c>
      <c r="D3004" s="40">
        <v>144.87458523968982</v>
      </c>
      <c r="E3004" s="40">
        <v>1.2133045115403389E-2</v>
      </c>
      <c r="F3004" s="40">
        <f t="shared" si="525"/>
        <v>4.3842652266392861</v>
      </c>
      <c r="G3004" s="40">
        <f t="shared" si="526"/>
        <v>228.57827697284961</v>
      </c>
      <c r="H3004" s="84">
        <f t="shared" si="527"/>
        <v>1.4285046704148279E-2</v>
      </c>
      <c r="I3004" s="34"/>
      <c r="J3004" s="16">
        <v>11</v>
      </c>
      <c r="K3004" s="20">
        <f t="shared" si="528"/>
        <v>9.212730318257957E-3</v>
      </c>
      <c r="L3004" s="13"/>
      <c r="M3004" s="24"/>
      <c r="N3004" s="33"/>
      <c r="O3004" s="29"/>
      <c r="P3004" s="29"/>
      <c r="Q3004" s="39"/>
      <c r="R3004" s="89">
        <f t="shared" si="523"/>
        <v>481.09447045758697</v>
      </c>
      <c r="S3004" s="7"/>
      <c r="T3004" s="37">
        <v>215212</v>
      </c>
      <c r="U3004" s="20">
        <f t="shared" si="524"/>
        <v>1.4094671221157228E-2</v>
      </c>
      <c r="V3004" s="34"/>
    </row>
    <row r="3005" spans="1:22" x14ac:dyDescent="0.3">
      <c r="A3005" s="2">
        <v>51810</v>
      </c>
      <c r="B3005" s="2" t="s">
        <v>2648</v>
      </c>
      <c r="C3005" s="47">
        <v>181.95949437686832</v>
      </c>
      <c r="D3005" s="40">
        <v>707.19707330920755</v>
      </c>
      <c r="E3005" s="40">
        <v>4.2117007182204867E-2</v>
      </c>
      <c r="F3005" s="40">
        <f t="shared" si="525"/>
        <v>15.218943660288097</v>
      </c>
      <c r="G3005" s="40">
        <f t="shared" si="526"/>
        <v>904.37551134636396</v>
      </c>
      <c r="H3005" s="84">
        <f t="shared" si="527"/>
        <v>5.6519134664775282E-2</v>
      </c>
      <c r="I3005" s="34"/>
      <c r="J3005" s="16">
        <v>67</v>
      </c>
      <c r="K3005" s="20">
        <f t="shared" si="528"/>
        <v>5.6113902847571187E-2</v>
      </c>
      <c r="L3005" s="13"/>
      <c r="M3005" s="24"/>
      <c r="N3005" s="33"/>
      <c r="O3005" s="29"/>
      <c r="P3005" s="29"/>
      <c r="Q3005" s="39"/>
      <c r="R3005" s="89">
        <f t="shared" si="523"/>
        <v>2930.3026836962113</v>
      </c>
      <c r="S3005" s="7"/>
      <c r="T3005" s="37">
        <v>710127</v>
      </c>
      <c r="U3005" s="20">
        <f t="shared" si="524"/>
        <v>4.6507660308285403E-2</v>
      </c>
      <c r="V3005" s="34"/>
    </row>
    <row r="3006" spans="1:22" x14ac:dyDescent="0.3">
      <c r="A3006" s="2">
        <v>51820</v>
      </c>
      <c r="B3006" s="2" t="s">
        <v>2649</v>
      </c>
      <c r="C3006" s="47">
        <v>11.329820013110826</v>
      </c>
      <c r="D3006" s="40">
        <v>6.7414951144961668</v>
      </c>
      <c r="E3006" s="40">
        <v>1.6735234641935708E-3</v>
      </c>
      <c r="F3006" s="40">
        <f t="shared" si="525"/>
        <v>0.60472623815714299</v>
      </c>
      <c r="G3006" s="40">
        <f t="shared" si="526"/>
        <v>18.676041365764135</v>
      </c>
      <c r="H3006" s="84">
        <f t="shared" si="527"/>
        <v>1.1671630685633123E-3</v>
      </c>
      <c r="I3006" s="34"/>
      <c r="J3006" s="16">
        <v>3</v>
      </c>
      <c r="K3006" s="20">
        <f t="shared" si="528"/>
        <v>2.5125628140703518E-3</v>
      </c>
      <c r="L3006" s="13"/>
      <c r="M3006" s="24"/>
      <c r="N3006" s="33"/>
      <c r="O3006" s="29"/>
      <c r="P3006" s="29"/>
      <c r="Q3006" s="39"/>
      <c r="R3006" s="89">
        <f t="shared" si="523"/>
        <v>131.20758285206915</v>
      </c>
      <c r="S3006" s="7"/>
      <c r="T3006" s="37">
        <v>0</v>
      </c>
      <c r="U3006" s="20">
        <f t="shared" si="524"/>
        <v>0</v>
      </c>
      <c r="V3006" s="34"/>
    </row>
    <row r="3007" spans="1:22" x14ac:dyDescent="0.3">
      <c r="A3007" s="2">
        <v>51830</v>
      </c>
      <c r="B3007" s="2" t="s">
        <v>2650</v>
      </c>
      <c r="C3007" s="47">
        <v>9.1139770563883662</v>
      </c>
      <c r="D3007" s="40">
        <v>0</v>
      </c>
      <c r="E3007" s="40">
        <v>8.9951886200404438E-3</v>
      </c>
      <c r="F3007" s="40">
        <f t="shared" si="525"/>
        <v>3.2504035300946437</v>
      </c>
      <c r="G3007" s="40">
        <f t="shared" si="526"/>
        <v>12.36438058648301</v>
      </c>
      <c r="H3007" s="84">
        <f t="shared" si="527"/>
        <v>7.7271452250361305E-4</v>
      </c>
      <c r="I3007" s="34"/>
      <c r="J3007" s="16">
        <v>2</v>
      </c>
      <c r="K3007" s="20">
        <f t="shared" si="528"/>
        <v>1.6750418760469012E-3</v>
      </c>
      <c r="L3007" s="13"/>
      <c r="M3007" s="24"/>
      <c r="N3007" s="33"/>
      <c r="O3007" s="29"/>
      <c r="P3007" s="29"/>
      <c r="Q3007" s="39"/>
      <c r="R3007" s="89">
        <f t="shared" si="523"/>
        <v>87.471721901379439</v>
      </c>
      <c r="S3007" s="7"/>
      <c r="T3007" s="37">
        <v>0</v>
      </c>
      <c r="U3007" s="20">
        <f t="shared" si="524"/>
        <v>0</v>
      </c>
      <c r="V3007" s="34"/>
    </row>
    <row r="3008" spans="1:22" x14ac:dyDescent="0.3">
      <c r="A3008" s="2">
        <v>51840</v>
      </c>
      <c r="B3008" s="2" t="s">
        <v>2651</v>
      </c>
      <c r="C3008" s="47">
        <v>5.4131101852238084</v>
      </c>
      <c r="D3008" s="40">
        <v>6.7414951144961668</v>
      </c>
      <c r="E3008" s="40">
        <v>8.0189665992608608E-4</v>
      </c>
      <c r="F3008" s="40">
        <f t="shared" si="525"/>
        <v>0.28976465578363103</v>
      </c>
      <c r="G3008" s="40">
        <f t="shared" si="526"/>
        <v>12.444369955503607</v>
      </c>
      <c r="H3008" s="84">
        <f t="shared" si="527"/>
        <v>7.7771347466751566E-4</v>
      </c>
      <c r="I3008" s="34"/>
      <c r="J3008" s="16">
        <v>5</v>
      </c>
      <c r="K3008" s="20">
        <f t="shared" si="528"/>
        <v>4.1876046901172526E-3</v>
      </c>
      <c r="L3008" s="13"/>
      <c r="M3008" s="24"/>
      <c r="N3008" s="33"/>
      <c r="O3008" s="29"/>
      <c r="P3008" s="29"/>
      <c r="Q3008" s="39"/>
      <c r="R3008" s="89">
        <f t="shared" si="523"/>
        <v>218.67930475344858</v>
      </c>
      <c r="S3008" s="7"/>
      <c r="T3008" s="37">
        <v>0</v>
      </c>
      <c r="U3008" s="20">
        <f t="shared" si="524"/>
        <v>0</v>
      </c>
      <c r="V3008" s="34"/>
    </row>
    <row r="3009" spans="1:22" s="4" customFormat="1" x14ac:dyDescent="0.3">
      <c r="A3009" s="4">
        <v>53000</v>
      </c>
      <c r="B3009" s="4" t="s">
        <v>3194</v>
      </c>
      <c r="C3009" s="45">
        <v>5075.9819773425079</v>
      </c>
      <c r="D3009" s="46">
        <v>9144.2747229896959</v>
      </c>
      <c r="E3009" s="46"/>
      <c r="F3009" s="46">
        <v>1063.767018689864</v>
      </c>
      <c r="G3009" s="46">
        <v>15284.023719022069</v>
      </c>
      <c r="H3009" s="46"/>
      <c r="I3009" s="12">
        <f t="shared" ref="I3009" si="529">G3009/$G$3203</f>
        <v>2.4342474846376368E-2</v>
      </c>
      <c r="J3009" s="15">
        <f>SUM(J3010:J3048)</f>
        <v>995</v>
      </c>
      <c r="K3009" s="19"/>
      <c r="L3009" s="12">
        <f t="shared" ref="L3009" si="530">J3009/$J$3203</f>
        <v>2.5999477397439248E-2</v>
      </c>
      <c r="M3009" s="25">
        <v>43246</v>
      </c>
      <c r="N3009" s="32">
        <f t="shared" ref="N3009" si="531">M3009/$M$3203</f>
        <v>1.9807458277970376E-2</v>
      </c>
      <c r="O3009" s="30">
        <v>1.8417768478393555</v>
      </c>
      <c r="P3009" s="28">
        <f>M3009-(M3009*(O3009/100))</f>
        <v>42449.505184383393</v>
      </c>
      <c r="Q3009" s="32">
        <f>P3009/$M$3203</f>
        <v>1.9442649097261278E-2</v>
      </c>
      <c r="R3009" s="88"/>
      <c r="S3009" s="6"/>
      <c r="T3009" s="15">
        <v>12131890</v>
      </c>
      <c r="U3009" s="19"/>
      <c r="V3009" s="12">
        <f>T3009/$T$3203</f>
        <v>2.2819134804245429E-2</v>
      </c>
    </row>
    <row r="3010" spans="1:22" x14ac:dyDescent="0.3">
      <c r="A3010" s="2">
        <v>53001</v>
      </c>
      <c r="B3010" s="2" t="s">
        <v>2652</v>
      </c>
      <c r="C3010" s="47">
        <v>12.580990141206613</v>
      </c>
      <c r="D3010" s="40">
        <v>0</v>
      </c>
      <c r="E3010" s="40">
        <v>1.4750132751194761E-3</v>
      </c>
      <c r="F3010" s="40">
        <f>E3010*$F$3009</f>
        <v>1.5690704742018173</v>
      </c>
      <c r="G3010" s="40">
        <f>SUM(F3010,D3010,C3010)</f>
        <v>14.15006061540843</v>
      </c>
      <c r="H3010" s="84">
        <f>G3010/$G$3009</f>
        <v>9.2580729234263486E-4</v>
      </c>
      <c r="I3010" s="34"/>
      <c r="J3010" s="16">
        <v>4</v>
      </c>
      <c r="K3010" s="20">
        <f>J3010/$J$3009</f>
        <v>4.0201005025125632E-3</v>
      </c>
      <c r="L3010" s="13"/>
      <c r="M3010" s="24"/>
      <c r="N3010" s="33"/>
      <c r="O3010" s="29"/>
      <c r="P3010" s="29"/>
      <c r="Q3010" s="39"/>
      <c r="R3010" s="89">
        <f>P$3009*K3010</f>
        <v>170.65127712314933</v>
      </c>
      <c r="S3010" s="7"/>
      <c r="T3010" s="37">
        <v>10608</v>
      </c>
      <c r="U3010" s="20">
        <f>T3010/$T$3009</f>
        <v>8.7438972822866015E-4</v>
      </c>
      <c r="V3010" s="34"/>
    </row>
    <row r="3011" spans="1:22" x14ac:dyDescent="0.3">
      <c r="A3011" s="2">
        <v>53003</v>
      </c>
      <c r="B3011" s="2" t="s">
        <v>2653</v>
      </c>
      <c r="C3011" s="47">
        <v>8.9750836805418377</v>
      </c>
      <c r="D3011" s="40">
        <v>13.441971826362973</v>
      </c>
      <c r="E3011" s="40">
        <v>1.0325092925836334E-3</v>
      </c>
      <c r="F3011" s="40">
        <f t="shared" ref="F3011:F3048" si="532">E3011*$F$3009</f>
        <v>1.0983493319412723</v>
      </c>
      <c r="G3011" s="40">
        <f t="shared" ref="G3011:G3048" si="533">SUM(F3011,D3011,C3011)</f>
        <v>23.515404838846081</v>
      </c>
      <c r="H3011" s="84">
        <f t="shared" ref="H3011:H3048" si="534">G3011/$G$3009</f>
        <v>1.5385611322743149E-3</v>
      </c>
      <c r="I3011" s="34"/>
      <c r="J3011" s="16">
        <v>5</v>
      </c>
      <c r="K3011" s="20">
        <f t="shared" ref="K3011:K3048" si="535">J3011/$J$3009</f>
        <v>5.0251256281407036E-3</v>
      </c>
      <c r="L3011" s="13"/>
      <c r="M3011" s="24"/>
      <c r="N3011" s="33"/>
      <c r="O3011" s="29"/>
      <c r="P3011" s="29"/>
      <c r="Q3011" s="39"/>
      <c r="R3011" s="89">
        <f t="shared" ref="R3011:R3048" si="536">P$3009*K3011</f>
        <v>213.31409640393665</v>
      </c>
      <c r="S3011" s="7"/>
      <c r="T3011" s="37">
        <v>13171</v>
      </c>
      <c r="U3011" s="20">
        <f t="shared" ref="U3011:U3048" si="537">T3011/$T$3009</f>
        <v>1.0856511227846609E-3</v>
      </c>
      <c r="V3011" s="34"/>
    </row>
    <row r="3012" spans="1:22" x14ac:dyDescent="0.3">
      <c r="A3012" s="2">
        <v>53005</v>
      </c>
      <c r="B3012" s="2" t="s">
        <v>2654</v>
      </c>
      <c r="C3012" s="47">
        <v>219.89124431526969</v>
      </c>
      <c r="D3012" s="40">
        <v>234.48773074877633</v>
      </c>
      <c r="E3012" s="40">
        <v>2.778925010325093E-2</v>
      </c>
      <c r="F3012" s="40">
        <f t="shared" si="532"/>
        <v>29.561287733962239</v>
      </c>
      <c r="G3012" s="40">
        <f t="shared" si="533"/>
        <v>483.94026279800823</v>
      </c>
      <c r="H3012" s="84">
        <f t="shared" si="534"/>
        <v>3.1663145235485975E-2</v>
      </c>
      <c r="I3012" s="34"/>
      <c r="J3012" s="16">
        <v>19</v>
      </c>
      <c r="K3012" s="20">
        <f t="shared" si="535"/>
        <v>1.9095477386934675E-2</v>
      </c>
      <c r="L3012" s="13"/>
      <c r="M3012" s="24"/>
      <c r="N3012" s="33"/>
      <c r="O3012" s="29"/>
      <c r="P3012" s="29"/>
      <c r="Q3012" s="39"/>
      <c r="R3012" s="89">
        <f t="shared" si="536"/>
        <v>810.59356633495929</v>
      </c>
      <c r="S3012" s="7"/>
      <c r="T3012" s="37">
        <v>321284</v>
      </c>
      <c r="U3012" s="20">
        <f t="shared" si="537"/>
        <v>2.6482600814877154E-2</v>
      </c>
      <c r="V3012" s="34"/>
    </row>
    <row r="3013" spans="1:22" x14ac:dyDescent="0.3">
      <c r="A3013" s="2">
        <v>53007</v>
      </c>
      <c r="B3013" s="2" t="s">
        <v>2655</v>
      </c>
      <c r="C3013" s="47">
        <v>77.754896566262758</v>
      </c>
      <c r="D3013" s="40">
        <v>64.969530494087707</v>
      </c>
      <c r="E3013" s="40">
        <v>8.9680807127264141E-3</v>
      </c>
      <c r="F3013" s="40">
        <f t="shared" si="532"/>
        <v>9.5399484831470485</v>
      </c>
      <c r="G3013" s="40">
        <f t="shared" si="533"/>
        <v>152.26437554349752</v>
      </c>
      <c r="H3013" s="84">
        <f t="shared" si="534"/>
        <v>9.9623226411245051E-3</v>
      </c>
      <c r="I3013" s="34"/>
      <c r="J3013" s="16">
        <v>12</v>
      </c>
      <c r="K3013" s="20">
        <f t="shared" si="535"/>
        <v>1.2060301507537688E-2</v>
      </c>
      <c r="L3013" s="13"/>
      <c r="M3013" s="24"/>
      <c r="N3013" s="33"/>
      <c r="O3013" s="29"/>
      <c r="P3013" s="29"/>
      <c r="Q3013" s="39"/>
      <c r="R3013" s="89">
        <f t="shared" si="536"/>
        <v>511.95383136944793</v>
      </c>
      <c r="S3013" s="7"/>
      <c r="T3013" s="37">
        <v>128091</v>
      </c>
      <c r="U3013" s="20">
        <f t="shared" si="537"/>
        <v>1.0558206511928479E-2</v>
      </c>
      <c r="V3013" s="34"/>
    </row>
    <row r="3014" spans="1:22" x14ac:dyDescent="0.3">
      <c r="A3014" s="2">
        <v>53009</v>
      </c>
      <c r="B3014" s="2" t="s">
        <v>2656</v>
      </c>
      <c r="C3014" s="47">
        <v>42.953417759016517</v>
      </c>
      <c r="D3014" s="40">
        <v>24.643615014998783</v>
      </c>
      <c r="E3014" s="40">
        <v>4.7200424803823231E-3</v>
      </c>
      <c r="F3014" s="40">
        <f t="shared" si="532"/>
        <v>5.0210255174458149</v>
      </c>
      <c r="G3014" s="40">
        <f t="shared" si="533"/>
        <v>72.618058291461111</v>
      </c>
      <c r="H3014" s="84">
        <f t="shared" si="534"/>
        <v>4.7512395705773935E-3</v>
      </c>
      <c r="I3014" s="34"/>
      <c r="J3014" s="16">
        <v>22</v>
      </c>
      <c r="K3014" s="20">
        <f t="shared" si="535"/>
        <v>2.2110552763819097E-2</v>
      </c>
      <c r="L3014" s="13"/>
      <c r="M3014" s="24"/>
      <c r="N3014" s="33"/>
      <c r="O3014" s="29"/>
      <c r="P3014" s="29"/>
      <c r="Q3014" s="39"/>
      <c r="R3014" s="89">
        <f t="shared" si="536"/>
        <v>938.58202417732127</v>
      </c>
      <c r="S3014" s="7"/>
      <c r="T3014" s="37">
        <v>90529</v>
      </c>
      <c r="U3014" s="20">
        <f t="shared" si="537"/>
        <v>7.4620689768865366E-3</v>
      </c>
      <c r="V3014" s="34"/>
    </row>
    <row r="3015" spans="1:22" x14ac:dyDescent="0.3">
      <c r="A3015" s="2">
        <v>53011</v>
      </c>
      <c r="B3015" s="2" t="s">
        <v>2657</v>
      </c>
      <c r="C3015" s="47">
        <v>441.2700665662739</v>
      </c>
      <c r="D3015" s="40">
        <v>448.81250375800823</v>
      </c>
      <c r="E3015" s="40">
        <v>6.6080594725352534E-2</v>
      </c>
      <c r="F3015" s="40">
        <f t="shared" si="532"/>
        <v>70.294357244241425</v>
      </c>
      <c r="G3015" s="40">
        <f t="shared" si="533"/>
        <v>960.37692756852357</v>
      </c>
      <c r="H3015" s="84">
        <f t="shared" si="534"/>
        <v>6.283534658306407E-2</v>
      </c>
      <c r="I3015" s="34"/>
      <c r="J3015" s="16">
        <v>81</v>
      </c>
      <c r="K3015" s="20">
        <f t="shared" si="535"/>
        <v>8.1407035175879397E-2</v>
      </c>
      <c r="L3015" s="13"/>
      <c r="M3015" s="24"/>
      <c r="N3015" s="33"/>
      <c r="O3015" s="29"/>
      <c r="P3015" s="29"/>
      <c r="Q3015" s="39"/>
      <c r="R3015" s="89">
        <f t="shared" si="536"/>
        <v>3455.6883617437738</v>
      </c>
      <c r="S3015" s="7"/>
      <c r="T3015" s="37">
        <v>945409</v>
      </c>
      <c r="U3015" s="20">
        <f t="shared" si="537"/>
        <v>7.7927594134137385E-2</v>
      </c>
      <c r="V3015" s="34"/>
    </row>
    <row r="3016" spans="1:22" x14ac:dyDescent="0.3">
      <c r="A3016" s="2">
        <v>53013</v>
      </c>
      <c r="B3016" s="2" t="s">
        <v>2658</v>
      </c>
      <c r="C3016" s="47">
        <v>1.8792120269569725</v>
      </c>
      <c r="D3016" s="40">
        <v>0</v>
      </c>
      <c r="E3016" s="40">
        <v>2.0650185851672664E-4</v>
      </c>
      <c r="F3016" s="40">
        <f t="shared" si="532"/>
        <v>0.21966986638825439</v>
      </c>
      <c r="G3016" s="40">
        <f t="shared" si="533"/>
        <v>2.0988818933452271</v>
      </c>
      <c r="H3016" s="84">
        <f t="shared" si="534"/>
        <v>1.3732521827567026E-4</v>
      </c>
      <c r="I3016" s="34"/>
      <c r="J3016" s="16">
        <v>3</v>
      </c>
      <c r="K3016" s="20">
        <f t="shared" si="535"/>
        <v>3.015075376884422E-3</v>
      </c>
      <c r="L3016" s="13"/>
      <c r="M3016" s="24"/>
      <c r="N3016" s="33"/>
      <c r="O3016" s="29"/>
      <c r="P3016" s="29"/>
      <c r="Q3016" s="39"/>
      <c r="R3016" s="89">
        <f t="shared" si="536"/>
        <v>127.98845784236198</v>
      </c>
      <c r="S3016" s="7"/>
      <c r="T3016" s="37">
        <v>2417</v>
      </c>
      <c r="U3016" s="20">
        <f t="shared" si="537"/>
        <v>1.9922699595858518E-4</v>
      </c>
      <c r="V3016" s="34"/>
    </row>
    <row r="3017" spans="1:22" x14ac:dyDescent="0.3">
      <c r="A3017" s="2">
        <v>53015</v>
      </c>
      <c r="B3017" s="2" t="s">
        <v>2659</v>
      </c>
      <c r="C3017" s="47">
        <v>44.078925892622635</v>
      </c>
      <c r="D3017" s="40">
        <v>24.643615014998783</v>
      </c>
      <c r="E3017" s="40">
        <v>5.2510472594253345E-3</v>
      </c>
      <c r="F3017" s="40">
        <f t="shared" si="532"/>
        <v>5.5858908881584695</v>
      </c>
      <c r="G3017" s="40">
        <f t="shared" si="533"/>
        <v>74.308431795779882</v>
      </c>
      <c r="H3017" s="84">
        <f t="shared" si="534"/>
        <v>4.8618369849359553E-3</v>
      </c>
      <c r="I3017" s="34"/>
      <c r="J3017" s="16">
        <v>17</v>
      </c>
      <c r="K3017" s="20">
        <f t="shared" si="535"/>
        <v>1.7085427135678392E-2</v>
      </c>
      <c r="L3017" s="13"/>
      <c r="M3017" s="24"/>
      <c r="N3017" s="33"/>
      <c r="O3017" s="29"/>
      <c r="P3017" s="29"/>
      <c r="Q3017" s="39"/>
      <c r="R3017" s="89">
        <f t="shared" si="536"/>
        <v>725.2679277733846</v>
      </c>
      <c r="S3017" s="7"/>
      <c r="T3017" s="37">
        <v>118429</v>
      </c>
      <c r="U3017" s="20">
        <f t="shared" si="537"/>
        <v>9.7617930924200607E-3</v>
      </c>
      <c r="V3017" s="34"/>
    </row>
    <row r="3018" spans="1:22" x14ac:dyDescent="0.3">
      <c r="A3018" s="2">
        <v>53017</v>
      </c>
      <c r="B3018" s="2" t="s">
        <v>2660</v>
      </c>
      <c r="C3018" s="47">
        <v>40.125195628723816</v>
      </c>
      <c r="D3018" s="40">
        <v>24.643615014998783</v>
      </c>
      <c r="E3018" s="40">
        <v>4.6020414183727655E-3</v>
      </c>
      <c r="F3018" s="40">
        <f t="shared" si="532"/>
        <v>4.8954998795096696</v>
      </c>
      <c r="G3018" s="40">
        <f t="shared" si="533"/>
        <v>69.664310523232274</v>
      </c>
      <c r="H3018" s="84">
        <f t="shared" si="534"/>
        <v>4.5579823614464833E-3</v>
      </c>
      <c r="I3018" s="34"/>
      <c r="J3018" s="16">
        <v>3</v>
      </c>
      <c r="K3018" s="20">
        <f t="shared" si="535"/>
        <v>3.015075376884422E-3</v>
      </c>
      <c r="L3018" s="13"/>
      <c r="M3018" s="24"/>
      <c r="N3018" s="33"/>
      <c r="O3018" s="29"/>
      <c r="P3018" s="29"/>
      <c r="Q3018" s="39"/>
      <c r="R3018" s="89">
        <f t="shared" si="536"/>
        <v>127.98845784236198</v>
      </c>
      <c r="S3018" s="7"/>
      <c r="T3018" s="37">
        <v>55321</v>
      </c>
      <c r="U3018" s="20">
        <f t="shared" si="537"/>
        <v>4.5599655123810057E-3</v>
      </c>
      <c r="V3018" s="34"/>
    </row>
    <row r="3019" spans="1:22" x14ac:dyDescent="0.3">
      <c r="A3019" s="2">
        <v>53019</v>
      </c>
      <c r="B3019" s="2" t="s">
        <v>2661</v>
      </c>
      <c r="C3019" s="47">
        <v>2.6845886099385323</v>
      </c>
      <c r="D3019" s="40">
        <v>4.1072691691664645</v>
      </c>
      <c r="E3019" s="40">
        <v>2.950026550238952E-4</v>
      </c>
      <c r="F3019" s="40">
        <f t="shared" si="532"/>
        <v>0.31381409484036343</v>
      </c>
      <c r="G3019" s="40">
        <f t="shared" si="533"/>
        <v>7.1056718739453606</v>
      </c>
      <c r="H3019" s="84">
        <f t="shared" si="534"/>
        <v>4.6490845634463655E-4</v>
      </c>
      <c r="I3019" s="34"/>
      <c r="J3019" s="16">
        <v>1</v>
      </c>
      <c r="K3019" s="20">
        <f t="shared" si="535"/>
        <v>1.0050251256281408E-3</v>
      </c>
      <c r="L3019" s="13"/>
      <c r="M3019" s="24"/>
      <c r="N3019" s="33"/>
      <c r="O3019" s="29"/>
      <c r="P3019" s="29"/>
      <c r="Q3019" s="39"/>
      <c r="R3019" s="89">
        <f t="shared" si="536"/>
        <v>42.662819280787332</v>
      </c>
      <c r="S3019" s="7"/>
      <c r="T3019" s="37">
        <v>9929</v>
      </c>
      <c r="U3019" s="20">
        <f t="shared" si="537"/>
        <v>8.1842153201191245E-4</v>
      </c>
      <c r="V3019" s="34"/>
    </row>
    <row r="3020" spans="1:22" x14ac:dyDescent="0.3">
      <c r="A3020" s="2">
        <v>53021</v>
      </c>
      <c r="B3020" s="2" t="s">
        <v>2662</v>
      </c>
      <c r="C3020" s="47">
        <v>77.674520705230179</v>
      </c>
      <c r="D3020" s="40">
        <v>43.313020329391811</v>
      </c>
      <c r="E3020" s="40">
        <v>9.4990854917694264E-3</v>
      </c>
      <c r="F3020" s="40">
        <f t="shared" si="532"/>
        <v>10.104813853859703</v>
      </c>
      <c r="G3020" s="40">
        <f t="shared" si="533"/>
        <v>131.09235488848168</v>
      </c>
      <c r="H3020" s="84">
        <f t="shared" si="534"/>
        <v>8.5770839733340515E-3</v>
      </c>
      <c r="I3020" s="34"/>
      <c r="J3020" s="16">
        <v>9</v>
      </c>
      <c r="K3020" s="20">
        <f t="shared" si="535"/>
        <v>9.0452261306532659E-3</v>
      </c>
      <c r="L3020" s="13"/>
      <c r="M3020" s="24"/>
      <c r="N3020" s="33"/>
      <c r="O3020" s="29"/>
      <c r="P3020" s="29"/>
      <c r="Q3020" s="39"/>
      <c r="R3020" s="89">
        <f t="shared" si="536"/>
        <v>383.96537352708594</v>
      </c>
      <c r="S3020" s="7"/>
      <c r="T3020" s="37">
        <v>195691</v>
      </c>
      <c r="U3020" s="20">
        <f t="shared" si="537"/>
        <v>1.6130297917307197E-2</v>
      </c>
      <c r="V3020" s="34"/>
    </row>
    <row r="3021" spans="1:22" x14ac:dyDescent="0.3">
      <c r="A3021" s="2">
        <v>53023</v>
      </c>
      <c r="B3021" s="2" t="s">
        <v>3128</v>
      </c>
      <c r="C3021" s="47">
        <v>0.80537658298155967</v>
      </c>
      <c r="D3021" s="40">
        <v>0</v>
      </c>
      <c r="E3021" s="40">
        <v>8.8500796507168567E-5</v>
      </c>
      <c r="F3021" s="40">
        <f t="shared" si="532"/>
        <v>9.4144228452109041E-2</v>
      </c>
      <c r="G3021" s="40">
        <f t="shared" si="533"/>
        <v>0.89952081143366869</v>
      </c>
      <c r="H3021" s="84">
        <f t="shared" si="534"/>
        <v>5.8853664975287251E-5</v>
      </c>
      <c r="I3021" s="34"/>
      <c r="J3021" s="16">
        <v>0</v>
      </c>
      <c r="K3021" s="20">
        <f t="shared" si="535"/>
        <v>0</v>
      </c>
      <c r="L3021" s="13"/>
      <c r="M3021" s="24"/>
      <c r="N3021" s="33"/>
      <c r="O3021" s="29"/>
      <c r="P3021" s="29"/>
      <c r="Q3021" s="39"/>
      <c r="R3021" s="89">
        <f t="shared" si="536"/>
        <v>0</v>
      </c>
      <c r="S3021" s="7"/>
      <c r="T3021" s="37">
        <v>4438</v>
      </c>
      <c r="U3021" s="20">
        <f t="shared" si="537"/>
        <v>3.6581274640637196E-4</v>
      </c>
      <c r="V3021" s="34"/>
    </row>
    <row r="3022" spans="1:22" x14ac:dyDescent="0.3">
      <c r="A3022" s="2">
        <v>53025</v>
      </c>
      <c r="B3022" s="2" t="s">
        <v>2663</v>
      </c>
      <c r="C3022" s="47">
        <v>64.144177606123463</v>
      </c>
      <c r="D3022" s="40">
        <v>4.1072691691664645</v>
      </c>
      <c r="E3022" s="40">
        <v>7.7880700926308338E-3</v>
      </c>
      <c r="F3022" s="40">
        <f t="shared" si="532"/>
        <v>8.284692103785595</v>
      </c>
      <c r="G3022" s="40">
        <f t="shared" si="533"/>
        <v>76.536138879075523</v>
      </c>
      <c r="H3022" s="84">
        <f t="shared" si="534"/>
        <v>5.0075909515778089E-3</v>
      </c>
      <c r="I3022" s="34"/>
      <c r="J3022" s="16">
        <v>17</v>
      </c>
      <c r="K3022" s="20">
        <f t="shared" si="535"/>
        <v>1.7085427135678392E-2</v>
      </c>
      <c r="L3022" s="13"/>
      <c r="M3022" s="24"/>
      <c r="N3022" s="33"/>
      <c r="O3022" s="29"/>
      <c r="P3022" s="29"/>
      <c r="Q3022" s="39"/>
      <c r="R3022" s="89">
        <f t="shared" si="536"/>
        <v>725.2679277733846</v>
      </c>
      <c r="S3022" s="7"/>
      <c r="T3022" s="37">
        <v>79175</v>
      </c>
      <c r="U3022" s="20">
        <f t="shared" si="537"/>
        <v>6.5261884174683416E-3</v>
      </c>
      <c r="V3022" s="34"/>
    </row>
    <row r="3023" spans="1:22" x14ac:dyDescent="0.3">
      <c r="A3023" s="2">
        <v>53027</v>
      </c>
      <c r="B3023" s="2" t="s">
        <v>2664</v>
      </c>
      <c r="C3023" s="47">
        <v>37.700181806884132</v>
      </c>
      <c r="D3023" s="40">
        <v>14.935524251514416</v>
      </c>
      <c r="E3023" s="40">
        <v>4.1890377013393118E-3</v>
      </c>
      <c r="F3023" s="40">
        <f t="shared" si="532"/>
        <v>4.4561601467331604</v>
      </c>
      <c r="G3023" s="40">
        <f t="shared" si="533"/>
        <v>57.091866205131709</v>
      </c>
      <c r="H3023" s="84">
        <f t="shared" si="534"/>
        <v>3.7353950278208982E-3</v>
      </c>
      <c r="I3023" s="34"/>
      <c r="J3023" s="16">
        <v>9</v>
      </c>
      <c r="K3023" s="20">
        <f t="shared" si="535"/>
        <v>9.0452261306532659E-3</v>
      </c>
      <c r="L3023" s="13"/>
      <c r="M3023" s="24"/>
      <c r="N3023" s="33"/>
      <c r="O3023" s="29"/>
      <c r="P3023" s="29"/>
      <c r="Q3023" s="39"/>
      <c r="R3023" s="89">
        <f t="shared" si="536"/>
        <v>383.96537352708594</v>
      </c>
      <c r="S3023" s="7"/>
      <c r="T3023" s="37">
        <v>73454</v>
      </c>
      <c r="U3023" s="20">
        <f t="shared" si="537"/>
        <v>6.0546213327024893E-3</v>
      </c>
      <c r="V3023" s="34"/>
    </row>
    <row r="3024" spans="1:22" x14ac:dyDescent="0.3">
      <c r="A3024" s="2">
        <v>53029</v>
      </c>
      <c r="B3024" s="2" t="s">
        <v>2665</v>
      </c>
      <c r="C3024" s="47">
        <v>67.651632970451018</v>
      </c>
      <c r="D3024" s="40">
        <v>24.643615014998783</v>
      </c>
      <c r="E3024" s="40">
        <v>7.4340669066021593E-3</v>
      </c>
      <c r="F3024" s="40">
        <f t="shared" si="532"/>
        <v>7.9081151899771589</v>
      </c>
      <c r="G3024" s="40">
        <f t="shared" si="533"/>
        <v>100.20336317542696</v>
      </c>
      <c r="H3024" s="84">
        <f t="shared" si="534"/>
        <v>6.5560852964862033E-3</v>
      </c>
      <c r="I3024" s="34"/>
      <c r="J3024" s="16">
        <v>9</v>
      </c>
      <c r="K3024" s="20">
        <f t="shared" si="535"/>
        <v>9.0452261306532659E-3</v>
      </c>
      <c r="L3024" s="13"/>
      <c r="M3024" s="24"/>
      <c r="N3024" s="33"/>
      <c r="O3024" s="29"/>
      <c r="P3024" s="29"/>
      <c r="Q3024" s="39"/>
      <c r="R3024" s="89">
        <f t="shared" si="536"/>
        <v>383.96537352708594</v>
      </c>
      <c r="S3024" s="7"/>
      <c r="T3024" s="37">
        <v>136957</v>
      </c>
      <c r="U3024" s="20">
        <f t="shared" si="537"/>
        <v>1.1289007730864688E-2</v>
      </c>
      <c r="V3024" s="34"/>
    </row>
    <row r="3025" spans="1:22" x14ac:dyDescent="0.3">
      <c r="A3025" s="2">
        <v>53031</v>
      </c>
      <c r="B3025" s="2" t="s">
        <v>2666</v>
      </c>
      <c r="C3025" s="47">
        <v>32.483522180256237</v>
      </c>
      <c r="D3025" s="40">
        <v>4.1072691691664645</v>
      </c>
      <c r="E3025" s="40">
        <v>3.569532125789132E-3</v>
      </c>
      <c r="F3025" s="40">
        <f t="shared" si="532"/>
        <v>3.7971505475683975</v>
      </c>
      <c r="G3025" s="40">
        <f t="shared" si="533"/>
        <v>40.387941896991101</v>
      </c>
      <c r="H3025" s="84">
        <f t="shared" si="534"/>
        <v>2.6424940604302645E-3</v>
      </c>
      <c r="I3025" s="34"/>
      <c r="J3025" s="16">
        <v>4</v>
      </c>
      <c r="K3025" s="20">
        <f t="shared" si="535"/>
        <v>4.0201005025125632E-3</v>
      </c>
      <c r="L3025" s="13"/>
      <c r="M3025" s="24"/>
      <c r="N3025" s="33"/>
      <c r="O3025" s="29"/>
      <c r="P3025" s="29"/>
      <c r="Q3025" s="39"/>
      <c r="R3025" s="89">
        <f t="shared" si="536"/>
        <v>170.65127712314933</v>
      </c>
      <c r="S3025" s="7"/>
      <c r="T3025" s="37">
        <v>148836</v>
      </c>
      <c r="U3025" s="20">
        <f t="shared" si="537"/>
        <v>1.2268162668800986E-2</v>
      </c>
      <c r="V3025" s="34"/>
    </row>
    <row r="3026" spans="1:22" x14ac:dyDescent="0.3">
      <c r="A3026" s="2">
        <v>53033</v>
      </c>
      <c r="B3026" s="2" t="s">
        <v>2667</v>
      </c>
      <c r="C3026" s="47">
        <v>1249.9591512604584</v>
      </c>
      <c r="D3026" s="40">
        <v>4526.957400634019</v>
      </c>
      <c r="E3026" s="40">
        <v>0.43374240368163314</v>
      </c>
      <c r="F3026" s="40">
        <f t="shared" si="532"/>
        <v>461.40086364378641</v>
      </c>
      <c r="G3026" s="40">
        <f t="shared" si="533"/>
        <v>6238.317415538264</v>
      </c>
      <c r="H3026" s="84">
        <f t="shared" si="534"/>
        <v>0.40815936498281069</v>
      </c>
      <c r="I3026" s="34"/>
      <c r="J3026" s="16">
        <v>242</v>
      </c>
      <c r="K3026" s="20">
        <f t="shared" si="535"/>
        <v>0.24321608040201004</v>
      </c>
      <c r="L3026" s="13"/>
      <c r="M3026" s="24"/>
      <c r="N3026" s="33"/>
      <c r="O3026" s="29"/>
      <c r="P3026" s="29"/>
      <c r="Q3026" s="39"/>
      <c r="R3026" s="89">
        <f t="shared" si="536"/>
        <v>10324.402265950534</v>
      </c>
      <c r="S3026" s="7"/>
      <c r="T3026" s="37">
        <v>3515205</v>
      </c>
      <c r="U3026" s="20">
        <f t="shared" si="537"/>
        <v>0.28974916521663152</v>
      </c>
      <c r="V3026" s="34"/>
    </row>
    <row r="3027" spans="1:22" x14ac:dyDescent="0.3">
      <c r="A3027" s="2">
        <v>53035</v>
      </c>
      <c r="B3027" s="2" t="s">
        <v>2668</v>
      </c>
      <c r="C3027" s="47">
        <v>140.29504745823951</v>
      </c>
      <c r="D3027" s="40">
        <v>275.56042244044096</v>
      </c>
      <c r="E3027" s="40">
        <v>1.7641158770428933E-2</v>
      </c>
      <c r="F3027" s="40">
        <f t="shared" si="532"/>
        <v>18.766082871453733</v>
      </c>
      <c r="G3027" s="40">
        <f t="shared" si="533"/>
        <v>434.62155277013426</v>
      </c>
      <c r="H3027" s="84">
        <f t="shared" si="534"/>
        <v>2.8436330691453744E-2</v>
      </c>
      <c r="I3027" s="34"/>
      <c r="J3027" s="16">
        <v>32</v>
      </c>
      <c r="K3027" s="20">
        <f t="shared" si="535"/>
        <v>3.2160804020100506E-2</v>
      </c>
      <c r="L3027" s="13"/>
      <c r="M3027" s="24"/>
      <c r="N3027" s="33"/>
      <c r="O3027" s="29"/>
      <c r="P3027" s="29"/>
      <c r="Q3027" s="39"/>
      <c r="R3027" s="89">
        <f t="shared" si="536"/>
        <v>1365.2102169851946</v>
      </c>
      <c r="S3027" s="7"/>
      <c r="T3027" s="37">
        <v>500923</v>
      </c>
      <c r="U3027" s="20">
        <f t="shared" si="537"/>
        <v>4.1289774305569869E-2</v>
      </c>
      <c r="V3027" s="34"/>
    </row>
    <row r="3028" spans="1:22" x14ac:dyDescent="0.3">
      <c r="A3028" s="2">
        <v>53037</v>
      </c>
      <c r="B3028" s="2" t="s">
        <v>2669</v>
      </c>
      <c r="C3028" s="47">
        <v>72.185069573073235</v>
      </c>
      <c r="D3028" s="40">
        <v>35.098481991058868</v>
      </c>
      <c r="E3028" s="40">
        <v>8.3485751371762344E-3</v>
      </c>
      <c r="F3028" s="40">
        <f t="shared" si="532"/>
        <v>8.8809388839822851</v>
      </c>
      <c r="G3028" s="40">
        <f t="shared" si="533"/>
        <v>116.16449044811439</v>
      </c>
      <c r="H3028" s="84">
        <f t="shared" si="534"/>
        <v>7.6003866902888484E-3</v>
      </c>
      <c r="I3028" s="34"/>
      <c r="J3028" s="16">
        <v>6</v>
      </c>
      <c r="K3028" s="20">
        <f t="shared" si="535"/>
        <v>6.030150753768844E-3</v>
      </c>
      <c r="L3028" s="13"/>
      <c r="M3028" s="24"/>
      <c r="N3028" s="33"/>
      <c r="O3028" s="29"/>
      <c r="P3028" s="29"/>
      <c r="Q3028" s="39"/>
      <c r="R3028" s="89">
        <f t="shared" si="536"/>
        <v>255.97691568472396</v>
      </c>
      <c r="S3028" s="7"/>
      <c r="T3028" s="37">
        <v>99655</v>
      </c>
      <c r="U3028" s="20">
        <f t="shared" si="537"/>
        <v>8.2143013166126634E-3</v>
      </c>
      <c r="V3028" s="34"/>
    </row>
    <row r="3029" spans="1:22" x14ac:dyDescent="0.3">
      <c r="A3029" s="2">
        <v>53039</v>
      </c>
      <c r="B3029" s="2" t="s">
        <v>2670</v>
      </c>
      <c r="C3029" s="47">
        <v>21.358887965067535</v>
      </c>
      <c r="D3029" s="40">
        <v>4.1072691691664645</v>
      </c>
      <c r="E3029" s="40">
        <v>2.4485220366983304E-3</v>
      </c>
      <c r="F3029" s="40">
        <f t="shared" si="532"/>
        <v>2.6046569871750167</v>
      </c>
      <c r="G3029" s="40">
        <f t="shared" si="533"/>
        <v>28.070814121409015</v>
      </c>
      <c r="H3029" s="84">
        <f t="shared" si="534"/>
        <v>1.8366115256987507E-3</v>
      </c>
      <c r="I3029" s="34"/>
      <c r="J3029" s="16">
        <v>8</v>
      </c>
      <c r="K3029" s="20">
        <f t="shared" si="535"/>
        <v>8.0402010050251264E-3</v>
      </c>
      <c r="L3029" s="13"/>
      <c r="M3029" s="24"/>
      <c r="N3029" s="33"/>
      <c r="O3029" s="29"/>
      <c r="P3029" s="29"/>
      <c r="Q3029" s="39"/>
      <c r="R3029" s="89">
        <f t="shared" si="536"/>
        <v>341.30255424629866</v>
      </c>
      <c r="S3029" s="7"/>
      <c r="T3029" s="37">
        <v>28855</v>
      </c>
      <c r="U3029" s="20">
        <f t="shared" si="537"/>
        <v>2.3784422707426459E-3</v>
      </c>
      <c r="V3029" s="34"/>
    </row>
    <row r="3030" spans="1:22" x14ac:dyDescent="0.3">
      <c r="A3030" s="2">
        <v>53041</v>
      </c>
      <c r="B3030" s="2" t="s">
        <v>2671</v>
      </c>
      <c r="C3030" s="47">
        <v>36.789408891924296</v>
      </c>
      <c r="D3030" s="40">
        <v>38.08558684136176</v>
      </c>
      <c r="E3030" s="40">
        <v>4.8380435423918816E-3</v>
      </c>
      <c r="F3030" s="40">
        <f t="shared" si="532"/>
        <v>5.1465511553819603</v>
      </c>
      <c r="G3030" s="40">
        <f t="shared" si="533"/>
        <v>80.021546888668013</v>
      </c>
      <c r="H3030" s="84">
        <f t="shared" si="534"/>
        <v>5.2356335190107978E-3</v>
      </c>
      <c r="I3030" s="34"/>
      <c r="J3030" s="16">
        <v>18</v>
      </c>
      <c r="K3030" s="20">
        <f t="shared" si="535"/>
        <v>1.8090452261306532E-2</v>
      </c>
      <c r="L3030" s="13"/>
      <c r="M3030" s="24"/>
      <c r="N3030" s="33"/>
      <c r="O3030" s="29"/>
      <c r="P3030" s="29"/>
      <c r="Q3030" s="39"/>
      <c r="R3030" s="89">
        <f t="shared" si="536"/>
        <v>767.93074705417189</v>
      </c>
      <c r="S3030" s="7"/>
      <c r="T3030" s="37">
        <v>86236</v>
      </c>
      <c r="U3030" s="20">
        <f t="shared" si="537"/>
        <v>7.1082082016899265E-3</v>
      </c>
      <c r="V3030" s="34"/>
    </row>
    <row r="3031" spans="1:22" x14ac:dyDescent="0.3">
      <c r="A3031" s="2">
        <v>53043</v>
      </c>
      <c r="B3031" s="2" t="s">
        <v>2672</v>
      </c>
      <c r="C3031" s="47">
        <v>8.0537658298155961</v>
      </c>
      <c r="D3031" s="40">
        <v>4.1072691691664645</v>
      </c>
      <c r="E3031" s="40">
        <v>8.850079650716857E-4</v>
      </c>
      <c r="F3031" s="40">
        <f t="shared" si="532"/>
        <v>0.94144228452109036</v>
      </c>
      <c r="G3031" s="40">
        <f t="shared" si="533"/>
        <v>13.102477283503152</v>
      </c>
      <c r="H3031" s="84">
        <f t="shared" si="534"/>
        <v>8.5726622284655152E-4</v>
      </c>
      <c r="I3031" s="34"/>
      <c r="J3031" s="16">
        <v>5</v>
      </c>
      <c r="K3031" s="20">
        <f t="shared" si="535"/>
        <v>5.0251256281407036E-3</v>
      </c>
      <c r="L3031" s="13"/>
      <c r="M3031" s="24"/>
      <c r="N3031" s="33"/>
      <c r="O3031" s="29"/>
      <c r="P3031" s="29"/>
      <c r="Q3031" s="39"/>
      <c r="R3031" s="89">
        <f t="shared" si="536"/>
        <v>213.31409640393665</v>
      </c>
      <c r="S3031" s="7"/>
      <c r="T3031" s="37">
        <v>5485</v>
      </c>
      <c r="U3031" s="20">
        <f t="shared" si="537"/>
        <v>4.5211422127961924E-4</v>
      </c>
      <c r="V3031" s="34"/>
    </row>
    <row r="3032" spans="1:22" x14ac:dyDescent="0.3">
      <c r="A3032" s="2">
        <v>53045</v>
      </c>
      <c r="B3032" s="2" t="s">
        <v>2673</v>
      </c>
      <c r="C3032" s="47">
        <v>28.993556987336145</v>
      </c>
      <c r="D3032" s="40">
        <v>24.643615014998783</v>
      </c>
      <c r="E3032" s="40">
        <v>3.1860286742580683E-3</v>
      </c>
      <c r="F3032" s="40">
        <f t="shared" si="532"/>
        <v>3.3891922242759254</v>
      </c>
      <c r="G3032" s="40">
        <f t="shared" si="533"/>
        <v>57.026364226610852</v>
      </c>
      <c r="H3032" s="84">
        <f t="shared" si="534"/>
        <v>3.7311093776724144E-3</v>
      </c>
      <c r="I3032" s="34"/>
      <c r="J3032" s="16">
        <v>7</v>
      </c>
      <c r="K3032" s="20">
        <f t="shared" si="535"/>
        <v>7.0351758793969852E-3</v>
      </c>
      <c r="L3032" s="13"/>
      <c r="M3032" s="24"/>
      <c r="N3032" s="33"/>
      <c r="O3032" s="29"/>
      <c r="P3032" s="29"/>
      <c r="Q3032" s="39"/>
      <c r="R3032" s="89">
        <f t="shared" si="536"/>
        <v>298.63973496551131</v>
      </c>
      <c r="S3032" s="7"/>
      <c r="T3032" s="37">
        <v>75859</v>
      </c>
      <c r="U3032" s="20">
        <f t="shared" si="537"/>
        <v>6.2528592000092318E-3</v>
      </c>
      <c r="V3032" s="34"/>
    </row>
    <row r="3033" spans="1:22" x14ac:dyDescent="0.3">
      <c r="A3033" s="2">
        <v>53047</v>
      </c>
      <c r="B3033" s="2" t="s">
        <v>2674</v>
      </c>
      <c r="C3033" s="47">
        <v>43.383278286154543</v>
      </c>
      <c r="D3033" s="40">
        <v>4.1072691691664645</v>
      </c>
      <c r="E3033" s="40">
        <v>4.8675438078942708E-3</v>
      </c>
      <c r="F3033" s="40">
        <f t="shared" si="532"/>
        <v>5.1779325648659968</v>
      </c>
      <c r="G3033" s="40">
        <f t="shared" si="533"/>
        <v>52.668480020187005</v>
      </c>
      <c r="H3033" s="84">
        <f t="shared" si="534"/>
        <v>3.4459826148161028E-3</v>
      </c>
      <c r="I3033" s="34"/>
      <c r="J3033" s="16">
        <v>7</v>
      </c>
      <c r="K3033" s="20">
        <f t="shared" si="535"/>
        <v>7.0351758793969852E-3</v>
      </c>
      <c r="L3033" s="13"/>
      <c r="M3033" s="24"/>
      <c r="N3033" s="33"/>
      <c r="O3033" s="29"/>
      <c r="P3033" s="29"/>
      <c r="Q3033" s="39"/>
      <c r="R3033" s="89">
        <f t="shared" si="536"/>
        <v>298.63973496551131</v>
      </c>
      <c r="S3033" s="7"/>
      <c r="T3033" s="37">
        <v>38424</v>
      </c>
      <c r="U3033" s="20">
        <f t="shared" si="537"/>
        <v>3.1671899431992873E-3</v>
      </c>
      <c r="V3033" s="34"/>
    </row>
    <row r="3034" spans="1:22" x14ac:dyDescent="0.3">
      <c r="A3034" s="2">
        <v>53049</v>
      </c>
      <c r="B3034" s="2" t="s">
        <v>2675</v>
      </c>
      <c r="C3034" s="47">
        <v>16.912908242612755</v>
      </c>
      <c r="D3034" s="40">
        <v>4.1072691691664645</v>
      </c>
      <c r="E3034" s="40">
        <v>1.8585167266505398E-3</v>
      </c>
      <c r="F3034" s="40">
        <f t="shared" si="532"/>
        <v>1.9770287974942897</v>
      </c>
      <c r="G3034" s="40">
        <f t="shared" si="533"/>
        <v>22.997206209273507</v>
      </c>
      <c r="H3034" s="84">
        <f t="shared" si="534"/>
        <v>1.5046565375747111E-3</v>
      </c>
      <c r="I3034" s="34"/>
      <c r="J3034" s="16">
        <v>4</v>
      </c>
      <c r="K3034" s="20">
        <f t="shared" si="535"/>
        <v>4.0201005025125632E-3</v>
      </c>
      <c r="L3034" s="13"/>
      <c r="M3034" s="24"/>
      <c r="N3034" s="33"/>
      <c r="O3034" s="29"/>
      <c r="P3034" s="29"/>
      <c r="Q3034" s="39"/>
      <c r="R3034" s="89">
        <f t="shared" si="536"/>
        <v>170.65127712314933</v>
      </c>
      <c r="S3034" s="7"/>
      <c r="T3034" s="37">
        <v>17165</v>
      </c>
      <c r="U3034" s="20">
        <f t="shared" si="537"/>
        <v>1.414866109072865E-3</v>
      </c>
      <c r="V3034" s="34"/>
    </row>
    <row r="3035" spans="1:22" x14ac:dyDescent="0.3">
      <c r="A3035" s="2">
        <v>53051</v>
      </c>
      <c r="B3035" s="2" t="s">
        <v>2676</v>
      </c>
      <c r="C3035" s="47">
        <v>11.275272161741833</v>
      </c>
      <c r="D3035" s="40">
        <v>0</v>
      </c>
      <c r="E3035" s="40">
        <v>1.2390111511003598E-3</v>
      </c>
      <c r="F3035" s="40">
        <f t="shared" si="532"/>
        <v>1.3180191983295264</v>
      </c>
      <c r="G3035" s="40">
        <f t="shared" si="533"/>
        <v>12.59329136007136</v>
      </c>
      <c r="H3035" s="84">
        <f t="shared" si="534"/>
        <v>8.2395130965402135E-4</v>
      </c>
      <c r="I3035" s="34"/>
      <c r="J3035" s="16">
        <v>2</v>
      </c>
      <c r="K3035" s="20">
        <f t="shared" si="535"/>
        <v>2.0100502512562816E-3</v>
      </c>
      <c r="L3035" s="13"/>
      <c r="M3035" s="24"/>
      <c r="N3035" s="33"/>
      <c r="O3035" s="29"/>
      <c r="P3035" s="29"/>
      <c r="Q3035" s="39"/>
      <c r="R3035" s="89">
        <f t="shared" si="536"/>
        <v>85.325638561574664</v>
      </c>
      <c r="S3035" s="7"/>
      <c r="T3035" s="37">
        <v>14438</v>
      </c>
      <c r="U3035" s="20">
        <f t="shared" si="537"/>
        <v>1.1900866229416851E-3</v>
      </c>
      <c r="V3035" s="34"/>
    </row>
    <row r="3036" spans="1:22" x14ac:dyDescent="0.3">
      <c r="A3036" s="2">
        <v>53053</v>
      </c>
      <c r="B3036" s="2" t="s">
        <v>2677</v>
      </c>
      <c r="C3036" s="47">
        <v>668.14995499455176</v>
      </c>
      <c r="D3036" s="40">
        <v>779.63436592905259</v>
      </c>
      <c r="E3036" s="40">
        <v>0.11142250280252522</v>
      </c>
      <c r="F3036" s="40">
        <f t="shared" si="532"/>
        <v>118.52758362120527</v>
      </c>
      <c r="G3036" s="40">
        <f t="shared" si="533"/>
        <v>1566.3119045448097</v>
      </c>
      <c r="H3036" s="84">
        <f t="shared" si="534"/>
        <v>0.1024803372030509</v>
      </c>
      <c r="I3036" s="34"/>
      <c r="J3036" s="16">
        <v>100</v>
      </c>
      <c r="K3036" s="20">
        <f t="shared" si="535"/>
        <v>0.10050251256281408</v>
      </c>
      <c r="L3036" s="13"/>
      <c r="M3036" s="24"/>
      <c r="N3036" s="33"/>
      <c r="O3036" s="29"/>
      <c r="P3036" s="29"/>
      <c r="Q3036" s="39"/>
      <c r="R3036" s="89">
        <f t="shared" si="536"/>
        <v>4266.2819280787335</v>
      </c>
      <c r="S3036" s="7"/>
      <c r="T3036" s="37">
        <v>2187842</v>
      </c>
      <c r="U3036" s="20">
        <f t="shared" si="537"/>
        <v>0.18033810065867725</v>
      </c>
      <c r="V3036" s="34"/>
    </row>
    <row r="3037" spans="1:22" x14ac:dyDescent="0.3">
      <c r="A3037" s="2">
        <v>53055</v>
      </c>
      <c r="B3037" s="2" t="s">
        <v>2678</v>
      </c>
      <c r="C3037" s="47">
        <v>29.262015848329998</v>
      </c>
      <c r="D3037" s="40">
        <v>0</v>
      </c>
      <c r="E3037" s="40">
        <v>3.2155289397604579E-3</v>
      </c>
      <c r="F3037" s="40">
        <f t="shared" si="532"/>
        <v>3.4205736337599615</v>
      </c>
      <c r="G3037" s="40">
        <f t="shared" si="533"/>
        <v>32.682589482089959</v>
      </c>
      <c r="H3037" s="84">
        <f t="shared" si="534"/>
        <v>2.1383498274354365E-3</v>
      </c>
      <c r="I3037" s="34"/>
      <c r="J3037" s="16">
        <v>13</v>
      </c>
      <c r="K3037" s="20">
        <f t="shared" si="535"/>
        <v>1.3065326633165829E-2</v>
      </c>
      <c r="L3037" s="13"/>
      <c r="M3037" s="24"/>
      <c r="N3037" s="33"/>
      <c r="O3037" s="29"/>
      <c r="P3037" s="29"/>
      <c r="Q3037" s="39"/>
      <c r="R3037" s="89">
        <f t="shared" si="536"/>
        <v>554.61665065023533</v>
      </c>
      <c r="S3037" s="7"/>
      <c r="T3037" s="37">
        <v>51897</v>
      </c>
      <c r="U3037" s="20">
        <f t="shared" si="537"/>
        <v>4.2777341370553142E-3</v>
      </c>
      <c r="V3037" s="34"/>
    </row>
    <row r="3038" spans="1:22" x14ac:dyDescent="0.3">
      <c r="A3038" s="2">
        <v>53057</v>
      </c>
      <c r="B3038" s="2" t="s">
        <v>2679</v>
      </c>
      <c r="C3038" s="47">
        <v>71.031869186857648</v>
      </c>
      <c r="D3038" s="40">
        <v>145.62136145226557</v>
      </c>
      <c r="E3038" s="40">
        <v>8.0830727476547282E-3</v>
      </c>
      <c r="F3038" s="40">
        <f t="shared" si="532"/>
        <v>8.598506198625957</v>
      </c>
      <c r="G3038" s="40">
        <f t="shared" si="533"/>
        <v>225.25173683774918</v>
      </c>
      <c r="H3038" s="84">
        <f t="shared" si="534"/>
        <v>1.4737724893570217E-2</v>
      </c>
      <c r="I3038" s="34"/>
      <c r="J3038" s="16">
        <v>23</v>
      </c>
      <c r="K3038" s="20">
        <f t="shared" si="535"/>
        <v>2.3115577889447236E-2</v>
      </c>
      <c r="L3038" s="13"/>
      <c r="M3038" s="24"/>
      <c r="N3038" s="33"/>
      <c r="O3038" s="29"/>
      <c r="P3038" s="29"/>
      <c r="Q3038" s="39"/>
      <c r="R3038" s="89">
        <f t="shared" si="536"/>
        <v>981.24484345810856</v>
      </c>
      <c r="S3038" s="7"/>
      <c r="T3038" s="37">
        <v>216747</v>
      </c>
      <c r="U3038" s="20">
        <f t="shared" si="537"/>
        <v>1.786588899173995E-2</v>
      </c>
      <c r="V3038" s="34"/>
    </row>
    <row r="3039" spans="1:22" x14ac:dyDescent="0.3">
      <c r="A3039" s="2">
        <v>53059</v>
      </c>
      <c r="B3039" s="2" t="s">
        <v>3129</v>
      </c>
      <c r="C3039" s="47">
        <v>7.1652650112017602</v>
      </c>
      <c r="D3039" s="40">
        <v>4.1072691691664645</v>
      </c>
      <c r="E3039" s="40">
        <v>1.0030090270812437E-3</v>
      </c>
      <c r="F3039" s="40">
        <f t="shared" si="532"/>
        <v>1.0669679224572357</v>
      </c>
      <c r="G3039" s="40">
        <f t="shared" si="533"/>
        <v>12.33950210282546</v>
      </c>
      <c r="H3039" s="84">
        <f t="shared" si="534"/>
        <v>8.0734643767060247E-4</v>
      </c>
      <c r="I3039" s="34"/>
      <c r="J3039" s="16">
        <v>0</v>
      </c>
      <c r="K3039" s="20">
        <f t="shared" si="535"/>
        <v>0</v>
      </c>
      <c r="L3039" s="13"/>
      <c r="M3039" s="24"/>
      <c r="N3039" s="33"/>
      <c r="O3039" s="29"/>
      <c r="P3039" s="29"/>
      <c r="Q3039" s="39"/>
      <c r="R3039" s="89">
        <f t="shared" si="536"/>
        <v>0</v>
      </c>
      <c r="S3039" s="7"/>
      <c r="T3039" s="37">
        <v>15861</v>
      </c>
      <c r="U3039" s="20">
        <f t="shared" si="537"/>
        <v>1.3073807955726602E-3</v>
      </c>
      <c r="V3039" s="34"/>
    </row>
    <row r="3040" spans="1:22" x14ac:dyDescent="0.3">
      <c r="A3040" s="2">
        <v>53061</v>
      </c>
      <c r="B3040" s="2" t="s">
        <v>2680</v>
      </c>
      <c r="C3040" s="47">
        <v>593.16370584223898</v>
      </c>
      <c r="D3040" s="40">
        <v>518.26269152755026</v>
      </c>
      <c r="E3040" s="40">
        <v>0.10245442208979881</v>
      </c>
      <c r="F3040" s="40">
        <f t="shared" si="532"/>
        <v>108.98763513805822</v>
      </c>
      <c r="G3040" s="40">
        <f t="shared" si="533"/>
        <v>1220.4140325078474</v>
      </c>
      <c r="H3040" s="84">
        <f t="shared" si="534"/>
        <v>7.9849001476551898E-2</v>
      </c>
      <c r="I3040" s="34"/>
      <c r="J3040" s="16">
        <v>119</v>
      </c>
      <c r="K3040" s="20">
        <f t="shared" si="535"/>
        <v>0.11959798994974874</v>
      </c>
      <c r="L3040" s="13"/>
      <c r="M3040" s="24"/>
      <c r="N3040" s="33"/>
      <c r="O3040" s="29"/>
      <c r="P3040" s="29"/>
      <c r="Q3040" s="39"/>
      <c r="R3040" s="89">
        <f t="shared" si="536"/>
        <v>5076.8754944136917</v>
      </c>
      <c r="S3040" s="7"/>
      <c r="T3040" s="37">
        <v>1044445</v>
      </c>
      <c r="U3040" s="20">
        <f t="shared" si="537"/>
        <v>8.6090872897792506E-2</v>
      </c>
      <c r="V3040" s="34"/>
    </row>
    <row r="3041" spans="1:22" x14ac:dyDescent="0.3">
      <c r="A3041" s="2">
        <v>53063</v>
      </c>
      <c r="B3041" s="2" t="s">
        <v>2681</v>
      </c>
      <c r="C3041" s="47">
        <v>298.13353398532405</v>
      </c>
      <c r="D3041" s="40">
        <v>924.50895116874233</v>
      </c>
      <c r="E3041" s="40">
        <v>5.425098825889433E-2</v>
      </c>
      <c r="F3041" s="40">
        <f t="shared" si="532"/>
        <v>57.710412041142838</v>
      </c>
      <c r="G3041" s="40">
        <f t="shared" si="533"/>
        <v>1280.3528971952092</v>
      </c>
      <c r="H3041" s="84">
        <f t="shared" si="534"/>
        <v>8.3770669342898077E-2</v>
      </c>
      <c r="I3041" s="34"/>
      <c r="J3041" s="16">
        <v>67</v>
      </c>
      <c r="K3041" s="20">
        <f t="shared" si="535"/>
        <v>6.733668341708543E-2</v>
      </c>
      <c r="L3041" s="13"/>
      <c r="M3041" s="24"/>
      <c r="N3041" s="33"/>
      <c r="O3041" s="29"/>
      <c r="P3041" s="29"/>
      <c r="Q3041" s="39"/>
      <c r="R3041" s="89">
        <f t="shared" si="536"/>
        <v>2858.4088918127513</v>
      </c>
      <c r="S3041" s="7"/>
      <c r="T3041" s="37">
        <v>529751</v>
      </c>
      <c r="U3041" s="20">
        <f t="shared" si="537"/>
        <v>4.3665991036845868E-2</v>
      </c>
      <c r="V3041" s="34"/>
    </row>
    <row r="3042" spans="1:22" x14ac:dyDescent="0.3">
      <c r="A3042" s="2">
        <v>53065</v>
      </c>
      <c r="B3042" s="2" t="s">
        <v>2682</v>
      </c>
      <c r="C3042" s="47">
        <v>21.208250018514402</v>
      </c>
      <c r="D3042" s="40">
        <v>4.1072691691664645</v>
      </c>
      <c r="E3042" s="40">
        <v>2.3305209746887724E-3</v>
      </c>
      <c r="F3042" s="40">
        <f t="shared" si="532"/>
        <v>2.4791313492388714</v>
      </c>
      <c r="G3042" s="40">
        <f t="shared" si="533"/>
        <v>27.79465053691974</v>
      </c>
      <c r="H3042" s="84">
        <f t="shared" si="534"/>
        <v>1.8185427507762433E-3</v>
      </c>
      <c r="I3042" s="34"/>
      <c r="J3042" s="16">
        <v>13</v>
      </c>
      <c r="K3042" s="20">
        <f t="shared" si="535"/>
        <v>1.3065326633165829E-2</v>
      </c>
      <c r="L3042" s="13"/>
      <c r="M3042" s="24"/>
      <c r="N3042" s="33"/>
      <c r="O3042" s="29"/>
      <c r="P3042" s="29"/>
      <c r="Q3042" s="39"/>
      <c r="R3042" s="89">
        <f t="shared" si="536"/>
        <v>554.61665065023533</v>
      </c>
      <c r="S3042" s="7"/>
      <c r="T3042" s="37">
        <v>38764</v>
      </c>
      <c r="U3042" s="20">
        <f t="shared" si="537"/>
        <v>3.1952152550014878E-3</v>
      </c>
      <c r="V3042" s="34"/>
    </row>
    <row r="3043" spans="1:22" x14ac:dyDescent="0.3">
      <c r="A3043" s="2">
        <v>53067</v>
      </c>
      <c r="B3043" s="2" t="s">
        <v>2683</v>
      </c>
      <c r="C3043" s="47">
        <v>253.89944566981046</v>
      </c>
      <c r="D3043" s="40">
        <v>191.17471041938452</v>
      </c>
      <c r="E3043" s="40">
        <v>2.9588766298896691E-2</v>
      </c>
      <c r="F3043" s="40">
        <f t="shared" si="532"/>
        <v>31.475553712488455</v>
      </c>
      <c r="G3043" s="40">
        <f t="shared" si="533"/>
        <v>476.54970980168343</v>
      </c>
      <c r="H3043" s="84">
        <f t="shared" si="534"/>
        <v>3.1179597634920116E-2</v>
      </c>
      <c r="I3043" s="34"/>
      <c r="J3043" s="16">
        <v>35</v>
      </c>
      <c r="K3043" s="20">
        <f t="shared" si="535"/>
        <v>3.5175879396984924E-2</v>
      </c>
      <c r="L3043" s="13"/>
      <c r="M3043" s="24"/>
      <c r="N3043" s="33"/>
      <c r="O3043" s="29"/>
      <c r="P3043" s="29"/>
      <c r="Q3043" s="39"/>
      <c r="R3043" s="89">
        <f t="shared" si="536"/>
        <v>1493.1986748275565</v>
      </c>
      <c r="S3043" s="7"/>
      <c r="T3043" s="37">
        <v>537225</v>
      </c>
      <c r="U3043" s="20">
        <f t="shared" si="537"/>
        <v>4.4282053332168357E-2</v>
      </c>
      <c r="V3043" s="34"/>
    </row>
    <row r="3044" spans="1:22" x14ac:dyDescent="0.3">
      <c r="A3044" s="2">
        <v>53069</v>
      </c>
      <c r="B3044" s="2" t="s">
        <v>2684</v>
      </c>
      <c r="C3044" s="47">
        <v>2.9530474709323848</v>
      </c>
      <c r="D3044" s="40">
        <v>0</v>
      </c>
      <c r="E3044" s="40">
        <v>3.2450292052628476E-4</v>
      </c>
      <c r="F3044" s="40">
        <f t="shared" si="532"/>
        <v>0.34519550432439983</v>
      </c>
      <c r="G3044" s="40">
        <f t="shared" si="533"/>
        <v>3.2982429752567848</v>
      </c>
      <c r="H3044" s="84">
        <f t="shared" si="534"/>
        <v>2.1579677157605322E-4</v>
      </c>
      <c r="I3044" s="34"/>
      <c r="J3044" s="16">
        <v>2</v>
      </c>
      <c r="K3044" s="20">
        <f t="shared" si="535"/>
        <v>2.0100502512562816E-3</v>
      </c>
      <c r="L3044" s="13"/>
      <c r="M3044" s="24"/>
      <c r="N3044" s="33"/>
      <c r="O3044" s="29"/>
      <c r="P3044" s="29"/>
      <c r="Q3044" s="39"/>
      <c r="R3044" s="89">
        <f t="shared" si="536"/>
        <v>85.325638561574664</v>
      </c>
      <c r="S3044" s="7"/>
      <c r="T3044" s="37">
        <v>2847</v>
      </c>
      <c r="U3044" s="20">
        <f t="shared" si="537"/>
        <v>2.3467077264960364E-4</v>
      </c>
      <c r="V3044" s="34"/>
    </row>
    <row r="3045" spans="1:22" x14ac:dyDescent="0.3">
      <c r="A3045" s="2">
        <v>53071</v>
      </c>
      <c r="B3045" s="2" t="s">
        <v>2685</v>
      </c>
      <c r="C3045" s="47">
        <v>50.451457687129917</v>
      </c>
      <c r="D3045" s="40">
        <v>44.059796541967529</v>
      </c>
      <c r="E3045" s="40">
        <v>6.1065549589946313E-3</v>
      </c>
      <c r="F3045" s="40">
        <f t="shared" si="532"/>
        <v>6.4959517631955235</v>
      </c>
      <c r="G3045" s="40">
        <f t="shared" si="533"/>
        <v>101.00720599229297</v>
      </c>
      <c r="H3045" s="84">
        <f t="shared" si="534"/>
        <v>6.6086789610632583E-3</v>
      </c>
      <c r="I3045" s="34"/>
      <c r="J3045" s="16">
        <v>7</v>
      </c>
      <c r="K3045" s="20">
        <f t="shared" si="535"/>
        <v>7.0351758793969852E-3</v>
      </c>
      <c r="L3045" s="13"/>
      <c r="M3045" s="24"/>
      <c r="N3045" s="33"/>
      <c r="O3045" s="29"/>
      <c r="P3045" s="29"/>
      <c r="Q3045" s="39"/>
      <c r="R3045" s="89">
        <f t="shared" si="536"/>
        <v>298.63973496551131</v>
      </c>
      <c r="S3045" s="7"/>
      <c r="T3045" s="37">
        <v>98818</v>
      </c>
      <c r="U3045" s="20">
        <f t="shared" si="537"/>
        <v>8.1453095931466567E-3</v>
      </c>
      <c r="V3045" s="34"/>
    </row>
    <row r="3046" spans="1:22" x14ac:dyDescent="0.3">
      <c r="A3046" s="2">
        <v>53073</v>
      </c>
      <c r="B3046" s="2" t="s">
        <v>2686</v>
      </c>
      <c r="C3046" s="47">
        <v>156.63617095432897</v>
      </c>
      <c r="D3046" s="40">
        <v>383.84297326392044</v>
      </c>
      <c r="E3046" s="40">
        <v>2.9706767360906248E-2</v>
      </c>
      <c r="F3046" s="40">
        <f t="shared" si="532"/>
        <v>31.601079350424598</v>
      </c>
      <c r="G3046" s="40">
        <f t="shared" si="533"/>
        <v>572.080223568674</v>
      </c>
      <c r="H3046" s="84">
        <f t="shared" si="534"/>
        <v>3.7429948689276044E-2</v>
      </c>
      <c r="I3046" s="34"/>
      <c r="J3046" s="16">
        <v>43</v>
      </c>
      <c r="K3046" s="20">
        <f t="shared" si="535"/>
        <v>4.3216080402010047E-2</v>
      </c>
      <c r="L3046" s="13"/>
      <c r="M3046" s="24"/>
      <c r="N3046" s="33"/>
      <c r="O3046" s="29"/>
      <c r="P3046" s="29"/>
      <c r="Q3046" s="39"/>
      <c r="R3046" s="89">
        <f t="shared" si="536"/>
        <v>1834.501229073855</v>
      </c>
      <c r="S3046" s="7"/>
      <c r="T3046" s="37">
        <v>361277</v>
      </c>
      <c r="U3046" s="20">
        <f t="shared" si="537"/>
        <v>2.9779119329304833E-2</v>
      </c>
      <c r="V3046" s="34"/>
    </row>
    <row r="3047" spans="1:22" x14ac:dyDescent="0.3">
      <c r="A3047" s="2">
        <v>53075</v>
      </c>
      <c r="B3047" s="2" t="s">
        <v>2687</v>
      </c>
      <c r="C3047" s="47">
        <v>25.12866745238734</v>
      </c>
      <c r="D3047" s="40">
        <v>4.1072691691664645</v>
      </c>
      <c r="E3047" s="40">
        <v>6.4310578795209157E-3</v>
      </c>
      <c r="F3047" s="40">
        <f t="shared" si="532"/>
        <v>6.841147267519923</v>
      </c>
      <c r="G3047" s="40">
        <f t="shared" si="533"/>
        <v>36.077083889073727</v>
      </c>
      <c r="H3047" s="84">
        <f t="shared" si="534"/>
        <v>2.3604441181397278E-3</v>
      </c>
      <c r="I3047" s="34"/>
      <c r="J3047" s="16">
        <v>3</v>
      </c>
      <c r="K3047" s="20">
        <f t="shared" si="535"/>
        <v>3.015075376884422E-3</v>
      </c>
      <c r="L3047" s="13"/>
      <c r="M3047" s="24"/>
      <c r="N3047" s="33"/>
      <c r="O3047" s="29"/>
      <c r="P3047" s="29"/>
      <c r="Q3047" s="39"/>
      <c r="R3047" s="89">
        <f t="shared" si="536"/>
        <v>127.98845784236198</v>
      </c>
      <c r="S3047" s="7"/>
      <c r="T3047" s="37">
        <v>114638</v>
      </c>
      <c r="U3047" s="20">
        <f t="shared" si="537"/>
        <v>9.4493108658255231E-3</v>
      </c>
      <c r="V3047" s="34"/>
    </row>
    <row r="3048" spans="1:22" x14ac:dyDescent="0.3">
      <c r="A3048" s="2">
        <v>53077</v>
      </c>
      <c r="B3048" s="2" t="s">
        <v>2688</v>
      </c>
      <c r="C3048" s="47">
        <v>96.939213525737699</v>
      </c>
      <c r="D3048" s="40">
        <v>297.21693260513683</v>
      </c>
      <c r="E3048" s="40">
        <v>1.3039117352056168E-2</v>
      </c>
      <c r="F3048" s="40">
        <f t="shared" si="532"/>
        <v>13.870582991944064</v>
      </c>
      <c r="G3048" s="40">
        <f t="shared" si="533"/>
        <v>408.02672912281855</v>
      </c>
      <c r="H3048" s="84">
        <f t="shared" si="534"/>
        <v>2.669628997074899E-2</v>
      </c>
      <c r="I3048" s="34"/>
      <c r="J3048" s="16">
        <v>24</v>
      </c>
      <c r="K3048" s="20">
        <f t="shared" si="535"/>
        <v>2.4120603015075376E-2</v>
      </c>
      <c r="L3048" s="13"/>
      <c r="M3048" s="24"/>
      <c r="N3048" s="33"/>
      <c r="O3048" s="29"/>
      <c r="P3048" s="29"/>
      <c r="Q3048" s="39"/>
      <c r="R3048" s="89">
        <f t="shared" si="536"/>
        <v>1023.9076627388959</v>
      </c>
      <c r="S3048" s="7"/>
      <c r="T3048" s="37">
        <v>215799</v>
      </c>
      <c r="U3048" s="20">
        <f t="shared" si="537"/>
        <v>1.7787747828244403E-2</v>
      </c>
      <c r="V3048" s="34"/>
    </row>
    <row r="3049" spans="1:22" s="4" customFormat="1" x14ac:dyDescent="0.3">
      <c r="A3049" s="4">
        <v>54000</v>
      </c>
      <c r="B3049" s="4" t="s">
        <v>3195</v>
      </c>
      <c r="C3049" s="45">
        <v>518.46660796423691</v>
      </c>
      <c r="D3049" s="46">
        <v>1784.7951480559734</v>
      </c>
      <c r="E3049" s="46"/>
      <c r="F3049" s="46">
        <v>290.59876420332978</v>
      </c>
      <c r="G3049" s="46">
        <v>2593.8605202235399</v>
      </c>
      <c r="H3049" s="46"/>
      <c r="I3049" s="12">
        <f t="shared" ref="I3049" si="538">G3049/$G$3203</f>
        <v>4.1311755091014901E-3</v>
      </c>
      <c r="J3049" s="15">
        <f>SUM(J3050:J3104)</f>
        <v>213</v>
      </c>
      <c r="K3049" s="19"/>
      <c r="L3049" s="12">
        <f t="shared" ref="L3049" si="539">J3049/$J$3203</f>
        <v>5.5657172720146326E-3</v>
      </c>
      <c r="M3049" s="25">
        <v>24055</v>
      </c>
      <c r="N3049" s="32">
        <f t="shared" ref="N3049" si="540">M3049/$M$3203</f>
        <v>1.1017629581385038E-2</v>
      </c>
      <c r="O3049" s="30">
        <v>-1.2386362552642822</v>
      </c>
      <c r="P3049" s="28">
        <f>M3049-(M3049*(O3049/100))</f>
        <v>24352.953951203825</v>
      </c>
      <c r="Q3049" s="32">
        <f>P3049/$M$3203</f>
        <v>1.1154097935850796E-2</v>
      </c>
      <c r="R3049" s="88"/>
      <c r="S3049" s="6"/>
      <c r="T3049" s="15">
        <v>1751944</v>
      </c>
      <c r="U3049" s="19"/>
      <c r="V3049" s="12">
        <f>T3049/$T$3203</f>
        <v>3.2952694349758327E-3</v>
      </c>
    </row>
    <row r="3050" spans="1:22" x14ac:dyDescent="0.3">
      <c r="A3050" s="2">
        <v>54001</v>
      </c>
      <c r="B3050" s="2" t="s">
        <v>3130</v>
      </c>
      <c r="C3050" s="47">
        <v>7.1757089345450442</v>
      </c>
      <c r="D3050" s="40">
        <v>6.1447065527920035</v>
      </c>
      <c r="E3050" s="40">
        <v>1.1206574523720583E-2</v>
      </c>
      <c r="F3050" s="40">
        <f>E3050*$F$3049</f>
        <v>3.2566167075457204</v>
      </c>
      <c r="G3050" s="40">
        <f>SUM(F3050,D3050,C3050)</f>
        <v>16.577032194882769</v>
      </c>
      <c r="H3050" s="84">
        <f>G3050/$G$3049</f>
        <v>6.3908726262020266E-3</v>
      </c>
      <c r="I3050" s="34"/>
      <c r="J3050" s="16">
        <v>0</v>
      </c>
      <c r="K3050" s="20">
        <f>J3050/$J$3049</f>
        <v>0</v>
      </c>
      <c r="L3050" s="13"/>
      <c r="M3050" s="24"/>
      <c r="N3050" s="33"/>
      <c r="O3050" s="29"/>
      <c r="P3050" s="29"/>
      <c r="Q3050" s="39"/>
      <c r="R3050" s="89">
        <f>P$3049*K3050</f>
        <v>0</v>
      </c>
      <c r="S3050" s="7"/>
      <c r="T3050" s="37">
        <v>8699</v>
      </c>
      <c r="U3050" s="20">
        <f>T3050/$T$3049</f>
        <v>4.9653413579429477E-3</v>
      </c>
      <c r="V3050" s="34"/>
    </row>
    <row r="3051" spans="1:22" x14ac:dyDescent="0.3">
      <c r="A3051" s="2">
        <v>54003</v>
      </c>
      <c r="B3051" s="2" t="s">
        <v>2689</v>
      </c>
      <c r="C3051" s="47">
        <v>155.21104845382871</v>
      </c>
      <c r="D3051" s="40">
        <v>38.08558684136176</v>
      </c>
      <c r="E3051" s="40">
        <v>0.26186029137093764</v>
      </c>
      <c r="F3051" s="40">
        <f t="shared" ref="F3051:F3104" si="541">E3051*$F$3049</f>
        <v>76.096277066318336</v>
      </c>
      <c r="G3051" s="40">
        <f t="shared" ref="G3051:G3104" si="542">SUM(F3051,D3051,C3051)</f>
        <v>269.39291236150882</v>
      </c>
      <c r="H3051" s="84">
        <f t="shared" ref="H3051:H3104" si="543">G3051/$G$3049</f>
        <v>0.10385790225077038</v>
      </c>
      <c r="I3051" s="34"/>
      <c r="J3051" s="16">
        <v>5</v>
      </c>
      <c r="K3051" s="20">
        <f t="shared" ref="K3051:K3104" si="544">J3051/$J$3049</f>
        <v>2.3474178403755867E-2</v>
      </c>
      <c r="L3051" s="13"/>
      <c r="M3051" s="24"/>
      <c r="N3051" s="33"/>
      <c r="O3051" s="29"/>
      <c r="P3051" s="29"/>
      <c r="Q3051" s="39"/>
      <c r="R3051" s="89">
        <f t="shared" ref="R3051:R3104" si="545">P$3049*K3051</f>
        <v>571.66558570900997</v>
      </c>
      <c r="S3051" s="7"/>
      <c r="T3051" s="37">
        <v>208019</v>
      </c>
      <c r="U3051" s="20">
        <f t="shared" ref="U3051:U3104" si="546">T3051/$T$3049</f>
        <v>0.11873610115391817</v>
      </c>
      <c r="V3051" s="34"/>
    </row>
    <row r="3052" spans="1:22" x14ac:dyDescent="0.3">
      <c r="A3052" s="2">
        <v>54005</v>
      </c>
      <c r="B3052" s="2" t="s">
        <v>2690</v>
      </c>
      <c r="C3052" s="47">
        <v>4.0287971413056809</v>
      </c>
      <c r="D3052" s="40">
        <v>6.1447065527920035</v>
      </c>
      <c r="E3052" s="40">
        <v>5.9768397459843111E-3</v>
      </c>
      <c r="F3052" s="40">
        <f t="shared" si="541"/>
        <v>1.7368622440243842</v>
      </c>
      <c r="G3052" s="40">
        <f t="shared" si="542"/>
        <v>11.910365938122069</v>
      </c>
      <c r="H3052" s="84">
        <f t="shared" si="543"/>
        <v>4.5917526579631312E-3</v>
      </c>
      <c r="I3052" s="34"/>
      <c r="J3052" s="16">
        <v>1</v>
      </c>
      <c r="K3052" s="20">
        <f t="shared" si="544"/>
        <v>4.6948356807511738E-3</v>
      </c>
      <c r="L3052" s="13"/>
      <c r="M3052" s="24"/>
      <c r="N3052" s="33"/>
      <c r="O3052" s="29"/>
      <c r="P3052" s="29"/>
      <c r="Q3052" s="39"/>
      <c r="R3052" s="89">
        <f t="shared" si="545"/>
        <v>114.33311714180199</v>
      </c>
      <c r="S3052" s="7"/>
      <c r="T3052" s="37">
        <v>3335</v>
      </c>
      <c r="U3052" s="20">
        <f t="shared" si="546"/>
        <v>1.9035996584365711E-3</v>
      </c>
      <c r="V3052" s="34"/>
    </row>
    <row r="3053" spans="1:22" x14ac:dyDescent="0.3">
      <c r="A3053" s="2">
        <v>54007</v>
      </c>
      <c r="B3053" s="2" t="s">
        <v>2691</v>
      </c>
      <c r="C3053" s="47">
        <v>0</v>
      </c>
      <c r="D3053" s="40">
        <v>31.364600928180273</v>
      </c>
      <c r="E3053" s="40">
        <v>0</v>
      </c>
      <c r="F3053" s="40">
        <f t="shared" si="541"/>
        <v>0</v>
      </c>
      <c r="G3053" s="40">
        <f t="shared" si="542"/>
        <v>31.364600928180273</v>
      </c>
      <c r="H3053" s="84">
        <f t="shared" si="543"/>
        <v>1.2091861024769852E-2</v>
      </c>
      <c r="I3053" s="34"/>
      <c r="J3053" s="16">
        <v>2</v>
      </c>
      <c r="K3053" s="20">
        <f t="shared" si="544"/>
        <v>9.3896713615023476E-3</v>
      </c>
      <c r="L3053" s="13"/>
      <c r="M3053" s="24"/>
      <c r="N3053" s="33"/>
      <c r="O3053" s="29"/>
      <c r="P3053" s="29"/>
      <c r="Q3053" s="39"/>
      <c r="R3053" s="89">
        <f t="shared" si="545"/>
        <v>228.66623428360398</v>
      </c>
      <c r="S3053" s="7"/>
      <c r="T3053" s="37">
        <v>9166</v>
      </c>
      <c r="U3053" s="20">
        <f t="shared" si="546"/>
        <v>5.2319023895740962E-3</v>
      </c>
      <c r="V3053" s="34"/>
    </row>
    <row r="3054" spans="1:22" x14ac:dyDescent="0.3">
      <c r="A3054" s="2">
        <v>54009</v>
      </c>
      <c r="B3054" s="2" t="s">
        <v>2692</v>
      </c>
      <c r="C3054" s="47">
        <v>1.0071992853264202</v>
      </c>
      <c r="D3054" s="40">
        <v>36.868239316752017</v>
      </c>
      <c r="E3054" s="40">
        <v>1.4942099364960778E-3</v>
      </c>
      <c r="F3054" s="40">
        <f t="shared" si="541"/>
        <v>0.43421556100609604</v>
      </c>
      <c r="G3054" s="40">
        <f t="shared" si="542"/>
        <v>38.309654163084538</v>
      </c>
      <c r="H3054" s="84">
        <f t="shared" si="543"/>
        <v>1.4769357821824204E-2</v>
      </c>
      <c r="I3054" s="34"/>
      <c r="J3054" s="16">
        <v>2</v>
      </c>
      <c r="K3054" s="20">
        <f t="shared" si="544"/>
        <v>9.3896713615023476E-3</v>
      </c>
      <c r="L3054" s="13"/>
      <c r="M3054" s="24"/>
      <c r="N3054" s="33"/>
      <c r="O3054" s="29"/>
      <c r="P3054" s="29"/>
      <c r="Q3054" s="39"/>
      <c r="R3054" s="89">
        <f t="shared" si="545"/>
        <v>228.66623428360398</v>
      </c>
      <c r="S3054" s="7"/>
      <c r="T3054" s="37">
        <v>24641</v>
      </c>
      <c r="U3054" s="20">
        <f t="shared" si="546"/>
        <v>1.4064947281419955E-2</v>
      </c>
      <c r="V3054" s="34"/>
    </row>
    <row r="3055" spans="1:22" x14ac:dyDescent="0.3">
      <c r="A3055" s="2">
        <v>54011</v>
      </c>
      <c r="B3055" s="2" t="s">
        <v>2693</v>
      </c>
      <c r="C3055" s="47">
        <v>16.318717527371184</v>
      </c>
      <c r="D3055" s="40">
        <v>107.53236467386006</v>
      </c>
      <c r="E3055" s="40">
        <v>5.1550242809114681E-2</v>
      </c>
      <c r="F3055" s="40">
        <f t="shared" si="541"/>
        <v>14.980436854710314</v>
      </c>
      <c r="G3055" s="40">
        <f t="shared" si="542"/>
        <v>138.83151905594156</v>
      </c>
      <c r="H3055" s="84">
        <f t="shared" si="543"/>
        <v>5.3523124305842398E-2</v>
      </c>
      <c r="I3055" s="34"/>
      <c r="J3055" s="16">
        <v>15</v>
      </c>
      <c r="K3055" s="20">
        <f t="shared" si="544"/>
        <v>7.0422535211267609E-2</v>
      </c>
      <c r="L3055" s="13"/>
      <c r="M3055" s="24"/>
      <c r="N3055" s="33"/>
      <c r="O3055" s="29"/>
      <c r="P3055" s="29"/>
      <c r="Q3055" s="39"/>
      <c r="R3055" s="89">
        <f t="shared" si="545"/>
        <v>1714.9967571270299</v>
      </c>
      <c r="S3055" s="7"/>
      <c r="T3055" s="37">
        <v>73158</v>
      </c>
      <c r="U3055" s="20">
        <f t="shared" si="546"/>
        <v>4.1758184051545029E-2</v>
      </c>
      <c r="V3055" s="34"/>
    </row>
    <row r="3056" spans="1:22" x14ac:dyDescent="0.3">
      <c r="A3056" s="2">
        <v>54013</v>
      </c>
      <c r="B3056" s="2" t="s">
        <v>2694</v>
      </c>
      <c r="C3056" s="47">
        <v>0</v>
      </c>
      <c r="D3056" s="40">
        <v>0</v>
      </c>
      <c r="E3056" s="40">
        <v>0</v>
      </c>
      <c r="F3056" s="40">
        <f t="shared" si="541"/>
        <v>0</v>
      </c>
      <c r="G3056" s="40">
        <f t="shared" si="542"/>
        <v>0</v>
      </c>
      <c r="H3056" s="84">
        <f t="shared" si="543"/>
        <v>0</v>
      </c>
      <c r="I3056" s="34"/>
      <c r="J3056" s="16">
        <v>4</v>
      </c>
      <c r="K3056" s="20">
        <f t="shared" si="544"/>
        <v>1.8779342723004695E-2</v>
      </c>
      <c r="L3056" s="13"/>
      <c r="M3056" s="24"/>
      <c r="N3056" s="33"/>
      <c r="O3056" s="29"/>
      <c r="P3056" s="29"/>
      <c r="Q3056" s="39"/>
      <c r="R3056" s="89">
        <f t="shared" si="545"/>
        <v>457.33246856720797</v>
      </c>
      <c r="S3056" s="7"/>
      <c r="T3056" s="37">
        <v>3827</v>
      </c>
      <c r="U3056" s="20">
        <f t="shared" si="546"/>
        <v>2.1844305525747397E-3</v>
      </c>
      <c r="V3056" s="34"/>
    </row>
    <row r="3057" spans="1:22" x14ac:dyDescent="0.3">
      <c r="A3057" s="2">
        <v>54015</v>
      </c>
      <c r="B3057" s="2" t="s">
        <v>2695</v>
      </c>
      <c r="C3057" s="47">
        <v>2.2661983919844455</v>
      </c>
      <c r="D3057" s="40">
        <v>0</v>
      </c>
      <c r="E3057" s="40">
        <v>3.3619723571161747E-3</v>
      </c>
      <c r="F3057" s="40">
        <f t="shared" si="541"/>
        <v>0.97698501226371604</v>
      </c>
      <c r="G3057" s="40">
        <f t="shared" si="542"/>
        <v>3.2431834042481613</v>
      </c>
      <c r="H3057" s="84">
        <f t="shared" si="543"/>
        <v>1.2503306862346871E-3</v>
      </c>
      <c r="I3057" s="34"/>
      <c r="J3057" s="16">
        <v>2</v>
      </c>
      <c r="K3057" s="20">
        <f t="shared" si="544"/>
        <v>9.3896713615023476E-3</v>
      </c>
      <c r="L3057" s="13"/>
      <c r="M3057" s="24"/>
      <c r="N3057" s="33"/>
      <c r="O3057" s="29"/>
      <c r="P3057" s="29"/>
      <c r="Q3057" s="39"/>
      <c r="R3057" s="89">
        <f t="shared" si="545"/>
        <v>228.66623428360398</v>
      </c>
      <c r="S3057" s="7"/>
      <c r="T3057" s="37">
        <v>1530</v>
      </c>
      <c r="U3057" s="20">
        <f t="shared" si="546"/>
        <v>8.7331558542967126E-4</v>
      </c>
      <c r="V3057" s="34"/>
    </row>
    <row r="3058" spans="1:22" x14ac:dyDescent="0.3">
      <c r="A3058" s="2">
        <v>54017</v>
      </c>
      <c r="B3058" s="2" t="s">
        <v>2696</v>
      </c>
      <c r="C3058" s="47">
        <v>0</v>
      </c>
      <c r="D3058" s="40">
        <v>0</v>
      </c>
      <c r="E3058" s="40">
        <v>0</v>
      </c>
      <c r="F3058" s="40">
        <f t="shared" si="541"/>
        <v>0</v>
      </c>
      <c r="G3058" s="40">
        <f t="shared" si="542"/>
        <v>0</v>
      </c>
      <c r="H3058" s="84">
        <f t="shared" si="543"/>
        <v>0</v>
      </c>
      <c r="I3058" s="34"/>
      <c r="J3058" s="16">
        <v>1</v>
      </c>
      <c r="K3058" s="20">
        <f t="shared" si="544"/>
        <v>4.6948356807511738E-3</v>
      </c>
      <c r="L3058" s="13"/>
      <c r="M3058" s="24"/>
      <c r="N3058" s="33"/>
      <c r="O3058" s="29"/>
      <c r="P3058" s="29"/>
      <c r="Q3058" s="39"/>
      <c r="R3058" s="89">
        <f t="shared" si="545"/>
        <v>114.33311714180199</v>
      </c>
      <c r="S3058" s="7"/>
      <c r="T3058" s="37">
        <v>1645</v>
      </c>
      <c r="U3058" s="20">
        <f t="shared" si="546"/>
        <v>9.3895695296196684E-4</v>
      </c>
      <c r="V3058" s="34"/>
    </row>
    <row r="3059" spans="1:22" x14ac:dyDescent="0.3">
      <c r="A3059" s="2">
        <v>54019</v>
      </c>
      <c r="B3059" s="2" t="s">
        <v>2697</v>
      </c>
      <c r="C3059" s="47">
        <v>8.561193925274571</v>
      </c>
      <c r="D3059" s="40">
        <v>41.072691691664637</v>
      </c>
      <c r="E3059" s="40">
        <v>1.270078446021666E-2</v>
      </c>
      <c r="F3059" s="40">
        <f t="shared" si="541"/>
        <v>3.6908322685518162</v>
      </c>
      <c r="G3059" s="40">
        <f t="shared" si="542"/>
        <v>53.324717885491026</v>
      </c>
      <c r="H3059" s="84">
        <f t="shared" si="543"/>
        <v>2.0558051394720129E-2</v>
      </c>
      <c r="I3059" s="34"/>
      <c r="J3059" s="16">
        <v>5</v>
      </c>
      <c r="K3059" s="20">
        <f t="shared" si="544"/>
        <v>2.3474178403755867E-2</v>
      </c>
      <c r="L3059" s="13"/>
      <c r="M3059" s="24"/>
      <c r="N3059" s="33"/>
      <c r="O3059" s="29"/>
      <c r="P3059" s="29"/>
      <c r="Q3059" s="39"/>
      <c r="R3059" s="89">
        <f t="shared" si="545"/>
        <v>571.66558570900997</v>
      </c>
      <c r="S3059" s="7"/>
      <c r="T3059" s="37">
        <v>45741</v>
      </c>
      <c r="U3059" s="20">
        <f t="shared" si="546"/>
        <v>2.6108711237345487E-2</v>
      </c>
      <c r="V3059" s="34"/>
    </row>
    <row r="3060" spans="1:22" x14ac:dyDescent="0.3">
      <c r="A3060" s="2">
        <v>54021</v>
      </c>
      <c r="B3060" s="2" t="s">
        <v>2698</v>
      </c>
      <c r="C3060" s="47">
        <v>0.43606086503620289</v>
      </c>
      <c r="D3060" s="40">
        <v>0</v>
      </c>
      <c r="E3060" s="40">
        <v>2.2413149047441168E-3</v>
      </c>
      <c r="F3060" s="40">
        <f t="shared" si="541"/>
        <v>0.65132334150914417</v>
      </c>
      <c r="G3060" s="40">
        <f t="shared" si="542"/>
        <v>1.0873842065453472</v>
      </c>
      <c r="H3060" s="84">
        <f t="shared" si="543"/>
        <v>4.1921460235326606E-4</v>
      </c>
      <c r="I3060" s="34"/>
      <c r="J3060" s="16">
        <v>1</v>
      </c>
      <c r="K3060" s="20">
        <f t="shared" si="544"/>
        <v>4.6948356807511738E-3</v>
      </c>
      <c r="L3060" s="13"/>
      <c r="M3060" s="24"/>
      <c r="N3060" s="33"/>
      <c r="O3060" s="29"/>
      <c r="P3060" s="29"/>
      <c r="Q3060" s="39"/>
      <c r="R3060" s="89">
        <f t="shared" si="545"/>
        <v>114.33311714180199</v>
      </c>
      <c r="S3060" s="7"/>
      <c r="T3060" s="37">
        <v>3465</v>
      </c>
      <c r="U3060" s="20">
        <f t="shared" si="546"/>
        <v>1.977802943473079E-3</v>
      </c>
      <c r="V3060" s="34"/>
    </row>
    <row r="3061" spans="1:22" x14ac:dyDescent="0.3">
      <c r="A3061" s="2">
        <v>54023</v>
      </c>
      <c r="B3061" s="2" t="s">
        <v>2699</v>
      </c>
      <c r="C3061" s="47">
        <v>10.035282274911353</v>
      </c>
      <c r="D3061" s="40">
        <v>0</v>
      </c>
      <c r="E3061" s="40">
        <v>2.4654463952185283E-2</v>
      </c>
      <c r="F3061" s="40">
        <f t="shared" si="541"/>
        <v>7.164556756600585</v>
      </c>
      <c r="G3061" s="40">
        <f t="shared" si="542"/>
        <v>17.199839031511939</v>
      </c>
      <c r="H3061" s="84">
        <f t="shared" si="543"/>
        <v>6.6309806936070909E-3</v>
      </c>
      <c r="I3061" s="34"/>
      <c r="J3061" s="16">
        <v>5</v>
      </c>
      <c r="K3061" s="20">
        <f t="shared" si="544"/>
        <v>2.3474178403755867E-2</v>
      </c>
      <c r="L3061" s="13"/>
      <c r="M3061" s="24"/>
      <c r="N3061" s="33"/>
      <c r="O3061" s="29"/>
      <c r="P3061" s="29"/>
      <c r="Q3061" s="39"/>
      <c r="R3061" s="89">
        <f t="shared" si="545"/>
        <v>571.66558570900997</v>
      </c>
      <c r="S3061" s="7"/>
      <c r="T3061" s="37">
        <v>13410</v>
      </c>
      <c r="U3061" s="20">
        <f t="shared" si="546"/>
        <v>7.6543542487659422E-3</v>
      </c>
      <c r="V3061" s="34"/>
    </row>
    <row r="3062" spans="1:22" x14ac:dyDescent="0.3">
      <c r="A3062" s="2">
        <v>54025</v>
      </c>
      <c r="B3062" s="2" t="s">
        <v>2700</v>
      </c>
      <c r="C3062" s="47">
        <v>12.96710482517196</v>
      </c>
      <c r="D3062" s="40">
        <v>6.1447065527920035</v>
      </c>
      <c r="E3062" s="40">
        <v>1.979828165857303E-2</v>
      </c>
      <c r="F3062" s="40">
        <f t="shared" si="541"/>
        <v>5.7533561833307729</v>
      </c>
      <c r="G3062" s="40">
        <f t="shared" si="542"/>
        <v>24.865167561294736</v>
      </c>
      <c r="H3062" s="84">
        <f t="shared" si="543"/>
        <v>9.5861621576906718E-3</v>
      </c>
      <c r="I3062" s="34"/>
      <c r="J3062" s="16">
        <v>10</v>
      </c>
      <c r="K3062" s="20">
        <f t="shared" si="544"/>
        <v>4.6948356807511735E-2</v>
      </c>
      <c r="L3062" s="13"/>
      <c r="M3062" s="24"/>
      <c r="N3062" s="33"/>
      <c r="O3062" s="29"/>
      <c r="P3062" s="29"/>
      <c r="Q3062" s="39"/>
      <c r="R3062" s="89">
        <f t="shared" si="545"/>
        <v>1143.3311714180199</v>
      </c>
      <c r="S3062" s="7"/>
      <c r="T3062" s="37">
        <v>78290</v>
      </c>
      <c r="U3062" s="20">
        <f t="shared" si="546"/>
        <v>4.4687501426986249E-2</v>
      </c>
      <c r="V3062" s="34"/>
    </row>
    <row r="3063" spans="1:22" x14ac:dyDescent="0.3">
      <c r="A3063" s="2">
        <v>54027</v>
      </c>
      <c r="B3063" s="2" t="s">
        <v>2701</v>
      </c>
      <c r="C3063" s="47">
        <v>16.618788207885931</v>
      </c>
      <c r="D3063" s="40">
        <v>6.1447065527920035</v>
      </c>
      <c r="E3063" s="40">
        <v>2.4654463952185283E-2</v>
      </c>
      <c r="F3063" s="40">
        <f t="shared" si="541"/>
        <v>7.164556756600585</v>
      </c>
      <c r="G3063" s="40">
        <f t="shared" si="542"/>
        <v>29.928051517278519</v>
      </c>
      <c r="H3063" s="84">
        <f t="shared" si="543"/>
        <v>1.1538034248155837E-2</v>
      </c>
      <c r="I3063" s="34"/>
      <c r="J3063" s="16">
        <v>7</v>
      </c>
      <c r="K3063" s="20">
        <f t="shared" si="544"/>
        <v>3.2863849765258218E-2</v>
      </c>
      <c r="L3063" s="13"/>
      <c r="M3063" s="24"/>
      <c r="N3063" s="33"/>
      <c r="O3063" s="29"/>
      <c r="P3063" s="29"/>
      <c r="Q3063" s="39"/>
      <c r="R3063" s="89">
        <f t="shared" si="545"/>
        <v>800.33181999261399</v>
      </c>
      <c r="S3063" s="7"/>
      <c r="T3063" s="37">
        <v>21531</v>
      </c>
      <c r="U3063" s="20">
        <f t="shared" si="546"/>
        <v>1.2289776385546569E-2</v>
      </c>
      <c r="V3063" s="34"/>
    </row>
    <row r="3064" spans="1:22" x14ac:dyDescent="0.3">
      <c r="A3064" s="2">
        <v>54029</v>
      </c>
      <c r="B3064" s="2" t="s">
        <v>2702</v>
      </c>
      <c r="C3064" s="47">
        <v>4.0287971413056809</v>
      </c>
      <c r="D3064" s="40">
        <v>6.1447065527920035</v>
      </c>
      <c r="E3064" s="40">
        <v>5.9768397459843111E-3</v>
      </c>
      <c r="F3064" s="40">
        <f t="shared" si="541"/>
        <v>1.7368622440243842</v>
      </c>
      <c r="G3064" s="40">
        <f t="shared" si="542"/>
        <v>11.910365938122069</v>
      </c>
      <c r="H3064" s="84">
        <f t="shared" si="543"/>
        <v>4.5917526579631312E-3</v>
      </c>
      <c r="I3064" s="34"/>
      <c r="J3064" s="16">
        <v>1</v>
      </c>
      <c r="K3064" s="20">
        <f t="shared" si="544"/>
        <v>4.6948356807511738E-3</v>
      </c>
      <c r="L3064" s="13"/>
      <c r="M3064" s="24"/>
      <c r="N3064" s="33"/>
      <c r="O3064" s="29"/>
      <c r="P3064" s="29"/>
      <c r="Q3064" s="39"/>
      <c r="R3064" s="89">
        <f t="shared" si="545"/>
        <v>114.33311714180199</v>
      </c>
      <c r="S3064" s="7"/>
      <c r="T3064" s="37">
        <v>28532</v>
      </c>
      <c r="U3064" s="20">
        <f t="shared" si="546"/>
        <v>1.6285908682012667E-2</v>
      </c>
      <c r="V3064" s="34"/>
    </row>
    <row r="3065" spans="1:22" x14ac:dyDescent="0.3">
      <c r="A3065" s="2">
        <v>54031</v>
      </c>
      <c r="B3065" s="2" t="s">
        <v>2703</v>
      </c>
      <c r="C3065" s="47">
        <v>8.561193925274571</v>
      </c>
      <c r="D3065" s="40">
        <v>6.1447065527920035</v>
      </c>
      <c r="E3065" s="40">
        <v>1.270078446021666E-2</v>
      </c>
      <c r="F3065" s="40">
        <f t="shared" si="541"/>
        <v>3.6908322685518162</v>
      </c>
      <c r="G3065" s="40">
        <f t="shared" si="542"/>
        <v>18.39673274661839</v>
      </c>
      <c r="H3065" s="84">
        <f t="shared" si="543"/>
        <v>7.0924140304325046E-3</v>
      </c>
      <c r="I3065" s="34"/>
      <c r="J3065" s="16">
        <v>1</v>
      </c>
      <c r="K3065" s="20">
        <f t="shared" si="544"/>
        <v>4.6948356807511738E-3</v>
      </c>
      <c r="L3065" s="13"/>
      <c r="M3065" s="24"/>
      <c r="N3065" s="33"/>
      <c r="O3065" s="29"/>
      <c r="P3065" s="29"/>
      <c r="Q3065" s="39"/>
      <c r="R3065" s="89">
        <f t="shared" si="545"/>
        <v>114.33311714180199</v>
      </c>
      <c r="S3065" s="7"/>
      <c r="T3065" s="37">
        <v>10746</v>
      </c>
      <c r="U3065" s="20">
        <f t="shared" si="546"/>
        <v>6.1337577000178086E-3</v>
      </c>
      <c r="V3065" s="34"/>
    </row>
    <row r="3066" spans="1:22" x14ac:dyDescent="0.3">
      <c r="A3066" s="2">
        <v>54033</v>
      </c>
      <c r="B3066" s="2" t="s">
        <v>2704</v>
      </c>
      <c r="C3066" s="47">
        <v>21.969335315970795</v>
      </c>
      <c r="D3066" s="40">
        <v>76.917949895299245</v>
      </c>
      <c r="E3066" s="40">
        <v>3.9223010833022043E-2</v>
      </c>
      <c r="F3066" s="40">
        <f t="shared" si="541"/>
        <v>11.398158476410023</v>
      </c>
      <c r="G3066" s="40">
        <f t="shared" si="542"/>
        <v>110.28544368768006</v>
      </c>
      <c r="H3066" s="84">
        <f t="shared" si="543"/>
        <v>4.251787743705495E-2</v>
      </c>
      <c r="I3066" s="34"/>
      <c r="J3066" s="16">
        <v>17</v>
      </c>
      <c r="K3066" s="20">
        <f t="shared" si="544"/>
        <v>7.9812206572769953E-2</v>
      </c>
      <c r="L3066" s="13"/>
      <c r="M3066" s="24"/>
      <c r="N3066" s="33"/>
      <c r="O3066" s="29"/>
      <c r="P3066" s="29"/>
      <c r="Q3066" s="39"/>
      <c r="R3066" s="89">
        <f t="shared" si="545"/>
        <v>1943.6629914106338</v>
      </c>
      <c r="S3066" s="7"/>
      <c r="T3066" s="37">
        <v>79169</v>
      </c>
      <c r="U3066" s="20">
        <f t="shared" si="546"/>
        <v>4.5189229792733099E-2</v>
      </c>
      <c r="V3066" s="34"/>
    </row>
    <row r="3067" spans="1:22" x14ac:dyDescent="0.3">
      <c r="A3067" s="2">
        <v>54035</v>
      </c>
      <c r="B3067" s="2" t="s">
        <v>2705</v>
      </c>
      <c r="C3067" s="47">
        <v>0.50359964266321011</v>
      </c>
      <c r="D3067" s="40">
        <v>14.188748038938696</v>
      </c>
      <c r="E3067" s="40">
        <v>7.4710496824803888E-4</v>
      </c>
      <c r="F3067" s="40">
        <f t="shared" si="541"/>
        <v>0.21710778050304802</v>
      </c>
      <c r="G3067" s="40">
        <f t="shared" si="542"/>
        <v>14.909455462104955</v>
      </c>
      <c r="H3067" s="84">
        <f t="shared" si="543"/>
        <v>5.7479788700512133E-3</v>
      </c>
      <c r="I3067" s="34"/>
      <c r="J3067" s="16">
        <v>5</v>
      </c>
      <c r="K3067" s="20">
        <f t="shared" si="544"/>
        <v>2.3474178403755867E-2</v>
      </c>
      <c r="L3067" s="13"/>
      <c r="M3067" s="24"/>
      <c r="N3067" s="33"/>
      <c r="O3067" s="29"/>
      <c r="P3067" s="29"/>
      <c r="Q3067" s="39"/>
      <c r="R3067" s="89">
        <f t="shared" si="545"/>
        <v>571.66558570900997</v>
      </c>
      <c r="S3067" s="7"/>
      <c r="T3067" s="37">
        <v>7632</v>
      </c>
      <c r="U3067" s="20">
        <f t="shared" si="546"/>
        <v>4.356303626143301E-3</v>
      </c>
      <c r="V3067" s="34"/>
    </row>
    <row r="3068" spans="1:22" x14ac:dyDescent="0.3">
      <c r="A3068" s="2">
        <v>54037</v>
      </c>
      <c r="B3068" s="2" t="s">
        <v>2706</v>
      </c>
      <c r="C3068" s="47">
        <v>50.359964266321015</v>
      </c>
      <c r="D3068" s="40">
        <v>6.1447065527920035</v>
      </c>
      <c r="E3068" s="40">
        <v>7.4710496824803879E-2</v>
      </c>
      <c r="F3068" s="40">
        <f t="shared" si="541"/>
        <v>21.7107780503048</v>
      </c>
      <c r="G3068" s="40">
        <f t="shared" si="542"/>
        <v>78.215448869417827</v>
      </c>
      <c r="H3068" s="84">
        <f t="shared" si="543"/>
        <v>3.0154068909872298E-2</v>
      </c>
      <c r="I3068" s="34"/>
      <c r="J3068" s="16">
        <v>5</v>
      </c>
      <c r="K3068" s="20">
        <f t="shared" si="544"/>
        <v>2.3474178403755867E-2</v>
      </c>
      <c r="L3068" s="13"/>
      <c r="M3068" s="24"/>
      <c r="N3068" s="33"/>
      <c r="O3068" s="29"/>
      <c r="P3068" s="29"/>
      <c r="Q3068" s="39"/>
      <c r="R3068" s="89">
        <f t="shared" si="545"/>
        <v>571.66558570900997</v>
      </c>
      <c r="S3068" s="7"/>
      <c r="T3068" s="37">
        <v>201839</v>
      </c>
      <c r="U3068" s="20">
        <f t="shared" si="546"/>
        <v>0.11520859114218263</v>
      </c>
      <c r="V3068" s="34"/>
    </row>
    <row r="3069" spans="1:22" x14ac:dyDescent="0.3">
      <c r="A3069" s="2">
        <v>54039</v>
      </c>
      <c r="B3069" s="2" t="s">
        <v>2707</v>
      </c>
      <c r="C3069" s="47">
        <v>27.520708044777098</v>
      </c>
      <c r="D3069" s="40">
        <v>224.77963998529194</v>
      </c>
      <c r="E3069" s="40">
        <v>0.11057153530070975</v>
      </c>
      <c r="F3069" s="40">
        <f t="shared" si="541"/>
        <v>32.13195151445111</v>
      </c>
      <c r="G3069" s="40">
        <f t="shared" si="542"/>
        <v>284.43229954452016</v>
      </c>
      <c r="H3069" s="84">
        <f t="shared" si="543"/>
        <v>0.10965597314384803</v>
      </c>
      <c r="I3069" s="34"/>
      <c r="J3069" s="16">
        <v>22</v>
      </c>
      <c r="K3069" s="20">
        <f t="shared" si="544"/>
        <v>0.10328638497652583</v>
      </c>
      <c r="L3069" s="13"/>
      <c r="M3069" s="24"/>
      <c r="N3069" s="33"/>
      <c r="O3069" s="29"/>
      <c r="P3069" s="29"/>
      <c r="Q3069" s="39"/>
      <c r="R3069" s="89">
        <f t="shared" si="545"/>
        <v>2515.3285771196438</v>
      </c>
      <c r="S3069" s="7"/>
      <c r="T3069" s="37">
        <v>123542</v>
      </c>
      <c r="U3069" s="20">
        <f t="shared" si="546"/>
        <v>7.0517094153694407E-2</v>
      </c>
      <c r="V3069" s="34"/>
    </row>
    <row r="3070" spans="1:22" x14ac:dyDescent="0.3">
      <c r="A3070" s="2">
        <v>54041</v>
      </c>
      <c r="B3070" s="2" t="s">
        <v>2708</v>
      </c>
      <c r="C3070" s="47">
        <v>0.25179982133160506</v>
      </c>
      <c r="D3070" s="40">
        <v>36.868239316752017</v>
      </c>
      <c r="E3070" s="40">
        <v>3.7355248412401944E-4</v>
      </c>
      <c r="F3070" s="40">
        <f t="shared" si="541"/>
        <v>0.10855389025152401</v>
      </c>
      <c r="G3070" s="40">
        <f t="shared" si="542"/>
        <v>37.228593028335141</v>
      </c>
      <c r="H3070" s="84">
        <f t="shared" si="543"/>
        <v>1.4352580926412638E-2</v>
      </c>
      <c r="I3070" s="34"/>
      <c r="J3070" s="16">
        <v>6</v>
      </c>
      <c r="K3070" s="20">
        <f t="shared" si="544"/>
        <v>2.8169014084507043E-2</v>
      </c>
      <c r="L3070" s="13"/>
      <c r="M3070" s="24"/>
      <c r="N3070" s="33"/>
      <c r="O3070" s="29"/>
      <c r="P3070" s="29"/>
      <c r="Q3070" s="39"/>
      <c r="R3070" s="89">
        <f t="shared" si="545"/>
        <v>685.99870285081192</v>
      </c>
      <c r="S3070" s="7"/>
      <c r="T3070" s="37">
        <v>9292</v>
      </c>
      <c r="U3070" s="20">
        <f t="shared" si="546"/>
        <v>5.3038224966094807E-3</v>
      </c>
      <c r="V3070" s="34"/>
    </row>
    <row r="3071" spans="1:22" x14ac:dyDescent="0.3">
      <c r="A3071" s="2">
        <v>54043</v>
      </c>
      <c r="B3071" s="2" t="s">
        <v>2709</v>
      </c>
      <c r="C3071" s="47">
        <v>2.7697980346476556</v>
      </c>
      <c r="D3071" s="40">
        <v>6.1447065527920035</v>
      </c>
      <c r="E3071" s="40">
        <v>4.1090773253642139E-3</v>
      </c>
      <c r="F3071" s="40">
        <f t="shared" si="541"/>
        <v>1.1940927927667642</v>
      </c>
      <c r="G3071" s="40">
        <f t="shared" si="542"/>
        <v>10.108597380206422</v>
      </c>
      <c r="H3071" s="84">
        <f t="shared" si="543"/>
        <v>3.8971244989438598E-3</v>
      </c>
      <c r="I3071" s="34"/>
      <c r="J3071" s="16">
        <v>4</v>
      </c>
      <c r="K3071" s="20">
        <f t="shared" si="544"/>
        <v>1.8779342723004695E-2</v>
      </c>
      <c r="L3071" s="13"/>
      <c r="M3071" s="24"/>
      <c r="N3071" s="33"/>
      <c r="O3071" s="29"/>
      <c r="P3071" s="29"/>
      <c r="Q3071" s="39"/>
      <c r="R3071" s="89">
        <f t="shared" si="545"/>
        <v>457.33246856720797</v>
      </c>
      <c r="S3071" s="7"/>
      <c r="T3071" s="37">
        <v>7689</v>
      </c>
      <c r="U3071" s="20">
        <f t="shared" si="546"/>
        <v>4.3888389126593092E-3</v>
      </c>
      <c r="V3071" s="34"/>
    </row>
    <row r="3072" spans="1:22" x14ac:dyDescent="0.3">
      <c r="A3072" s="2">
        <v>54045</v>
      </c>
      <c r="B3072" s="2" t="s">
        <v>2710</v>
      </c>
      <c r="C3072" s="47">
        <v>0.25179982133160506</v>
      </c>
      <c r="D3072" s="40">
        <v>6.1447065527920035</v>
      </c>
      <c r="E3072" s="40">
        <v>3.7355248412401944E-4</v>
      </c>
      <c r="F3072" s="40">
        <f t="shared" si="541"/>
        <v>0.10855389025152401</v>
      </c>
      <c r="G3072" s="40">
        <f t="shared" si="542"/>
        <v>6.5050602643751319</v>
      </c>
      <c r="H3072" s="84">
        <f t="shared" si="543"/>
        <v>2.5078681809053184E-3</v>
      </c>
      <c r="I3072" s="34"/>
      <c r="J3072" s="16">
        <v>3</v>
      </c>
      <c r="K3072" s="20">
        <f t="shared" si="544"/>
        <v>1.4084507042253521E-2</v>
      </c>
      <c r="L3072" s="13"/>
      <c r="M3072" s="24"/>
      <c r="N3072" s="33"/>
      <c r="O3072" s="29"/>
      <c r="P3072" s="29"/>
      <c r="Q3072" s="39"/>
      <c r="R3072" s="89">
        <f t="shared" si="545"/>
        <v>342.99935142540596</v>
      </c>
      <c r="S3072" s="7"/>
      <c r="T3072" s="37">
        <v>30777</v>
      </c>
      <c r="U3072" s="20">
        <f t="shared" si="546"/>
        <v>1.7567342335143132E-2</v>
      </c>
      <c r="V3072" s="34"/>
    </row>
    <row r="3073" spans="1:22" x14ac:dyDescent="0.3">
      <c r="A3073" s="2">
        <v>54047</v>
      </c>
      <c r="B3073" s="2" t="s">
        <v>3131</v>
      </c>
      <c r="C3073" s="47">
        <v>1.7625987493212354</v>
      </c>
      <c r="D3073" s="40">
        <v>6.1447065527920035</v>
      </c>
      <c r="E3073" s="40">
        <v>2.6148673888681359E-3</v>
      </c>
      <c r="F3073" s="40">
        <f t="shared" si="541"/>
        <v>0.75987723176066801</v>
      </c>
      <c r="G3073" s="40">
        <f t="shared" si="542"/>
        <v>8.6671825338739072</v>
      </c>
      <c r="H3073" s="84">
        <f t="shared" si="543"/>
        <v>3.3414219717284436E-3</v>
      </c>
      <c r="I3073" s="34"/>
      <c r="J3073" s="16">
        <v>0</v>
      </c>
      <c r="K3073" s="20">
        <f t="shared" si="544"/>
        <v>0</v>
      </c>
      <c r="L3073" s="13"/>
      <c r="M3073" s="24"/>
      <c r="N3073" s="33"/>
      <c r="O3073" s="29"/>
      <c r="P3073" s="29"/>
      <c r="Q3073" s="39"/>
      <c r="R3073" s="89">
        <f t="shared" si="545"/>
        <v>0</v>
      </c>
      <c r="S3073" s="7"/>
      <c r="T3073" s="37">
        <v>6470</v>
      </c>
      <c r="U3073" s="20">
        <f t="shared" si="546"/>
        <v>3.6930404168169758E-3</v>
      </c>
      <c r="V3073" s="34"/>
    </row>
    <row r="3074" spans="1:22" x14ac:dyDescent="0.3">
      <c r="A3074" s="2">
        <v>54049</v>
      </c>
      <c r="B3074" s="2" t="s">
        <v>2711</v>
      </c>
      <c r="C3074" s="47">
        <v>2.4504594356890435</v>
      </c>
      <c r="D3074" s="40">
        <v>29.12427229045311</v>
      </c>
      <c r="E3074" s="40">
        <v>4.8561822936122523E-3</v>
      </c>
      <c r="F3074" s="40">
        <f t="shared" si="541"/>
        <v>1.4112005732698121</v>
      </c>
      <c r="G3074" s="40">
        <f t="shared" si="542"/>
        <v>32.985932299411964</v>
      </c>
      <c r="H3074" s="84">
        <f t="shared" si="543"/>
        <v>1.2716926003626911E-2</v>
      </c>
      <c r="I3074" s="34"/>
      <c r="J3074" s="16">
        <v>1</v>
      </c>
      <c r="K3074" s="20">
        <f t="shared" si="544"/>
        <v>4.6948356807511738E-3</v>
      </c>
      <c r="L3074" s="13"/>
      <c r="M3074" s="24"/>
      <c r="N3074" s="33"/>
      <c r="O3074" s="29"/>
      <c r="P3074" s="29"/>
      <c r="Q3074" s="39"/>
      <c r="R3074" s="89">
        <f t="shared" si="545"/>
        <v>114.33311714180199</v>
      </c>
      <c r="S3074" s="7"/>
      <c r="T3074" s="37">
        <v>47532</v>
      </c>
      <c r="U3074" s="20">
        <f t="shared" si="546"/>
        <v>2.7131004187348453E-2</v>
      </c>
      <c r="V3074" s="34"/>
    </row>
    <row r="3075" spans="1:22" x14ac:dyDescent="0.3">
      <c r="A3075" s="2">
        <v>54051</v>
      </c>
      <c r="B3075" s="2" t="s">
        <v>2712</v>
      </c>
      <c r="C3075" s="47">
        <v>0.25179982133160506</v>
      </c>
      <c r="D3075" s="40">
        <v>6.1447065527920035</v>
      </c>
      <c r="E3075" s="40">
        <v>3.7355248412401944E-4</v>
      </c>
      <c r="F3075" s="40">
        <f t="shared" si="541"/>
        <v>0.10855389025152401</v>
      </c>
      <c r="G3075" s="40">
        <f t="shared" si="542"/>
        <v>6.5050602643751319</v>
      </c>
      <c r="H3075" s="84">
        <f t="shared" si="543"/>
        <v>2.5078681809053184E-3</v>
      </c>
      <c r="I3075" s="34"/>
      <c r="J3075" s="16">
        <v>2</v>
      </c>
      <c r="K3075" s="20">
        <f t="shared" si="544"/>
        <v>9.3896713615023476E-3</v>
      </c>
      <c r="L3075" s="13"/>
      <c r="M3075" s="24"/>
      <c r="N3075" s="33"/>
      <c r="O3075" s="29"/>
      <c r="P3075" s="29"/>
      <c r="Q3075" s="39"/>
      <c r="R3075" s="89">
        <f t="shared" si="545"/>
        <v>228.66623428360398</v>
      </c>
      <c r="S3075" s="7"/>
      <c r="T3075" s="37">
        <v>6247</v>
      </c>
      <c r="U3075" s="20">
        <f t="shared" si="546"/>
        <v>3.5657532432543508E-3</v>
      </c>
      <c r="V3075" s="34"/>
    </row>
    <row r="3076" spans="1:22" x14ac:dyDescent="0.3">
      <c r="A3076" s="2">
        <v>54053</v>
      </c>
      <c r="B3076" s="2" t="s">
        <v>3132</v>
      </c>
      <c r="C3076" s="47">
        <v>0.25179982133160506</v>
      </c>
      <c r="D3076" s="40">
        <v>6.1447065527920035</v>
      </c>
      <c r="E3076" s="40">
        <v>3.7355248412401944E-4</v>
      </c>
      <c r="F3076" s="40">
        <f t="shared" si="541"/>
        <v>0.10855389025152401</v>
      </c>
      <c r="G3076" s="40">
        <f t="shared" si="542"/>
        <v>6.5050602643751319</v>
      </c>
      <c r="H3076" s="84">
        <f t="shared" si="543"/>
        <v>2.5078681809053184E-3</v>
      </c>
      <c r="I3076" s="34"/>
      <c r="J3076" s="16">
        <v>0</v>
      </c>
      <c r="K3076" s="20">
        <f t="shared" si="544"/>
        <v>0</v>
      </c>
      <c r="L3076" s="13"/>
      <c r="M3076" s="24"/>
      <c r="N3076" s="33"/>
      <c r="O3076" s="29"/>
      <c r="P3076" s="29"/>
      <c r="Q3076" s="39"/>
      <c r="R3076" s="89">
        <f t="shared" si="545"/>
        <v>0</v>
      </c>
      <c r="S3076" s="7"/>
      <c r="T3076" s="37">
        <v>35080</v>
      </c>
      <c r="U3076" s="20">
        <f t="shared" si="546"/>
        <v>2.0023471069851549E-2</v>
      </c>
      <c r="V3076" s="34"/>
    </row>
    <row r="3077" spans="1:22" x14ac:dyDescent="0.3">
      <c r="A3077" s="2">
        <v>54055</v>
      </c>
      <c r="B3077" s="2" t="s">
        <v>2713</v>
      </c>
      <c r="C3077" s="47">
        <v>0.8807134012549177</v>
      </c>
      <c r="D3077" s="40">
        <v>107.53236467386006</v>
      </c>
      <c r="E3077" s="40">
        <v>1.8677624206200972E-3</v>
      </c>
      <c r="F3077" s="40">
        <f t="shared" si="541"/>
        <v>0.54276945125762011</v>
      </c>
      <c r="G3077" s="40">
        <f t="shared" si="542"/>
        <v>108.95584752637261</v>
      </c>
      <c r="H3077" s="84">
        <f t="shared" si="543"/>
        <v>4.2005283891279839E-2</v>
      </c>
      <c r="I3077" s="34"/>
      <c r="J3077" s="16">
        <v>3</v>
      </c>
      <c r="K3077" s="20">
        <f t="shared" si="544"/>
        <v>1.4084507042253521E-2</v>
      </c>
      <c r="L3077" s="13"/>
      <c r="M3077" s="24"/>
      <c r="N3077" s="33"/>
      <c r="O3077" s="29"/>
      <c r="P3077" s="29"/>
      <c r="Q3077" s="39"/>
      <c r="R3077" s="89">
        <f t="shared" si="545"/>
        <v>342.99935142540596</v>
      </c>
      <c r="S3077" s="7"/>
      <c r="T3077" s="37">
        <v>17692</v>
      </c>
      <c r="U3077" s="20">
        <f t="shared" si="546"/>
        <v>1.009849629896846E-2</v>
      </c>
      <c r="V3077" s="34"/>
    </row>
    <row r="3078" spans="1:22" x14ac:dyDescent="0.3">
      <c r="A3078" s="2">
        <v>54057</v>
      </c>
      <c r="B3078" s="2" t="s">
        <v>3133</v>
      </c>
      <c r="C3078" s="47">
        <v>8.0575942826113618</v>
      </c>
      <c r="D3078" s="40">
        <v>17.922629101817297</v>
      </c>
      <c r="E3078" s="40">
        <v>1.1953679491968622E-2</v>
      </c>
      <c r="F3078" s="40">
        <f t="shared" si="541"/>
        <v>3.4737244880487683</v>
      </c>
      <c r="G3078" s="40">
        <f t="shared" si="542"/>
        <v>29.453947872477428</v>
      </c>
      <c r="H3078" s="84">
        <f t="shared" si="543"/>
        <v>1.135525508902039E-2</v>
      </c>
      <c r="I3078" s="34"/>
      <c r="J3078" s="16">
        <v>0</v>
      </c>
      <c r="K3078" s="20">
        <f t="shared" si="544"/>
        <v>0</v>
      </c>
      <c r="L3078" s="13"/>
      <c r="M3078" s="24"/>
      <c r="N3078" s="33"/>
      <c r="O3078" s="29"/>
      <c r="P3078" s="29"/>
      <c r="Q3078" s="39"/>
      <c r="R3078" s="89">
        <f t="shared" si="545"/>
        <v>0</v>
      </c>
      <c r="S3078" s="7"/>
      <c r="T3078" s="37">
        <v>36528</v>
      </c>
      <c r="U3078" s="20">
        <f t="shared" si="546"/>
        <v>2.0849981506258192E-2</v>
      </c>
      <c r="V3078" s="34"/>
    </row>
    <row r="3079" spans="1:22" x14ac:dyDescent="0.3">
      <c r="A3079" s="2">
        <v>54059</v>
      </c>
      <c r="B3079" s="2" t="s">
        <v>2714</v>
      </c>
      <c r="C3079" s="47">
        <v>1.2589991066580253</v>
      </c>
      <c r="D3079" s="40">
        <v>6.1447065527920035</v>
      </c>
      <c r="E3079" s="40">
        <v>1.8677624206200972E-3</v>
      </c>
      <c r="F3079" s="40">
        <f t="shared" si="541"/>
        <v>0.54276945125762011</v>
      </c>
      <c r="G3079" s="40">
        <f t="shared" si="542"/>
        <v>7.9464751107076488</v>
      </c>
      <c r="H3079" s="84">
        <f t="shared" si="543"/>
        <v>3.0635707081207351E-3</v>
      </c>
      <c r="I3079" s="34"/>
      <c r="J3079" s="16">
        <v>3</v>
      </c>
      <c r="K3079" s="20">
        <f t="shared" si="544"/>
        <v>1.4084507042253521E-2</v>
      </c>
      <c r="L3079" s="13"/>
      <c r="M3079" s="24"/>
      <c r="N3079" s="33"/>
      <c r="O3079" s="29"/>
      <c r="P3079" s="29"/>
      <c r="Q3079" s="39"/>
      <c r="R3079" s="89">
        <f t="shared" si="545"/>
        <v>342.99935142540596</v>
      </c>
      <c r="S3079" s="7"/>
      <c r="T3079" s="37">
        <v>9145</v>
      </c>
      <c r="U3079" s="20">
        <f t="shared" si="546"/>
        <v>5.2199157050681986E-3</v>
      </c>
      <c r="V3079" s="34"/>
    </row>
    <row r="3080" spans="1:22" x14ac:dyDescent="0.3">
      <c r="A3080" s="2">
        <v>54061</v>
      </c>
      <c r="B3080" s="2" t="s">
        <v>2715</v>
      </c>
      <c r="C3080" s="47">
        <v>5.7012611371040478</v>
      </c>
      <c r="D3080" s="40">
        <v>275.56042244044096</v>
      </c>
      <c r="E3080" s="40">
        <v>3.735524841240194E-2</v>
      </c>
      <c r="F3080" s="40">
        <f t="shared" si="541"/>
        <v>10.8553890251524</v>
      </c>
      <c r="G3080" s="40">
        <f t="shared" si="542"/>
        <v>292.11707260269742</v>
      </c>
      <c r="H3080" s="84">
        <f t="shared" si="543"/>
        <v>0.11261865097415595</v>
      </c>
      <c r="I3080" s="34"/>
      <c r="J3080" s="16">
        <v>6</v>
      </c>
      <c r="K3080" s="20">
        <f t="shared" si="544"/>
        <v>2.8169014084507043E-2</v>
      </c>
      <c r="L3080" s="13"/>
      <c r="M3080" s="24"/>
      <c r="N3080" s="33"/>
      <c r="O3080" s="29"/>
      <c r="P3080" s="29"/>
      <c r="Q3080" s="39"/>
      <c r="R3080" s="89">
        <f t="shared" si="545"/>
        <v>685.99870285081192</v>
      </c>
      <c r="S3080" s="7"/>
      <c r="T3080" s="37">
        <v>99033</v>
      </c>
      <c r="U3080" s="20">
        <f t="shared" si="546"/>
        <v>5.6527491746311526E-2</v>
      </c>
      <c r="V3080" s="34"/>
    </row>
    <row r="3081" spans="1:22" x14ac:dyDescent="0.3">
      <c r="A3081" s="2">
        <v>54063</v>
      </c>
      <c r="B3081" s="2" t="s">
        <v>2716</v>
      </c>
      <c r="C3081" s="47">
        <v>0</v>
      </c>
      <c r="D3081" s="40">
        <v>6.1447065527920035</v>
      </c>
      <c r="E3081" s="40">
        <v>0</v>
      </c>
      <c r="F3081" s="40">
        <f t="shared" si="541"/>
        <v>0</v>
      </c>
      <c r="G3081" s="40">
        <f t="shared" si="542"/>
        <v>6.1447065527920035</v>
      </c>
      <c r="H3081" s="84">
        <f t="shared" si="543"/>
        <v>2.3689425491014646E-3</v>
      </c>
      <c r="I3081" s="34"/>
      <c r="J3081" s="16">
        <v>3</v>
      </c>
      <c r="K3081" s="20">
        <f t="shared" si="544"/>
        <v>1.4084507042253521E-2</v>
      </c>
      <c r="L3081" s="13"/>
      <c r="M3081" s="24"/>
      <c r="N3081" s="33"/>
      <c r="O3081" s="29"/>
      <c r="P3081" s="29"/>
      <c r="Q3081" s="39"/>
      <c r="R3081" s="89">
        <f t="shared" si="545"/>
        <v>342.99935142540596</v>
      </c>
      <c r="S3081" s="7"/>
      <c r="T3081" s="37">
        <v>5419</v>
      </c>
      <c r="U3081" s="20">
        <f t="shared" si="546"/>
        <v>3.0931353970218224E-3</v>
      </c>
      <c r="V3081" s="34"/>
    </row>
    <row r="3082" spans="1:22" x14ac:dyDescent="0.3">
      <c r="A3082" s="2">
        <v>54065</v>
      </c>
      <c r="B3082" s="2" t="s">
        <v>2717</v>
      </c>
      <c r="C3082" s="47">
        <v>12.086391423917043</v>
      </c>
      <c r="D3082" s="40">
        <v>0</v>
      </c>
      <c r="E3082" s="40">
        <v>1.7930519237952934E-2</v>
      </c>
      <c r="F3082" s="40">
        <f t="shared" si="541"/>
        <v>5.2105867320731534</v>
      </c>
      <c r="G3082" s="40">
        <f t="shared" si="542"/>
        <v>17.296978155990196</v>
      </c>
      <c r="H3082" s="84">
        <f t="shared" si="543"/>
        <v>6.668430326584999E-3</v>
      </c>
      <c r="I3082" s="34"/>
      <c r="J3082" s="16">
        <v>1</v>
      </c>
      <c r="K3082" s="20">
        <f t="shared" si="544"/>
        <v>4.6948356807511738E-3</v>
      </c>
      <c r="L3082" s="13"/>
      <c r="M3082" s="24"/>
      <c r="N3082" s="33"/>
      <c r="O3082" s="29"/>
      <c r="P3082" s="29"/>
      <c r="Q3082" s="39"/>
      <c r="R3082" s="89">
        <f t="shared" si="545"/>
        <v>114.33311714180199</v>
      </c>
      <c r="S3082" s="7"/>
      <c r="T3082" s="37">
        <v>30862</v>
      </c>
      <c r="U3082" s="20">
        <f t="shared" si="546"/>
        <v>1.7615859867667002E-2</v>
      </c>
      <c r="V3082" s="34"/>
    </row>
    <row r="3083" spans="1:22" x14ac:dyDescent="0.3">
      <c r="A3083" s="2">
        <v>54067</v>
      </c>
      <c r="B3083" s="2" t="s">
        <v>2718</v>
      </c>
      <c r="C3083" s="47">
        <v>0</v>
      </c>
      <c r="D3083" s="40">
        <v>36.868239316752017</v>
      </c>
      <c r="E3083" s="40">
        <v>0</v>
      </c>
      <c r="F3083" s="40">
        <f t="shared" si="541"/>
        <v>0</v>
      </c>
      <c r="G3083" s="40">
        <f t="shared" si="542"/>
        <v>36.868239316752017</v>
      </c>
      <c r="H3083" s="84">
        <f t="shared" si="543"/>
        <v>1.4213655294608786E-2</v>
      </c>
      <c r="I3083" s="34"/>
      <c r="J3083" s="16">
        <v>3</v>
      </c>
      <c r="K3083" s="20">
        <f t="shared" si="544"/>
        <v>1.4084507042253521E-2</v>
      </c>
      <c r="L3083" s="13"/>
      <c r="M3083" s="24"/>
      <c r="N3083" s="33"/>
      <c r="O3083" s="29"/>
      <c r="P3083" s="29"/>
      <c r="Q3083" s="39"/>
      <c r="R3083" s="89">
        <f t="shared" si="545"/>
        <v>342.99935142540596</v>
      </c>
      <c r="S3083" s="7"/>
      <c r="T3083" s="37">
        <v>41246</v>
      </c>
      <c r="U3083" s="20">
        <f t="shared" si="546"/>
        <v>2.3542989958583151E-2</v>
      </c>
      <c r="V3083" s="34"/>
    </row>
    <row r="3084" spans="1:22" x14ac:dyDescent="0.3">
      <c r="A3084" s="2">
        <v>54069</v>
      </c>
      <c r="B3084" s="2" t="s">
        <v>2719</v>
      </c>
      <c r="C3084" s="47">
        <v>1.627521194067221</v>
      </c>
      <c r="D3084" s="40">
        <v>36.868239316752017</v>
      </c>
      <c r="E3084" s="40">
        <v>2.054538662682107E-2</v>
      </c>
      <c r="F3084" s="40">
        <f t="shared" si="541"/>
        <v>5.9704639638338213</v>
      </c>
      <c r="G3084" s="40">
        <f t="shared" si="542"/>
        <v>44.46622447465306</v>
      </c>
      <c r="H3084" s="84">
        <f t="shared" si="543"/>
        <v>1.7142874155323104E-2</v>
      </c>
      <c r="I3084" s="34"/>
      <c r="J3084" s="16">
        <v>4</v>
      </c>
      <c r="K3084" s="20">
        <f t="shared" si="544"/>
        <v>1.8779342723004695E-2</v>
      </c>
      <c r="L3084" s="13"/>
      <c r="M3084" s="24"/>
      <c r="N3084" s="33"/>
      <c r="O3084" s="29"/>
      <c r="P3084" s="29"/>
      <c r="Q3084" s="39"/>
      <c r="R3084" s="89">
        <f t="shared" si="545"/>
        <v>457.33246856720797</v>
      </c>
      <c r="S3084" s="7"/>
      <c r="T3084" s="37">
        <v>38006</v>
      </c>
      <c r="U3084" s="20">
        <f t="shared" si="546"/>
        <v>2.1693615777673259E-2</v>
      </c>
      <c r="V3084" s="34"/>
    </row>
    <row r="3085" spans="1:22" x14ac:dyDescent="0.3">
      <c r="A3085" s="2">
        <v>54071</v>
      </c>
      <c r="B3085" s="2" t="s">
        <v>3134</v>
      </c>
      <c r="C3085" s="47">
        <v>4.532396783968891</v>
      </c>
      <c r="D3085" s="40">
        <v>0</v>
      </c>
      <c r="E3085" s="40">
        <v>6.7239447142323494E-3</v>
      </c>
      <c r="F3085" s="40">
        <f t="shared" si="541"/>
        <v>1.9539700245274321</v>
      </c>
      <c r="G3085" s="40">
        <f t="shared" si="542"/>
        <v>6.4863668084963226</v>
      </c>
      <c r="H3085" s="84">
        <f t="shared" si="543"/>
        <v>2.5006613724693743E-3</v>
      </c>
      <c r="I3085" s="34"/>
      <c r="J3085" s="16">
        <v>0</v>
      </c>
      <c r="K3085" s="20">
        <f t="shared" si="544"/>
        <v>0</v>
      </c>
      <c r="L3085" s="13"/>
      <c r="M3085" s="24"/>
      <c r="N3085" s="33"/>
      <c r="O3085" s="29"/>
      <c r="P3085" s="29"/>
      <c r="Q3085" s="39"/>
      <c r="R3085" s="89">
        <f t="shared" si="545"/>
        <v>0</v>
      </c>
      <c r="S3085" s="7"/>
      <c r="T3085" s="37">
        <v>5447</v>
      </c>
      <c r="U3085" s="20">
        <f t="shared" si="546"/>
        <v>3.1091176430296857E-3</v>
      </c>
      <c r="V3085" s="34"/>
    </row>
    <row r="3086" spans="1:22" x14ac:dyDescent="0.3">
      <c r="A3086" s="2">
        <v>54073</v>
      </c>
      <c r="B3086" s="2" t="s">
        <v>2720</v>
      </c>
      <c r="C3086" s="47">
        <v>1.2589991066580253</v>
      </c>
      <c r="D3086" s="40">
        <v>6.1447065527920035</v>
      </c>
      <c r="E3086" s="40">
        <v>1.8677624206200972E-3</v>
      </c>
      <c r="F3086" s="40">
        <f t="shared" si="541"/>
        <v>0.54276945125762011</v>
      </c>
      <c r="G3086" s="40">
        <f t="shared" si="542"/>
        <v>7.9464751107076488</v>
      </c>
      <c r="H3086" s="84">
        <f t="shared" si="543"/>
        <v>3.0635707081207351E-3</v>
      </c>
      <c r="I3086" s="34"/>
      <c r="J3086" s="16">
        <v>1</v>
      </c>
      <c r="K3086" s="20">
        <f t="shared" si="544"/>
        <v>4.6948356807511738E-3</v>
      </c>
      <c r="L3086" s="13"/>
      <c r="M3086" s="24"/>
      <c r="N3086" s="33"/>
      <c r="O3086" s="29"/>
      <c r="P3086" s="29"/>
      <c r="Q3086" s="39"/>
      <c r="R3086" s="89">
        <f t="shared" si="545"/>
        <v>114.33311714180199</v>
      </c>
      <c r="S3086" s="7"/>
      <c r="T3086" s="37">
        <v>973</v>
      </c>
      <c r="U3086" s="20">
        <f t="shared" si="546"/>
        <v>5.5538304877324847E-4</v>
      </c>
      <c r="V3086" s="34"/>
    </row>
    <row r="3087" spans="1:22" x14ac:dyDescent="0.3">
      <c r="A3087" s="2">
        <v>54075</v>
      </c>
      <c r="B3087" s="2" t="s">
        <v>2721</v>
      </c>
      <c r="C3087" s="47">
        <v>0.75539946399481517</v>
      </c>
      <c r="D3087" s="40">
        <v>0</v>
      </c>
      <c r="E3087" s="40">
        <v>1.1206574523720584E-3</v>
      </c>
      <c r="F3087" s="40">
        <f t="shared" si="541"/>
        <v>0.32566167075457209</v>
      </c>
      <c r="G3087" s="40">
        <f t="shared" si="542"/>
        <v>1.0810611347493873</v>
      </c>
      <c r="H3087" s="84">
        <f t="shared" si="543"/>
        <v>4.1677689541156244E-4</v>
      </c>
      <c r="I3087" s="34"/>
      <c r="J3087" s="16">
        <v>3</v>
      </c>
      <c r="K3087" s="20">
        <f t="shared" si="544"/>
        <v>1.4084507042253521E-2</v>
      </c>
      <c r="L3087" s="13"/>
      <c r="M3087" s="24"/>
      <c r="N3087" s="33"/>
      <c r="O3087" s="29"/>
      <c r="P3087" s="29"/>
      <c r="Q3087" s="39"/>
      <c r="R3087" s="89">
        <f t="shared" si="545"/>
        <v>342.99935142540596</v>
      </c>
      <c r="S3087" s="7"/>
      <c r="T3087" s="37">
        <v>15470</v>
      </c>
      <c r="U3087" s="20">
        <f t="shared" si="546"/>
        <v>8.8301909193444546E-3</v>
      </c>
      <c r="V3087" s="34"/>
    </row>
    <row r="3088" spans="1:22" x14ac:dyDescent="0.3">
      <c r="A3088" s="2">
        <v>54077</v>
      </c>
      <c r="B3088" s="2" t="s">
        <v>2722</v>
      </c>
      <c r="C3088" s="47">
        <v>0.25179982133160506</v>
      </c>
      <c r="D3088" s="40">
        <v>6.1447065527920035</v>
      </c>
      <c r="E3088" s="40">
        <v>3.7355248412401944E-4</v>
      </c>
      <c r="F3088" s="40">
        <f t="shared" si="541"/>
        <v>0.10855389025152401</v>
      </c>
      <c r="G3088" s="40">
        <f t="shared" si="542"/>
        <v>6.5050602643751319</v>
      </c>
      <c r="H3088" s="84">
        <f t="shared" si="543"/>
        <v>2.5078681809053184E-3</v>
      </c>
      <c r="I3088" s="34"/>
      <c r="J3088" s="16">
        <v>4</v>
      </c>
      <c r="K3088" s="20">
        <f t="shared" si="544"/>
        <v>1.8779342723004695E-2</v>
      </c>
      <c r="L3088" s="13"/>
      <c r="M3088" s="24"/>
      <c r="N3088" s="33"/>
      <c r="O3088" s="29"/>
      <c r="P3088" s="29"/>
      <c r="Q3088" s="39"/>
      <c r="R3088" s="89">
        <f t="shared" si="545"/>
        <v>457.33246856720797</v>
      </c>
      <c r="S3088" s="7"/>
      <c r="T3088" s="37">
        <v>8164</v>
      </c>
      <c r="U3088" s="20">
        <f t="shared" si="546"/>
        <v>4.6599663002927037E-3</v>
      </c>
      <c r="V3088" s="34"/>
    </row>
    <row r="3089" spans="1:22" x14ac:dyDescent="0.3">
      <c r="A3089" s="2">
        <v>54079</v>
      </c>
      <c r="B3089" s="2" t="s">
        <v>2723</v>
      </c>
      <c r="C3089" s="47">
        <v>35.081032164330104</v>
      </c>
      <c r="D3089" s="40">
        <v>113.50998431150957</v>
      </c>
      <c r="E3089" s="40">
        <v>6.2009712364587223E-2</v>
      </c>
      <c r="F3089" s="40">
        <f t="shared" si="541"/>
        <v>18.019945781752984</v>
      </c>
      <c r="G3089" s="40">
        <f t="shared" si="542"/>
        <v>166.61096225759266</v>
      </c>
      <c r="H3089" s="84">
        <f t="shared" si="543"/>
        <v>6.4232814740259839E-2</v>
      </c>
      <c r="I3089" s="34"/>
      <c r="J3089" s="16">
        <v>17</v>
      </c>
      <c r="K3089" s="20">
        <f t="shared" si="544"/>
        <v>7.9812206572769953E-2</v>
      </c>
      <c r="L3089" s="13"/>
      <c r="M3089" s="24"/>
      <c r="N3089" s="33"/>
      <c r="O3089" s="29"/>
      <c r="P3089" s="29"/>
      <c r="Q3089" s="39"/>
      <c r="R3089" s="89">
        <f t="shared" si="545"/>
        <v>1943.6629914106338</v>
      </c>
      <c r="S3089" s="7"/>
      <c r="T3089" s="37">
        <v>68084</v>
      </c>
      <c r="U3089" s="20">
        <f t="shared" si="546"/>
        <v>3.886197275712009E-2</v>
      </c>
      <c r="V3089" s="34"/>
    </row>
    <row r="3090" spans="1:22" x14ac:dyDescent="0.3">
      <c r="A3090" s="2">
        <v>54081</v>
      </c>
      <c r="B3090" s="2" t="s">
        <v>2724</v>
      </c>
      <c r="C3090" s="47">
        <v>22.090845499554234</v>
      </c>
      <c r="D3090" s="40">
        <v>225.52641619786766</v>
      </c>
      <c r="E3090" s="40">
        <v>3.3993276055285765E-2</v>
      </c>
      <c r="F3090" s="40">
        <f t="shared" si="541"/>
        <v>9.8784040128886836</v>
      </c>
      <c r="G3090" s="40">
        <f t="shared" si="542"/>
        <v>257.49566571031062</v>
      </c>
      <c r="H3090" s="84">
        <f t="shared" si="543"/>
        <v>9.9271207415624466E-2</v>
      </c>
      <c r="I3090" s="34"/>
      <c r="J3090" s="16">
        <v>8</v>
      </c>
      <c r="K3090" s="20">
        <f t="shared" si="544"/>
        <v>3.7558685446009391E-2</v>
      </c>
      <c r="L3090" s="13"/>
      <c r="M3090" s="24"/>
      <c r="N3090" s="33"/>
      <c r="O3090" s="29"/>
      <c r="P3090" s="29"/>
      <c r="Q3090" s="39"/>
      <c r="R3090" s="89">
        <f t="shared" si="545"/>
        <v>914.66493713441594</v>
      </c>
      <c r="S3090" s="7"/>
      <c r="T3090" s="37">
        <v>81613</v>
      </c>
      <c r="U3090" s="20">
        <f t="shared" si="546"/>
        <v>4.6584251551419452E-2</v>
      </c>
      <c r="V3090" s="34"/>
    </row>
    <row r="3091" spans="1:22" x14ac:dyDescent="0.3">
      <c r="A3091" s="2">
        <v>54083</v>
      </c>
      <c r="B3091" s="2" t="s">
        <v>2725</v>
      </c>
      <c r="C3091" s="47">
        <v>1.104941546202604</v>
      </c>
      <c r="D3091" s="40">
        <v>23.896838802423066</v>
      </c>
      <c r="E3091" s="40">
        <v>3.7355248412401943E-3</v>
      </c>
      <c r="F3091" s="40">
        <f t="shared" si="541"/>
        <v>1.0855389025152402</v>
      </c>
      <c r="G3091" s="40">
        <f t="shared" si="542"/>
        <v>26.087319251140908</v>
      </c>
      <c r="H3091" s="84">
        <f t="shared" si="543"/>
        <v>1.0057333093952443E-2</v>
      </c>
      <c r="I3091" s="34"/>
      <c r="J3091" s="16">
        <v>3</v>
      </c>
      <c r="K3091" s="20">
        <f t="shared" si="544"/>
        <v>1.4084507042253521E-2</v>
      </c>
      <c r="L3091" s="13"/>
      <c r="M3091" s="24"/>
      <c r="N3091" s="33"/>
      <c r="O3091" s="29"/>
      <c r="P3091" s="29"/>
      <c r="Q3091" s="39"/>
      <c r="R3091" s="89">
        <f t="shared" si="545"/>
        <v>342.99935142540596</v>
      </c>
      <c r="S3091" s="7"/>
      <c r="T3091" s="37">
        <v>18731</v>
      </c>
      <c r="U3091" s="20">
        <f t="shared" si="546"/>
        <v>1.0691551784760243E-2</v>
      </c>
      <c r="V3091" s="34"/>
    </row>
    <row r="3092" spans="1:22" x14ac:dyDescent="0.3">
      <c r="A3092" s="2">
        <v>54085</v>
      </c>
      <c r="B3092" s="2" t="s">
        <v>2726</v>
      </c>
      <c r="C3092" s="47">
        <v>0.25179982133160506</v>
      </c>
      <c r="D3092" s="40">
        <v>0</v>
      </c>
      <c r="E3092" s="40">
        <v>3.7355248412401944E-4</v>
      </c>
      <c r="F3092" s="40">
        <f t="shared" si="541"/>
        <v>0.10855389025152401</v>
      </c>
      <c r="G3092" s="40">
        <f t="shared" si="542"/>
        <v>0.36035371158312907</v>
      </c>
      <c r="H3092" s="84">
        <f t="shared" si="543"/>
        <v>1.3892563180385414E-4</v>
      </c>
      <c r="I3092" s="34"/>
      <c r="J3092" s="16">
        <v>1</v>
      </c>
      <c r="K3092" s="20">
        <f t="shared" si="544"/>
        <v>4.6948356807511738E-3</v>
      </c>
      <c r="L3092" s="13"/>
      <c r="M3092" s="24"/>
      <c r="N3092" s="33"/>
      <c r="O3092" s="29"/>
      <c r="P3092" s="29"/>
      <c r="Q3092" s="39"/>
      <c r="R3092" s="89">
        <f t="shared" si="545"/>
        <v>114.33311714180199</v>
      </c>
      <c r="S3092" s="7"/>
      <c r="T3092" s="37">
        <v>3555</v>
      </c>
      <c r="U3092" s="20">
        <f t="shared" si="546"/>
        <v>2.0291744484983538E-3</v>
      </c>
      <c r="V3092" s="34"/>
    </row>
    <row r="3093" spans="1:22" x14ac:dyDescent="0.3">
      <c r="A3093" s="2">
        <v>54087</v>
      </c>
      <c r="B3093" s="2" t="s">
        <v>3135</v>
      </c>
      <c r="C3093" s="47">
        <v>8.8129937466061765</v>
      </c>
      <c r="D3093" s="40">
        <v>6.1447065527920035</v>
      </c>
      <c r="E3093" s="40">
        <v>1.3074336944340679E-2</v>
      </c>
      <c r="F3093" s="40">
        <f t="shared" si="541"/>
        <v>3.7993861588033404</v>
      </c>
      <c r="G3093" s="40">
        <f t="shared" si="542"/>
        <v>18.75708645820152</v>
      </c>
      <c r="H3093" s="84">
        <f t="shared" si="543"/>
        <v>7.2313396622363593E-3</v>
      </c>
      <c r="I3093" s="34"/>
      <c r="J3093" s="16">
        <v>0</v>
      </c>
      <c r="K3093" s="20">
        <f t="shared" si="544"/>
        <v>0</v>
      </c>
      <c r="L3093" s="13"/>
      <c r="M3093" s="24"/>
      <c r="N3093" s="33"/>
      <c r="O3093" s="29"/>
      <c r="P3093" s="29"/>
      <c r="Q3093" s="39"/>
      <c r="R3093" s="89">
        <f t="shared" si="545"/>
        <v>0</v>
      </c>
      <c r="S3093" s="7"/>
      <c r="T3093" s="37">
        <v>4228</v>
      </c>
      <c r="U3093" s="20">
        <f t="shared" si="546"/>
        <v>2.4133191471873532E-3</v>
      </c>
      <c r="V3093" s="34"/>
    </row>
    <row r="3094" spans="1:22" x14ac:dyDescent="0.3">
      <c r="A3094" s="2">
        <v>54089</v>
      </c>
      <c r="B3094" s="2" t="s">
        <v>2727</v>
      </c>
      <c r="C3094" s="47">
        <v>4.0287971413056809</v>
      </c>
      <c r="D3094" s="40">
        <v>0</v>
      </c>
      <c r="E3094" s="40">
        <v>5.9768397459843111E-3</v>
      </c>
      <c r="F3094" s="40">
        <f t="shared" si="541"/>
        <v>1.7368622440243842</v>
      </c>
      <c r="G3094" s="40">
        <f t="shared" si="542"/>
        <v>5.7656593853300651</v>
      </c>
      <c r="H3094" s="84">
        <f t="shared" si="543"/>
        <v>2.2228101088616662E-3</v>
      </c>
      <c r="I3094" s="34"/>
      <c r="J3094" s="16">
        <v>2</v>
      </c>
      <c r="K3094" s="20">
        <f t="shared" si="544"/>
        <v>9.3896713615023476E-3</v>
      </c>
      <c r="L3094" s="13"/>
      <c r="M3094" s="24"/>
      <c r="N3094" s="33"/>
      <c r="O3094" s="29"/>
      <c r="P3094" s="29"/>
      <c r="Q3094" s="39"/>
      <c r="R3094" s="89">
        <f t="shared" si="545"/>
        <v>228.66623428360398</v>
      </c>
      <c r="S3094" s="7"/>
      <c r="T3094" s="37">
        <v>4703</v>
      </c>
      <c r="U3094" s="20">
        <f t="shared" si="546"/>
        <v>2.6844465348207476E-3</v>
      </c>
      <c r="V3094" s="34"/>
    </row>
    <row r="3095" spans="1:22" x14ac:dyDescent="0.3">
      <c r="A3095" s="2">
        <v>54091</v>
      </c>
      <c r="B3095" s="2" t="s">
        <v>2728</v>
      </c>
      <c r="C3095" s="47">
        <v>0.75539946399481517</v>
      </c>
      <c r="D3095" s="40">
        <v>36.868239316752017</v>
      </c>
      <c r="E3095" s="40">
        <v>1.1206574523720584E-3</v>
      </c>
      <c r="F3095" s="40">
        <f t="shared" si="541"/>
        <v>0.32566167075457209</v>
      </c>
      <c r="G3095" s="40">
        <f t="shared" si="542"/>
        <v>37.949300451501401</v>
      </c>
      <c r="H3095" s="84">
        <f t="shared" si="543"/>
        <v>1.4630432190020347E-2</v>
      </c>
      <c r="I3095" s="34"/>
      <c r="J3095" s="16">
        <v>1</v>
      </c>
      <c r="K3095" s="20">
        <f t="shared" si="544"/>
        <v>4.6948356807511738E-3</v>
      </c>
      <c r="L3095" s="13"/>
      <c r="M3095" s="24"/>
      <c r="N3095" s="33"/>
      <c r="O3095" s="29"/>
      <c r="P3095" s="29"/>
      <c r="Q3095" s="39"/>
      <c r="R3095" s="89">
        <f t="shared" si="545"/>
        <v>114.33311714180199</v>
      </c>
      <c r="S3095" s="7"/>
      <c r="T3095" s="37">
        <v>15226</v>
      </c>
      <c r="U3095" s="20">
        <f t="shared" si="546"/>
        <v>8.6909170612759316E-3</v>
      </c>
      <c r="V3095" s="34"/>
    </row>
    <row r="3096" spans="1:22" x14ac:dyDescent="0.3">
      <c r="A3096" s="2">
        <v>54093</v>
      </c>
      <c r="B3096" s="2" t="s">
        <v>3136</v>
      </c>
      <c r="C3096" s="47">
        <v>0.75539946399481517</v>
      </c>
      <c r="D3096" s="40">
        <v>6.1447065527920035</v>
      </c>
      <c r="E3096" s="40">
        <v>1.1206574523720584E-3</v>
      </c>
      <c r="F3096" s="40">
        <f t="shared" si="541"/>
        <v>0.32566167075457209</v>
      </c>
      <c r="G3096" s="40">
        <f t="shared" si="542"/>
        <v>7.2257676875413903</v>
      </c>
      <c r="H3096" s="84">
        <f t="shared" si="543"/>
        <v>2.785719444513027E-3</v>
      </c>
      <c r="I3096" s="34"/>
      <c r="J3096" s="16">
        <v>0</v>
      </c>
      <c r="K3096" s="20">
        <f t="shared" si="544"/>
        <v>0</v>
      </c>
      <c r="L3096" s="13"/>
      <c r="M3096" s="24"/>
      <c r="N3096" s="33"/>
      <c r="O3096" s="29"/>
      <c r="P3096" s="29"/>
      <c r="Q3096" s="39"/>
      <c r="R3096" s="89">
        <f t="shared" si="545"/>
        <v>0</v>
      </c>
      <c r="S3096" s="7"/>
      <c r="T3096" s="37">
        <v>15393</v>
      </c>
      <c r="U3096" s="20">
        <f t="shared" si="546"/>
        <v>8.7862397428228305E-3</v>
      </c>
      <c r="V3096" s="34"/>
    </row>
    <row r="3097" spans="1:22" x14ac:dyDescent="0.3">
      <c r="A3097" s="2">
        <v>54095</v>
      </c>
      <c r="B3097" s="2" t="s">
        <v>3137</v>
      </c>
      <c r="C3097" s="47">
        <v>1.7625987493212354</v>
      </c>
      <c r="D3097" s="40">
        <v>0</v>
      </c>
      <c r="E3097" s="40">
        <v>2.6148673888681359E-3</v>
      </c>
      <c r="F3097" s="40">
        <f t="shared" si="541"/>
        <v>0.75987723176066801</v>
      </c>
      <c r="G3097" s="40">
        <f t="shared" si="542"/>
        <v>2.5224759810819033</v>
      </c>
      <c r="H3097" s="84">
        <f t="shared" si="543"/>
        <v>9.7247942262697893E-4</v>
      </c>
      <c r="I3097" s="34"/>
      <c r="J3097" s="16">
        <v>0</v>
      </c>
      <c r="K3097" s="20">
        <f t="shared" si="544"/>
        <v>0</v>
      </c>
      <c r="L3097" s="13"/>
      <c r="M3097" s="24"/>
      <c r="N3097" s="33"/>
      <c r="O3097" s="29"/>
      <c r="P3097" s="29"/>
      <c r="Q3097" s="39"/>
      <c r="R3097" s="89">
        <f t="shared" si="545"/>
        <v>0</v>
      </c>
      <c r="S3097" s="7"/>
      <c r="T3097" s="37">
        <v>2525</v>
      </c>
      <c r="U3097" s="20">
        <f t="shared" si="546"/>
        <v>1.441256113209098E-3</v>
      </c>
      <c r="V3097" s="34"/>
    </row>
    <row r="3098" spans="1:22" x14ac:dyDescent="0.3">
      <c r="A3098" s="2">
        <v>54097</v>
      </c>
      <c r="B3098" s="2" t="s">
        <v>2729</v>
      </c>
      <c r="C3098" s="47">
        <v>14.064626647003454</v>
      </c>
      <c r="D3098" s="40">
        <v>107.53236467386006</v>
      </c>
      <c r="E3098" s="40">
        <v>3.735524841240194E-2</v>
      </c>
      <c r="F3098" s="40">
        <f t="shared" si="541"/>
        <v>10.8553890251524</v>
      </c>
      <c r="G3098" s="40">
        <f t="shared" si="542"/>
        <v>132.45238034601593</v>
      </c>
      <c r="H3098" s="84">
        <f t="shared" si="543"/>
        <v>5.1063802125567312E-2</v>
      </c>
      <c r="I3098" s="34"/>
      <c r="J3098" s="16">
        <v>10</v>
      </c>
      <c r="K3098" s="20">
        <f t="shared" si="544"/>
        <v>4.6948356807511735E-2</v>
      </c>
      <c r="L3098" s="13"/>
      <c r="M3098" s="24"/>
      <c r="N3098" s="33"/>
      <c r="O3098" s="29"/>
      <c r="P3098" s="29"/>
      <c r="Q3098" s="39"/>
      <c r="R3098" s="89">
        <f t="shared" si="545"/>
        <v>1143.3311714180199</v>
      </c>
      <c r="S3098" s="7"/>
      <c r="T3098" s="37">
        <v>13347</v>
      </c>
      <c r="U3098" s="20">
        <f t="shared" si="546"/>
        <v>7.6183941952482495E-3</v>
      </c>
      <c r="V3098" s="34"/>
    </row>
    <row r="3099" spans="1:22" x14ac:dyDescent="0.3">
      <c r="A3099" s="2">
        <v>54099</v>
      </c>
      <c r="B3099" s="2" t="s">
        <v>2730</v>
      </c>
      <c r="C3099" s="47">
        <v>4.0287971413056809</v>
      </c>
      <c r="D3099" s="40">
        <v>6.1447065527920035</v>
      </c>
      <c r="E3099" s="40">
        <v>5.9768397459843111E-3</v>
      </c>
      <c r="F3099" s="40">
        <f t="shared" si="541"/>
        <v>1.7368622440243842</v>
      </c>
      <c r="G3099" s="40">
        <f t="shared" si="542"/>
        <v>11.910365938122069</v>
      </c>
      <c r="H3099" s="84">
        <f t="shared" si="543"/>
        <v>4.5917526579631312E-3</v>
      </c>
      <c r="I3099" s="34"/>
      <c r="J3099" s="16">
        <v>2</v>
      </c>
      <c r="K3099" s="20">
        <f t="shared" si="544"/>
        <v>9.3896713615023476E-3</v>
      </c>
      <c r="L3099" s="13"/>
      <c r="M3099" s="24"/>
      <c r="N3099" s="33"/>
      <c r="O3099" s="29"/>
      <c r="P3099" s="29"/>
      <c r="Q3099" s="39"/>
      <c r="R3099" s="89">
        <f t="shared" si="545"/>
        <v>228.66623428360398</v>
      </c>
      <c r="S3099" s="7"/>
      <c r="T3099" s="37">
        <v>19016</v>
      </c>
      <c r="U3099" s="20">
        <f t="shared" si="546"/>
        <v>1.085422821734028E-2</v>
      </c>
      <c r="V3099" s="34"/>
    </row>
    <row r="3100" spans="1:22" x14ac:dyDescent="0.3">
      <c r="A3100" s="2">
        <v>54101</v>
      </c>
      <c r="B3100" s="2" t="s">
        <v>3138</v>
      </c>
      <c r="C3100" s="47">
        <v>0</v>
      </c>
      <c r="D3100" s="40">
        <v>6.1447065527920035</v>
      </c>
      <c r="E3100" s="40">
        <v>0</v>
      </c>
      <c r="F3100" s="40">
        <f t="shared" si="541"/>
        <v>0</v>
      </c>
      <c r="G3100" s="40">
        <f t="shared" si="542"/>
        <v>6.1447065527920035</v>
      </c>
      <c r="H3100" s="84">
        <f t="shared" si="543"/>
        <v>2.3689425491014646E-3</v>
      </c>
      <c r="I3100" s="34"/>
      <c r="J3100" s="16">
        <v>0</v>
      </c>
      <c r="K3100" s="20">
        <f t="shared" si="544"/>
        <v>0</v>
      </c>
      <c r="L3100" s="13"/>
      <c r="M3100" s="24"/>
      <c r="N3100" s="33"/>
      <c r="O3100" s="29"/>
      <c r="P3100" s="29"/>
      <c r="Q3100" s="39"/>
      <c r="R3100" s="89">
        <f t="shared" si="545"/>
        <v>0</v>
      </c>
      <c r="S3100" s="7"/>
      <c r="T3100" s="37">
        <v>8735</v>
      </c>
      <c r="U3100" s="20">
        <f t="shared" si="546"/>
        <v>4.9858899599530574E-3</v>
      </c>
      <c r="V3100" s="34"/>
    </row>
    <row r="3101" spans="1:22" x14ac:dyDescent="0.3">
      <c r="A3101" s="2">
        <v>54103</v>
      </c>
      <c r="B3101" s="2" t="s">
        <v>2731</v>
      </c>
      <c r="C3101" s="47">
        <v>2.4100554014031759</v>
      </c>
      <c r="D3101" s="40">
        <v>0</v>
      </c>
      <c r="E3101" s="40">
        <v>7.4710496824803886E-3</v>
      </c>
      <c r="F3101" s="40">
        <f t="shared" si="541"/>
        <v>2.1710778050304804</v>
      </c>
      <c r="G3101" s="40">
        <f t="shared" si="542"/>
        <v>4.5811332064336563</v>
      </c>
      <c r="H3101" s="84">
        <f t="shared" si="543"/>
        <v>1.766144775602218E-3</v>
      </c>
      <c r="I3101" s="34"/>
      <c r="J3101" s="16">
        <v>2</v>
      </c>
      <c r="K3101" s="20">
        <f t="shared" si="544"/>
        <v>9.3896713615023476E-3</v>
      </c>
      <c r="L3101" s="13"/>
      <c r="M3101" s="24"/>
      <c r="N3101" s="33"/>
      <c r="O3101" s="29"/>
      <c r="P3101" s="29"/>
      <c r="Q3101" s="39"/>
      <c r="R3101" s="89">
        <f t="shared" si="545"/>
        <v>228.66623428360398</v>
      </c>
      <c r="S3101" s="7"/>
      <c r="T3101" s="37">
        <v>5653</v>
      </c>
      <c r="U3101" s="20">
        <f t="shared" si="546"/>
        <v>3.226701310087537E-3</v>
      </c>
      <c r="V3101" s="34"/>
    </row>
    <row r="3102" spans="1:22" x14ac:dyDescent="0.3">
      <c r="A3102" s="2">
        <v>54105</v>
      </c>
      <c r="B3102" s="2" t="s">
        <v>3139</v>
      </c>
      <c r="C3102" s="47">
        <v>4.7841966053004965</v>
      </c>
      <c r="D3102" s="40">
        <v>0</v>
      </c>
      <c r="E3102" s="40">
        <v>7.097497198356369E-3</v>
      </c>
      <c r="F3102" s="40">
        <f t="shared" si="541"/>
        <v>2.0625239147789562</v>
      </c>
      <c r="G3102" s="40">
        <f t="shared" si="542"/>
        <v>6.8467205200794528</v>
      </c>
      <c r="H3102" s="84">
        <f t="shared" si="543"/>
        <v>2.639587004273229E-3</v>
      </c>
      <c r="I3102" s="34"/>
      <c r="J3102" s="16">
        <v>0</v>
      </c>
      <c r="K3102" s="20">
        <f t="shared" si="544"/>
        <v>0</v>
      </c>
      <c r="L3102" s="13"/>
      <c r="M3102" s="24"/>
      <c r="N3102" s="33"/>
      <c r="O3102" s="29"/>
      <c r="P3102" s="29"/>
      <c r="Q3102" s="39"/>
      <c r="R3102" s="89">
        <f t="shared" si="545"/>
        <v>0</v>
      </c>
      <c r="S3102" s="7"/>
      <c r="T3102" s="37">
        <v>1621</v>
      </c>
      <c r="U3102" s="20">
        <f t="shared" si="546"/>
        <v>9.252578849552269E-4</v>
      </c>
      <c r="V3102" s="34"/>
    </row>
    <row r="3103" spans="1:22" x14ac:dyDescent="0.3">
      <c r="A3103" s="2">
        <v>54107</v>
      </c>
      <c r="B3103" s="2" t="s">
        <v>2732</v>
      </c>
      <c r="C3103" s="47">
        <v>26.060695534415423</v>
      </c>
      <c r="D3103" s="40">
        <v>36.868239316752017</v>
      </c>
      <c r="E3103" s="40">
        <v>3.9223010833022043E-2</v>
      </c>
      <c r="F3103" s="40">
        <f t="shared" si="541"/>
        <v>11.398158476410023</v>
      </c>
      <c r="G3103" s="40">
        <f t="shared" si="542"/>
        <v>74.327093327577472</v>
      </c>
      <c r="H3103" s="84">
        <f t="shared" si="543"/>
        <v>2.8655007756998412E-2</v>
      </c>
      <c r="I3103" s="34"/>
      <c r="J3103" s="16">
        <v>8</v>
      </c>
      <c r="K3103" s="20">
        <f t="shared" si="544"/>
        <v>3.7558685446009391E-2</v>
      </c>
      <c r="L3103" s="13"/>
      <c r="M3103" s="24"/>
      <c r="N3103" s="33"/>
      <c r="O3103" s="29"/>
      <c r="P3103" s="29"/>
      <c r="Q3103" s="39"/>
      <c r="R3103" s="89">
        <f t="shared" si="545"/>
        <v>914.66493713441594</v>
      </c>
      <c r="S3103" s="7"/>
      <c r="T3103" s="37">
        <v>86622</v>
      </c>
      <c r="U3103" s="20">
        <f t="shared" si="546"/>
        <v>4.9443361203326132E-2</v>
      </c>
      <c r="V3103" s="34"/>
    </row>
    <row r="3104" spans="1:22" x14ac:dyDescent="0.3">
      <c r="A3104" s="2">
        <v>54109</v>
      </c>
      <c r="B3104" s="2" t="s">
        <v>2733</v>
      </c>
      <c r="C3104" s="47">
        <v>0.50359964266321011</v>
      </c>
      <c r="D3104" s="40">
        <v>6.1447065527920035</v>
      </c>
      <c r="E3104" s="40">
        <v>7.4710496824803888E-4</v>
      </c>
      <c r="F3104" s="40">
        <f t="shared" si="541"/>
        <v>0.21710778050304802</v>
      </c>
      <c r="G3104" s="40">
        <f t="shared" si="542"/>
        <v>6.865413975958262</v>
      </c>
      <c r="H3104" s="84">
        <f t="shared" si="543"/>
        <v>2.6467938127091731E-3</v>
      </c>
      <c r="I3104" s="34"/>
      <c r="J3104" s="16">
        <v>1</v>
      </c>
      <c r="K3104" s="20">
        <f t="shared" si="544"/>
        <v>4.6948356807511738E-3</v>
      </c>
      <c r="L3104" s="13"/>
      <c r="M3104" s="24"/>
      <c r="N3104" s="33"/>
      <c r="O3104" s="29"/>
      <c r="P3104" s="29"/>
      <c r="Q3104" s="39"/>
      <c r="R3104" s="89">
        <f t="shared" si="545"/>
        <v>114.33311714180199</v>
      </c>
      <c r="S3104" s="7"/>
      <c r="T3104" s="37">
        <v>3903</v>
      </c>
      <c r="U3104" s="20">
        <f t="shared" si="546"/>
        <v>2.227810934596083E-3</v>
      </c>
      <c r="V3104" s="34"/>
    </row>
    <row r="3105" spans="1:22" s="4" customFormat="1" x14ac:dyDescent="0.3">
      <c r="A3105" s="4">
        <v>55000</v>
      </c>
      <c r="B3105" s="4" t="s">
        <v>3196</v>
      </c>
      <c r="C3105" s="45">
        <v>2651.2410913918948</v>
      </c>
      <c r="D3105" s="46">
        <v>10134.499980865105</v>
      </c>
      <c r="E3105" s="46"/>
      <c r="F3105" s="46">
        <v>410.47256909983759</v>
      </c>
      <c r="G3105" s="46">
        <v>13196.213641356837</v>
      </c>
      <c r="H3105" s="46"/>
      <c r="I3105" s="12">
        <f t="shared" ref="I3105" si="547">G3105/$G$3203</f>
        <v>2.101727297323842E-2</v>
      </c>
      <c r="J3105" s="15">
        <f>SUM(J3106:J3177)</f>
        <v>625</v>
      </c>
      <c r="K3105" s="19"/>
      <c r="L3105" s="12">
        <f t="shared" ref="L3105" si="548">J3105/$J$3203</f>
        <v>1.6331330023517117E-2</v>
      </c>
      <c r="M3105" s="25">
        <v>73862</v>
      </c>
      <c r="N3105" s="32">
        <f t="shared" ref="N3105" si="549">M3105/$M$3203</f>
        <v>3.383014575515534E-2</v>
      </c>
      <c r="O3105" s="30">
        <v>-0.52888107299804688</v>
      </c>
      <c r="P3105" s="28">
        <f>M3105-(M3105*(O3105/100))</f>
        <v>74252.642138137817</v>
      </c>
      <c r="Q3105" s="32">
        <f>P3105/$M$3203</f>
        <v>3.4009066993022009E-2</v>
      </c>
      <c r="R3105" s="88"/>
      <c r="S3105" s="6"/>
      <c r="T3105" s="15">
        <v>10360606</v>
      </c>
      <c r="U3105" s="19"/>
      <c r="V3105" s="12">
        <f>T3105/$T$3203</f>
        <v>1.9487488344163525E-2</v>
      </c>
    </row>
    <row r="3106" spans="1:22" x14ac:dyDescent="0.3">
      <c r="A3106" s="2">
        <v>55001</v>
      </c>
      <c r="B3106" s="2" t="s">
        <v>2734</v>
      </c>
      <c r="C3106" s="47">
        <v>17.550830273469611</v>
      </c>
      <c r="D3106" s="40">
        <v>6.1627787298931782</v>
      </c>
      <c r="E3106" s="40">
        <v>4.1717959239502122E-3</v>
      </c>
      <c r="F3106" s="40">
        <f>E3106*$F$3105</f>
        <v>1.7124077906640742</v>
      </c>
      <c r="G3106" s="40">
        <f>SUM(F3106,D3106,C3106)</f>
        <v>25.426016794026864</v>
      </c>
      <c r="H3106" s="84">
        <f>G3106/$G$3105</f>
        <v>1.926766077380099E-3</v>
      </c>
      <c r="I3106" s="34"/>
      <c r="J3106" s="16">
        <v>3</v>
      </c>
      <c r="K3106" s="20">
        <f>J3106/$J$3105</f>
        <v>4.7999999999999996E-3</v>
      </c>
      <c r="L3106" s="13"/>
      <c r="M3106" s="24"/>
      <c r="N3106" s="33"/>
      <c r="O3106" s="29"/>
      <c r="P3106" s="29"/>
      <c r="Q3106" s="39"/>
      <c r="R3106" s="89">
        <f>P$3105*K3106</f>
        <v>356.41268226306147</v>
      </c>
      <c r="S3106" s="7"/>
      <c r="T3106" s="37">
        <v>43105</v>
      </c>
      <c r="U3106" s="20">
        <f>T3106/$T$3105</f>
        <v>4.1604709222607247E-3</v>
      </c>
      <c r="V3106" s="34"/>
    </row>
    <row r="3107" spans="1:22" x14ac:dyDescent="0.3">
      <c r="A3107" s="2">
        <v>55003</v>
      </c>
      <c r="B3107" s="2" t="s">
        <v>2735</v>
      </c>
      <c r="C3107" s="47">
        <v>2.3017482325861782</v>
      </c>
      <c r="D3107" s="40">
        <v>6.1627787298931782</v>
      </c>
      <c r="E3107" s="40">
        <v>5.4712077691150324E-4</v>
      </c>
      <c r="F3107" s="40">
        <f t="shared" ref="F3107:F3170" si="550">E3107*$F$3105</f>
        <v>0.22457807090676385</v>
      </c>
      <c r="G3107" s="40">
        <f t="shared" ref="G3107:G3170" si="551">SUM(F3107,D3107,C3107)</f>
        <v>8.6891050333861202</v>
      </c>
      <c r="H3107" s="84">
        <f t="shared" ref="H3107:H3170" si="552">G3107/$G$3105</f>
        <v>6.5845440741839226E-4</v>
      </c>
      <c r="I3107" s="34"/>
      <c r="J3107" s="16">
        <v>7</v>
      </c>
      <c r="K3107" s="20">
        <f t="shared" ref="K3107:K3170" si="553">J3107/$J$3105</f>
        <v>1.12E-2</v>
      </c>
      <c r="L3107" s="13"/>
      <c r="M3107" s="24"/>
      <c r="N3107" s="33"/>
      <c r="O3107" s="29"/>
      <c r="P3107" s="29"/>
      <c r="Q3107" s="39"/>
      <c r="R3107" s="89">
        <f t="shared" ref="R3107:R3170" si="554">P$3105*K3107</f>
        <v>831.62959194714358</v>
      </c>
      <c r="S3107" s="7"/>
      <c r="T3107" s="37">
        <v>14263</v>
      </c>
      <c r="U3107" s="20">
        <f t="shared" ref="U3107:U3170" si="555">T3107/$T$3105</f>
        <v>1.3766569252802393E-3</v>
      </c>
      <c r="V3107" s="34"/>
    </row>
    <row r="3108" spans="1:22" x14ac:dyDescent="0.3">
      <c r="A3108" s="2">
        <v>55005</v>
      </c>
      <c r="B3108" s="2" t="s">
        <v>2736</v>
      </c>
      <c r="C3108" s="47">
        <v>19.54281322782191</v>
      </c>
      <c r="D3108" s="40">
        <v>22.403286377271623</v>
      </c>
      <c r="E3108" s="40">
        <v>8.6855423334701136E-3</v>
      </c>
      <c r="F3108" s="40">
        <f t="shared" si="550"/>
        <v>3.5651768756448758</v>
      </c>
      <c r="G3108" s="40">
        <f t="shared" si="551"/>
        <v>45.51127648073841</v>
      </c>
      <c r="H3108" s="84">
        <f t="shared" si="552"/>
        <v>3.4488132518638833E-3</v>
      </c>
      <c r="I3108" s="34"/>
      <c r="J3108" s="16">
        <v>11</v>
      </c>
      <c r="K3108" s="20">
        <f t="shared" si="553"/>
        <v>1.7600000000000001E-2</v>
      </c>
      <c r="L3108" s="13"/>
      <c r="M3108" s="24"/>
      <c r="N3108" s="33"/>
      <c r="O3108" s="29"/>
      <c r="P3108" s="29"/>
      <c r="Q3108" s="39"/>
      <c r="R3108" s="89">
        <f t="shared" si="554"/>
        <v>1306.8465016312257</v>
      </c>
      <c r="S3108" s="7"/>
      <c r="T3108" s="37">
        <v>62230</v>
      </c>
      <c r="U3108" s="20">
        <f t="shared" si="555"/>
        <v>6.0064054168260045E-3</v>
      </c>
      <c r="V3108" s="34"/>
    </row>
    <row r="3109" spans="1:22" x14ac:dyDescent="0.3">
      <c r="A3109" s="2">
        <v>55007</v>
      </c>
      <c r="B3109" s="2" t="s">
        <v>2737</v>
      </c>
      <c r="C3109" s="47">
        <v>14.673644982736887</v>
      </c>
      <c r="D3109" s="40">
        <v>0</v>
      </c>
      <c r="E3109" s="40">
        <v>3.4878949528108329E-3</v>
      </c>
      <c r="F3109" s="40">
        <f t="shared" si="550"/>
        <v>1.4316852020306194</v>
      </c>
      <c r="G3109" s="40">
        <f t="shared" si="551"/>
        <v>16.105330184767507</v>
      </c>
      <c r="H3109" s="84">
        <f t="shared" si="552"/>
        <v>1.2204508522273025E-3</v>
      </c>
      <c r="I3109" s="34"/>
      <c r="J3109" s="16">
        <v>1</v>
      </c>
      <c r="K3109" s="20">
        <f t="shared" si="553"/>
        <v>1.6000000000000001E-3</v>
      </c>
      <c r="L3109" s="13"/>
      <c r="M3109" s="24"/>
      <c r="N3109" s="33"/>
      <c r="O3109" s="29"/>
      <c r="P3109" s="29"/>
      <c r="Q3109" s="39"/>
      <c r="R3109" s="89">
        <f t="shared" si="554"/>
        <v>118.80422742102051</v>
      </c>
      <c r="S3109" s="7"/>
      <c r="T3109" s="37">
        <v>26277</v>
      </c>
      <c r="U3109" s="20">
        <f t="shared" si="555"/>
        <v>2.5362416059446715E-3</v>
      </c>
      <c r="V3109" s="34"/>
    </row>
    <row r="3110" spans="1:22" x14ac:dyDescent="0.3">
      <c r="A3110" s="2">
        <v>55009</v>
      </c>
      <c r="B3110" s="2" t="s">
        <v>2738</v>
      </c>
      <c r="C3110" s="47">
        <v>165.73466406405345</v>
      </c>
      <c r="D3110" s="40">
        <v>357.70580582377028</v>
      </c>
      <c r="E3110" s="40">
        <v>5.9294214197784162E-2</v>
      </c>
      <c r="F3110" s="40">
        <f t="shared" si="550"/>
        <v>24.338648434520529</v>
      </c>
      <c r="G3110" s="40">
        <f t="shared" si="551"/>
        <v>547.77911832234417</v>
      </c>
      <c r="H3110" s="84">
        <f t="shared" si="552"/>
        <v>4.1510325098527388E-2</v>
      </c>
      <c r="I3110" s="34"/>
      <c r="J3110" s="16">
        <v>40</v>
      </c>
      <c r="K3110" s="20">
        <f t="shared" si="553"/>
        <v>6.4000000000000001E-2</v>
      </c>
      <c r="L3110" s="13"/>
      <c r="M3110" s="24"/>
      <c r="N3110" s="33"/>
      <c r="O3110" s="29"/>
      <c r="P3110" s="29"/>
      <c r="Q3110" s="39"/>
      <c r="R3110" s="89">
        <f t="shared" si="554"/>
        <v>4752.1690968408202</v>
      </c>
      <c r="S3110" s="7"/>
      <c r="T3110" s="37">
        <v>506385</v>
      </c>
      <c r="U3110" s="20">
        <f t="shared" si="555"/>
        <v>4.8876002040807262E-2</v>
      </c>
      <c r="V3110" s="34"/>
    </row>
    <row r="3111" spans="1:22" x14ac:dyDescent="0.3">
      <c r="A3111" s="2">
        <v>55011</v>
      </c>
      <c r="B3111" s="2" t="s">
        <v>2739</v>
      </c>
      <c r="C3111" s="47">
        <v>9.013931146752574</v>
      </c>
      <c r="D3111" s="40">
        <v>6.1627787298931782</v>
      </c>
      <c r="E3111" s="40">
        <v>2.2568732047599507E-3</v>
      </c>
      <c r="F3111" s="40">
        <f t="shared" si="550"/>
        <v>0.92638454249040081</v>
      </c>
      <c r="G3111" s="40">
        <f t="shared" si="551"/>
        <v>16.103094419136152</v>
      </c>
      <c r="H3111" s="84">
        <f t="shared" si="552"/>
        <v>1.2202814274443975E-3</v>
      </c>
      <c r="I3111" s="34"/>
      <c r="J3111" s="16">
        <v>1</v>
      </c>
      <c r="K3111" s="20">
        <f t="shared" si="553"/>
        <v>1.6000000000000001E-3</v>
      </c>
      <c r="L3111" s="13"/>
      <c r="M3111" s="24"/>
      <c r="N3111" s="33"/>
      <c r="O3111" s="29"/>
      <c r="P3111" s="29"/>
      <c r="Q3111" s="39"/>
      <c r="R3111" s="89">
        <f t="shared" si="554"/>
        <v>118.80422742102051</v>
      </c>
      <c r="S3111" s="7"/>
      <c r="T3111" s="37">
        <v>20580</v>
      </c>
      <c r="U3111" s="20">
        <f t="shared" si="555"/>
        <v>1.9863702953282847E-3</v>
      </c>
      <c r="V3111" s="34"/>
    </row>
    <row r="3112" spans="1:22" x14ac:dyDescent="0.3">
      <c r="A3112" s="2">
        <v>55013</v>
      </c>
      <c r="B3112" s="2" t="s">
        <v>2740</v>
      </c>
      <c r="C3112" s="47">
        <v>17.838548802542885</v>
      </c>
      <c r="D3112" s="40">
        <v>0</v>
      </c>
      <c r="E3112" s="40">
        <v>4.2401860210641495E-3</v>
      </c>
      <c r="F3112" s="40">
        <f t="shared" si="550"/>
        <v>1.7404800495274195</v>
      </c>
      <c r="G3112" s="40">
        <f t="shared" si="551"/>
        <v>19.579028852070305</v>
      </c>
      <c r="H3112" s="84">
        <f t="shared" si="552"/>
        <v>1.4836853497665248E-3</v>
      </c>
      <c r="I3112" s="34"/>
      <c r="J3112" s="16">
        <v>1</v>
      </c>
      <c r="K3112" s="20">
        <f t="shared" si="553"/>
        <v>1.6000000000000001E-3</v>
      </c>
      <c r="L3112" s="13"/>
      <c r="M3112" s="24"/>
      <c r="N3112" s="33"/>
      <c r="O3112" s="29"/>
      <c r="P3112" s="29"/>
      <c r="Q3112" s="39"/>
      <c r="R3112" s="89">
        <f t="shared" si="554"/>
        <v>118.80422742102051</v>
      </c>
      <c r="S3112" s="7"/>
      <c r="T3112" s="37">
        <v>20908</v>
      </c>
      <c r="U3112" s="20">
        <f t="shared" si="555"/>
        <v>2.0180286751566461E-3</v>
      </c>
      <c r="V3112" s="34"/>
    </row>
    <row r="3113" spans="1:22" x14ac:dyDescent="0.3">
      <c r="A3113" s="2">
        <v>55015</v>
      </c>
      <c r="B3113" s="2" t="s">
        <v>2741</v>
      </c>
      <c r="C3113" s="47">
        <v>37.55733184700879</v>
      </c>
      <c r="D3113" s="40">
        <v>6.1627787298931782</v>
      </c>
      <c r="E3113" s="40">
        <v>1.4293530296813021E-2</v>
      </c>
      <c r="F3113" s="40">
        <f t="shared" si="550"/>
        <v>5.8671021024392047</v>
      </c>
      <c r="G3113" s="40">
        <f t="shared" si="551"/>
        <v>49.587212679341171</v>
      </c>
      <c r="H3113" s="84">
        <f t="shared" si="552"/>
        <v>3.7576848956078742E-3</v>
      </c>
      <c r="I3113" s="34"/>
      <c r="J3113" s="16">
        <v>5</v>
      </c>
      <c r="K3113" s="20">
        <f t="shared" si="553"/>
        <v>8.0000000000000002E-3</v>
      </c>
      <c r="L3113" s="13"/>
      <c r="M3113" s="24"/>
      <c r="N3113" s="33"/>
      <c r="O3113" s="29"/>
      <c r="P3113" s="29"/>
      <c r="Q3113" s="39"/>
      <c r="R3113" s="89">
        <f t="shared" si="554"/>
        <v>594.02113710510253</v>
      </c>
      <c r="S3113" s="7"/>
      <c r="T3113" s="37">
        <v>80347</v>
      </c>
      <c r="U3113" s="20">
        <f t="shared" si="555"/>
        <v>7.7550483050894898E-3</v>
      </c>
      <c r="V3113" s="34"/>
    </row>
    <row r="3114" spans="1:22" x14ac:dyDescent="0.3">
      <c r="A3114" s="2">
        <v>55017</v>
      </c>
      <c r="B3114" s="2" t="s">
        <v>2742</v>
      </c>
      <c r="C3114" s="47">
        <v>48.553292970311034</v>
      </c>
      <c r="D3114" s="40">
        <v>38.832363053937478</v>
      </c>
      <c r="E3114" s="40">
        <v>1.5045821365066339E-2</v>
      </c>
      <c r="F3114" s="40">
        <f t="shared" si="550"/>
        <v>6.1758969499360052</v>
      </c>
      <c r="G3114" s="40">
        <f t="shared" si="551"/>
        <v>93.561552974184508</v>
      </c>
      <c r="H3114" s="84">
        <f t="shared" si="552"/>
        <v>7.0900301796390508E-3</v>
      </c>
      <c r="I3114" s="34"/>
      <c r="J3114" s="16">
        <v>10</v>
      </c>
      <c r="K3114" s="20">
        <f t="shared" si="553"/>
        <v>1.6E-2</v>
      </c>
      <c r="L3114" s="13"/>
      <c r="M3114" s="24"/>
      <c r="N3114" s="33"/>
      <c r="O3114" s="29"/>
      <c r="P3114" s="29"/>
      <c r="Q3114" s="39"/>
      <c r="R3114" s="89">
        <f t="shared" si="554"/>
        <v>1188.0422742102051</v>
      </c>
      <c r="S3114" s="7"/>
      <c r="T3114" s="37">
        <v>103230</v>
      </c>
      <c r="U3114" s="20">
        <f t="shared" si="555"/>
        <v>9.9637028953711779E-3</v>
      </c>
      <c r="V3114" s="34"/>
    </row>
    <row r="3115" spans="1:22" x14ac:dyDescent="0.3">
      <c r="A3115" s="2">
        <v>55019</v>
      </c>
      <c r="B3115" s="2" t="s">
        <v>2743</v>
      </c>
      <c r="C3115" s="47">
        <v>10.645585575711076</v>
      </c>
      <c r="D3115" s="40">
        <v>17.175852889241579</v>
      </c>
      <c r="E3115" s="40">
        <v>2.5304335932157022E-3</v>
      </c>
      <c r="F3115" s="40">
        <f t="shared" si="550"/>
        <v>1.0386735779437826</v>
      </c>
      <c r="G3115" s="40">
        <f t="shared" si="551"/>
        <v>28.860112042896439</v>
      </c>
      <c r="H3115" s="84">
        <f t="shared" si="552"/>
        <v>2.1869994550898341E-3</v>
      </c>
      <c r="I3115" s="34"/>
      <c r="J3115" s="16">
        <v>2</v>
      </c>
      <c r="K3115" s="20">
        <f t="shared" si="553"/>
        <v>3.2000000000000002E-3</v>
      </c>
      <c r="L3115" s="13"/>
      <c r="M3115" s="24"/>
      <c r="N3115" s="33"/>
      <c r="O3115" s="29"/>
      <c r="P3115" s="29"/>
      <c r="Q3115" s="39"/>
      <c r="R3115" s="89">
        <f t="shared" si="554"/>
        <v>237.60845484204103</v>
      </c>
      <c r="S3115" s="7"/>
      <c r="T3115" s="37">
        <v>15172</v>
      </c>
      <c r="U3115" s="20">
        <f t="shared" si="555"/>
        <v>1.4643931059631068E-3</v>
      </c>
      <c r="V3115" s="34"/>
    </row>
    <row r="3116" spans="1:22" x14ac:dyDescent="0.3">
      <c r="A3116" s="2">
        <v>55021</v>
      </c>
      <c r="B3116" s="2" t="s">
        <v>2744</v>
      </c>
      <c r="C3116" s="47">
        <v>23.934949452871393</v>
      </c>
      <c r="D3116" s="40">
        <v>6.1627787298931782</v>
      </c>
      <c r="E3116" s="40">
        <v>1.2720558063192449E-2</v>
      </c>
      <c r="F3116" s="40">
        <f t="shared" si="550"/>
        <v>5.2214401485822588</v>
      </c>
      <c r="G3116" s="40">
        <f t="shared" si="551"/>
        <v>35.31916833134683</v>
      </c>
      <c r="H3116" s="84">
        <f t="shared" si="552"/>
        <v>2.6764623013268607E-3</v>
      </c>
      <c r="I3116" s="34"/>
      <c r="J3116" s="16">
        <v>9</v>
      </c>
      <c r="K3116" s="20">
        <f t="shared" si="553"/>
        <v>1.44E-2</v>
      </c>
      <c r="L3116" s="13"/>
      <c r="M3116" s="24"/>
      <c r="N3116" s="33"/>
      <c r="O3116" s="29"/>
      <c r="P3116" s="29"/>
      <c r="Q3116" s="39"/>
      <c r="R3116" s="89">
        <f t="shared" si="554"/>
        <v>1069.2380467891846</v>
      </c>
      <c r="S3116" s="7"/>
      <c r="T3116" s="37">
        <v>98112</v>
      </c>
      <c r="U3116" s="20">
        <f t="shared" si="555"/>
        <v>9.469716346707905E-3</v>
      </c>
      <c r="V3116" s="34"/>
    </row>
    <row r="3117" spans="1:22" x14ac:dyDescent="0.3">
      <c r="A3117" s="2">
        <v>55023</v>
      </c>
      <c r="B3117" s="2" t="s">
        <v>3140</v>
      </c>
      <c r="C3117" s="47">
        <v>6.8068396596475251</v>
      </c>
      <c r="D3117" s="40">
        <v>6.1627787298931782</v>
      </c>
      <c r="E3117" s="40">
        <v>1.8465326220763233E-3</v>
      </c>
      <c r="F3117" s="40">
        <f t="shared" si="550"/>
        <v>0.75795098931032789</v>
      </c>
      <c r="G3117" s="40">
        <f t="shared" si="551"/>
        <v>13.727569378851031</v>
      </c>
      <c r="H3117" s="84">
        <f t="shared" si="552"/>
        <v>1.0402657725871404E-3</v>
      </c>
      <c r="I3117" s="34"/>
      <c r="J3117" s="16">
        <v>0</v>
      </c>
      <c r="K3117" s="20">
        <f t="shared" si="553"/>
        <v>0</v>
      </c>
      <c r="L3117" s="13"/>
      <c r="M3117" s="24"/>
      <c r="N3117" s="33"/>
      <c r="O3117" s="29"/>
      <c r="P3117" s="29"/>
      <c r="Q3117" s="39"/>
      <c r="R3117" s="89">
        <f t="shared" si="554"/>
        <v>0</v>
      </c>
      <c r="S3117" s="7"/>
      <c r="T3117" s="37">
        <v>21235</v>
      </c>
      <c r="U3117" s="20">
        <f t="shared" si="555"/>
        <v>2.0495905355343113E-3</v>
      </c>
      <c r="V3117" s="34"/>
    </row>
    <row r="3118" spans="1:22" x14ac:dyDescent="0.3">
      <c r="A3118" s="2">
        <v>55025</v>
      </c>
      <c r="B3118" s="2" t="s">
        <v>2745</v>
      </c>
      <c r="C3118" s="47">
        <v>349.67802107176931</v>
      </c>
      <c r="D3118" s="40">
        <v>1268.0260089535739</v>
      </c>
      <c r="E3118" s="40">
        <v>0.242306114074682</v>
      </c>
      <c r="F3118" s="40">
        <f t="shared" si="550"/>
        <v>99.460013152833042</v>
      </c>
      <c r="G3118" s="40">
        <f t="shared" si="551"/>
        <v>1717.1640431781761</v>
      </c>
      <c r="H3118" s="84">
        <f t="shared" si="552"/>
        <v>0.13012551098722716</v>
      </c>
      <c r="I3118" s="34"/>
      <c r="J3118" s="16">
        <v>43</v>
      </c>
      <c r="K3118" s="20">
        <f t="shared" si="553"/>
        <v>6.88E-2</v>
      </c>
      <c r="L3118" s="13"/>
      <c r="M3118" s="24"/>
      <c r="N3118" s="33"/>
      <c r="O3118" s="29"/>
      <c r="P3118" s="29"/>
      <c r="Q3118" s="39"/>
      <c r="R3118" s="89">
        <f t="shared" si="554"/>
        <v>5108.5817791038817</v>
      </c>
      <c r="S3118" s="7"/>
      <c r="T3118" s="37">
        <v>1719232</v>
      </c>
      <c r="U3118" s="20">
        <f t="shared" si="555"/>
        <v>0.16593932825937016</v>
      </c>
      <c r="V3118" s="34"/>
    </row>
    <row r="3119" spans="1:22" x14ac:dyDescent="0.3">
      <c r="A3119" s="2">
        <v>55027</v>
      </c>
      <c r="B3119" s="2" t="s">
        <v>2746</v>
      </c>
      <c r="C3119" s="47">
        <v>27.536453260266224</v>
      </c>
      <c r="D3119" s="40">
        <v>6.1627787298931782</v>
      </c>
      <c r="E3119" s="40">
        <v>8.82232252769799E-3</v>
      </c>
      <c r="F3119" s="40">
        <f t="shared" si="550"/>
        <v>3.6213213933715669</v>
      </c>
      <c r="G3119" s="40">
        <f t="shared" si="551"/>
        <v>37.320553383530971</v>
      </c>
      <c r="H3119" s="84">
        <f t="shared" si="552"/>
        <v>2.8281258850317965E-3</v>
      </c>
      <c r="I3119" s="34"/>
      <c r="J3119" s="16">
        <v>19</v>
      </c>
      <c r="K3119" s="20">
        <f t="shared" si="553"/>
        <v>3.04E-2</v>
      </c>
      <c r="L3119" s="13"/>
      <c r="M3119" s="24"/>
      <c r="N3119" s="33"/>
      <c r="O3119" s="29"/>
      <c r="P3119" s="29"/>
      <c r="Q3119" s="39"/>
      <c r="R3119" s="89">
        <f t="shared" si="554"/>
        <v>2257.2803209993895</v>
      </c>
      <c r="S3119" s="7"/>
      <c r="T3119" s="37">
        <v>82597</v>
      </c>
      <c r="U3119" s="20">
        <f t="shared" si="555"/>
        <v>7.9722170691559936E-3</v>
      </c>
      <c r="V3119" s="34"/>
    </row>
    <row r="3120" spans="1:22" x14ac:dyDescent="0.3">
      <c r="A3120" s="2">
        <v>55029</v>
      </c>
      <c r="B3120" s="2" t="s">
        <v>2747</v>
      </c>
      <c r="C3120" s="47">
        <v>38.554282895818488</v>
      </c>
      <c r="D3120" s="40">
        <v>6.1627787298931782</v>
      </c>
      <c r="E3120" s="40">
        <v>9.1642730132676792E-3</v>
      </c>
      <c r="F3120" s="40">
        <f t="shared" si="550"/>
        <v>3.7616826876882943</v>
      </c>
      <c r="G3120" s="40">
        <f t="shared" si="551"/>
        <v>48.478744313399957</v>
      </c>
      <c r="H3120" s="84">
        <f t="shared" si="552"/>
        <v>3.6736859246858451E-3</v>
      </c>
      <c r="I3120" s="34"/>
      <c r="J3120" s="16">
        <v>10</v>
      </c>
      <c r="K3120" s="20">
        <f t="shared" si="553"/>
        <v>1.6E-2</v>
      </c>
      <c r="L3120" s="13"/>
      <c r="M3120" s="24"/>
      <c r="N3120" s="33"/>
      <c r="O3120" s="29"/>
      <c r="P3120" s="29"/>
      <c r="Q3120" s="39"/>
      <c r="R3120" s="89">
        <f t="shared" si="554"/>
        <v>1188.0422742102051</v>
      </c>
      <c r="S3120" s="7"/>
      <c r="T3120" s="37">
        <v>55098</v>
      </c>
      <c r="U3120" s="20">
        <f t="shared" si="555"/>
        <v>5.3180286944605366E-3</v>
      </c>
      <c r="V3120" s="34"/>
    </row>
    <row r="3121" spans="1:22" x14ac:dyDescent="0.3">
      <c r="A3121" s="2">
        <v>55031</v>
      </c>
      <c r="B3121" s="2" t="s">
        <v>2748</v>
      </c>
      <c r="C3121" s="47">
        <v>20.715734093275607</v>
      </c>
      <c r="D3121" s="40">
        <v>462.20840474198837</v>
      </c>
      <c r="E3121" s="40">
        <v>4.9240869922035288E-3</v>
      </c>
      <c r="F3121" s="40">
        <f t="shared" si="550"/>
        <v>2.0212026381608745</v>
      </c>
      <c r="G3121" s="40">
        <f t="shared" si="551"/>
        <v>484.94534147342489</v>
      </c>
      <c r="H3121" s="84">
        <f t="shared" si="552"/>
        <v>3.6748824674496763E-2</v>
      </c>
      <c r="I3121" s="34"/>
      <c r="J3121" s="16">
        <v>5</v>
      </c>
      <c r="K3121" s="20">
        <f t="shared" si="553"/>
        <v>8.0000000000000002E-3</v>
      </c>
      <c r="L3121" s="13"/>
      <c r="M3121" s="24"/>
      <c r="N3121" s="33"/>
      <c r="O3121" s="29"/>
      <c r="P3121" s="29"/>
      <c r="Q3121" s="39"/>
      <c r="R3121" s="89">
        <f t="shared" si="554"/>
        <v>594.02113710510253</v>
      </c>
      <c r="S3121" s="7"/>
      <c r="T3121" s="37">
        <v>46774</v>
      </c>
      <c r="U3121" s="20">
        <f t="shared" si="555"/>
        <v>4.5146007868651699E-3</v>
      </c>
      <c r="V3121" s="34"/>
    </row>
    <row r="3122" spans="1:22" x14ac:dyDescent="0.3">
      <c r="A3122" s="2">
        <v>55033</v>
      </c>
      <c r="B3122" s="2" t="s">
        <v>2749</v>
      </c>
      <c r="C3122" s="47">
        <v>19.084079664317105</v>
      </c>
      <c r="D3122" s="40">
        <v>50.034006242573291</v>
      </c>
      <c r="E3122" s="40">
        <v>4.6505266037477769E-3</v>
      </c>
      <c r="F3122" s="40">
        <f t="shared" si="550"/>
        <v>1.9089136027074924</v>
      </c>
      <c r="G3122" s="40">
        <f t="shared" si="551"/>
        <v>71.026999509597886</v>
      </c>
      <c r="H3122" s="84">
        <f t="shared" si="552"/>
        <v>5.3823772060646088E-3</v>
      </c>
      <c r="I3122" s="34"/>
      <c r="J3122" s="16">
        <v>5</v>
      </c>
      <c r="K3122" s="20">
        <f t="shared" si="553"/>
        <v>8.0000000000000002E-3</v>
      </c>
      <c r="L3122" s="13"/>
      <c r="M3122" s="24"/>
      <c r="N3122" s="33"/>
      <c r="O3122" s="29"/>
      <c r="P3122" s="29"/>
      <c r="Q3122" s="39"/>
      <c r="R3122" s="89">
        <f t="shared" si="554"/>
        <v>594.02113710510253</v>
      </c>
      <c r="S3122" s="7"/>
      <c r="T3122" s="37">
        <v>69709</v>
      </c>
      <c r="U3122" s="20">
        <f t="shared" si="555"/>
        <v>6.7282743885830618E-3</v>
      </c>
      <c r="V3122" s="34"/>
    </row>
    <row r="3123" spans="1:22" x14ac:dyDescent="0.3">
      <c r="A3123" s="2">
        <v>55035</v>
      </c>
      <c r="B3123" s="2" t="s">
        <v>2750</v>
      </c>
      <c r="C3123" s="47">
        <v>59.177324216508666</v>
      </c>
      <c r="D3123" s="40">
        <v>153.08912357802276</v>
      </c>
      <c r="E3123" s="40">
        <v>1.6618793598686909E-2</v>
      </c>
      <c r="F3123" s="40">
        <f t="shared" si="550"/>
        <v>6.8215589037929512</v>
      </c>
      <c r="G3123" s="40">
        <f t="shared" si="551"/>
        <v>219.08800669832436</v>
      </c>
      <c r="H3123" s="84">
        <f t="shared" si="552"/>
        <v>1.6602338568671257E-2</v>
      </c>
      <c r="I3123" s="34"/>
      <c r="J3123" s="16">
        <v>7</v>
      </c>
      <c r="K3123" s="20">
        <f t="shared" si="553"/>
        <v>1.12E-2</v>
      </c>
      <c r="L3123" s="13"/>
      <c r="M3123" s="24"/>
      <c r="N3123" s="33"/>
      <c r="O3123" s="29"/>
      <c r="P3123" s="29"/>
      <c r="Q3123" s="39"/>
      <c r="R3123" s="89">
        <f t="shared" si="554"/>
        <v>831.62959194714358</v>
      </c>
      <c r="S3123" s="7"/>
      <c r="T3123" s="37">
        <v>197249</v>
      </c>
      <c r="U3123" s="20">
        <f t="shared" si="555"/>
        <v>1.9038365130379438E-2</v>
      </c>
      <c r="V3123" s="34"/>
    </row>
    <row r="3124" spans="1:22" x14ac:dyDescent="0.3">
      <c r="A3124" s="2">
        <v>55037</v>
      </c>
      <c r="B3124" s="2" t="s">
        <v>2751</v>
      </c>
      <c r="C3124" s="47">
        <v>7.7684002849783536</v>
      </c>
      <c r="D3124" s="40">
        <v>0</v>
      </c>
      <c r="E3124" s="40">
        <v>1.8465326220763233E-3</v>
      </c>
      <c r="F3124" s="40">
        <f t="shared" si="550"/>
        <v>0.75795098931032789</v>
      </c>
      <c r="G3124" s="40">
        <f t="shared" si="551"/>
        <v>8.5263512742886807</v>
      </c>
      <c r="H3124" s="84">
        <f t="shared" si="552"/>
        <v>6.4612103941445427E-4</v>
      </c>
      <c r="I3124" s="34"/>
      <c r="J3124" s="16">
        <v>2</v>
      </c>
      <c r="K3124" s="20">
        <f t="shared" si="553"/>
        <v>3.2000000000000002E-3</v>
      </c>
      <c r="L3124" s="13"/>
      <c r="M3124" s="24"/>
      <c r="N3124" s="33"/>
      <c r="O3124" s="29"/>
      <c r="P3124" s="29"/>
      <c r="Q3124" s="39"/>
      <c r="R3124" s="89">
        <f t="shared" si="554"/>
        <v>237.60845484204103</v>
      </c>
      <c r="S3124" s="7"/>
      <c r="T3124" s="37">
        <v>1666</v>
      </c>
      <c r="U3124" s="20">
        <f t="shared" si="555"/>
        <v>1.6080140485990878E-4</v>
      </c>
      <c r="V3124" s="34"/>
    </row>
    <row r="3125" spans="1:22" x14ac:dyDescent="0.3">
      <c r="A3125" s="2">
        <v>55039</v>
      </c>
      <c r="B3125" s="2" t="s">
        <v>2752</v>
      </c>
      <c r="C3125" s="47">
        <v>35.284727355601994</v>
      </c>
      <c r="D3125" s="40">
        <v>285.26851320392529</v>
      </c>
      <c r="E3125" s="40">
        <v>1.6413623307345096E-2</v>
      </c>
      <c r="F3125" s="40">
        <f t="shared" si="550"/>
        <v>6.7373421272029148</v>
      </c>
      <c r="G3125" s="40">
        <f t="shared" si="551"/>
        <v>327.2905826867302</v>
      </c>
      <c r="H3125" s="84">
        <f t="shared" si="552"/>
        <v>2.4801855409570205E-2</v>
      </c>
      <c r="I3125" s="34"/>
      <c r="J3125" s="16">
        <v>10</v>
      </c>
      <c r="K3125" s="20">
        <f t="shared" si="553"/>
        <v>1.6E-2</v>
      </c>
      <c r="L3125" s="13"/>
      <c r="M3125" s="24"/>
      <c r="N3125" s="33"/>
      <c r="O3125" s="29"/>
      <c r="P3125" s="29"/>
      <c r="Q3125" s="39"/>
      <c r="R3125" s="89">
        <f t="shared" si="554"/>
        <v>1188.0422742102051</v>
      </c>
      <c r="S3125" s="7"/>
      <c r="T3125" s="37">
        <v>173706</v>
      </c>
      <c r="U3125" s="20">
        <f t="shared" si="555"/>
        <v>1.6766007702638242E-2</v>
      </c>
      <c r="V3125" s="34"/>
    </row>
    <row r="3126" spans="1:22" x14ac:dyDescent="0.3">
      <c r="A3126" s="2">
        <v>55041</v>
      </c>
      <c r="B3126" s="2" t="s">
        <v>2753</v>
      </c>
      <c r="C3126" s="47">
        <v>11.796459692004165</v>
      </c>
      <c r="D3126" s="40">
        <v>0</v>
      </c>
      <c r="E3126" s="40">
        <v>2.803993981671454E-3</v>
      </c>
      <c r="F3126" s="40">
        <f t="shared" si="550"/>
        <v>1.1509626133971647</v>
      </c>
      <c r="G3126" s="40">
        <f t="shared" si="551"/>
        <v>12.947422305401329</v>
      </c>
      <c r="H3126" s="84">
        <f t="shared" si="552"/>
        <v>9.8114676355528238E-4</v>
      </c>
      <c r="I3126" s="34"/>
      <c r="J3126" s="16">
        <v>1</v>
      </c>
      <c r="K3126" s="20">
        <f t="shared" si="553"/>
        <v>1.6000000000000001E-3</v>
      </c>
      <c r="L3126" s="13"/>
      <c r="M3126" s="24"/>
      <c r="N3126" s="33"/>
      <c r="O3126" s="29"/>
      <c r="P3126" s="29"/>
      <c r="Q3126" s="39"/>
      <c r="R3126" s="89">
        <f t="shared" si="554"/>
        <v>118.80422742102051</v>
      </c>
      <c r="S3126" s="7"/>
      <c r="T3126" s="37">
        <v>24248</v>
      </c>
      <c r="U3126" s="20">
        <f t="shared" si="555"/>
        <v>2.3404036404820337E-3</v>
      </c>
      <c r="V3126" s="34"/>
    </row>
    <row r="3127" spans="1:22" x14ac:dyDescent="0.3">
      <c r="A3127" s="2">
        <v>55043</v>
      </c>
      <c r="B3127" s="2" t="s">
        <v>2754</v>
      </c>
      <c r="C3127" s="47">
        <v>20.708237508015849</v>
      </c>
      <c r="D3127" s="40">
        <v>42.566244116816087</v>
      </c>
      <c r="E3127" s="40">
        <v>5.6079879633429081E-3</v>
      </c>
      <c r="F3127" s="40">
        <f t="shared" si="550"/>
        <v>2.3019252267943293</v>
      </c>
      <c r="G3127" s="40">
        <f t="shared" si="551"/>
        <v>65.576406851626274</v>
      </c>
      <c r="H3127" s="84">
        <f t="shared" si="552"/>
        <v>4.9693350406294044E-3</v>
      </c>
      <c r="I3127" s="34"/>
      <c r="J3127" s="16">
        <v>13</v>
      </c>
      <c r="K3127" s="20">
        <f t="shared" si="553"/>
        <v>2.0799999999999999E-2</v>
      </c>
      <c r="L3127" s="13"/>
      <c r="M3127" s="24"/>
      <c r="N3127" s="33"/>
      <c r="O3127" s="29"/>
      <c r="P3127" s="29"/>
      <c r="Q3127" s="39"/>
      <c r="R3127" s="89">
        <f t="shared" si="554"/>
        <v>1544.4549564732665</v>
      </c>
      <c r="S3127" s="7"/>
      <c r="T3127" s="37">
        <v>72124</v>
      </c>
      <c r="U3127" s="20">
        <f t="shared" si="555"/>
        <v>6.9613688620144424E-3</v>
      </c>
      <c r="V3127" s="34"/>
    </row>
    <row r="3128" spans="1:22" x14ac:dyDescent="0.3">
      <c r="A3128" s="2">
        <v>55045</v>
      </c>
      <c r="B3128" s="2" t="s">
        <v>2755</v>
      </c>
      <c r="C3128" s="47">
        <v>9.8770867339723907</v>
      </c>
      <c r="D3128" s="40">
        <v>6.1627787298931782</v>
      </c>
      <c r="E3128" s="40">
        <v>2.4620434961017644E-3</v>
      </c>
      <c r="F3128" s="40">
        <f t="shared" si="550"/>
        <v>1.0106013190804373</v>
      </c>
      <c r="G3128" s="40">
        <f t="shared" si="551"/>
        <v>17.050466782946007</v>
      </c>
      <c r="H3128" s="84">
        <f t="shared" si="552"/>
        <v>1.2920726540460038E-3</v>
      </c>
      <c r="I3128" s="34"/>
      <c r="J3128" s="16">
        <v>7</v>
      </c>
      <c r="K3128" s="20">
        <f t="shared" si="553"/>
        <v>1.12E-2</v>
      </c>
      <c r="L3128" s="13"/>
      <c r="M3128" s="24"/>
      <c r="N3128" s="33"/>
      <c r="O3128" s="29"/>
      <c r="P3128" s="29"/>
      <c r="Q3128" s="39"/>
      <c r="R3128" s="89">
        <f t="shared" si="554"/>
        <v>831.62959194714358</v>
      </c>
      <c r="S3128" s="7"/>
      <c r="T3128" s="37">
        <v>51979</v>
      </c>
      <c r="U3128" s="20">
        <f t="shared" si="555"/>
        <v>5.0169845277390143E-3</v>
      </c>
      <c r="V3128" s="34"/>
    </row>
    <row r="3129" spans="1:22" x14ac:dyDescent="0.3">
      <c r="A3129" s="2">
        <v>55047</v>
      </c>
      <c r="B3129" s="2" t="s">
        <v>2756</v>
      </c>
      <c r="C3129" s="47">
        <v>7.1929632268318073</v>
      </c>
      <c r="D3129" s="40">
        <v>36.976672379359073</v>
      </c>
      <c r="E3129" s="40">
        <v>1.7097524278484476E-3</v>
      </c>
      <c r="F3129" s="40">
        <f t="shared" si="550"/>
        <v>0.70180647158363696</v>
      </c>
      <c r="G3129" s="40">
        <f t="shared" si="551"/>
        <v>44.871442077774518</v>
      </c>
      <c r="H3129" s="84">
        <f t="shared" si="552"/>
        <v>3.4003270405647077E-3</v>
      </c>
      <c r="I3129" s="34"/>
      <c r="J3129" s="16">
        <v>5</v>
      </c>
      <c r="K3129" s="20">
        <f t="shared" si="553"/>
        <v>8.0000000000000002E-3</v>
      </c>
      <c r="L3129" s="13"/>
      <c r="M3129" s="24"/>
      <c r="N3129" s="33"/>
      <c r="O3129" s="29"/>
      <c r="P3129" s="29"/>
      <c r="Q3129" s="39"/>
      <c r="R3129" s="89">
        <f t="shared" si="554"/>
        <v>594.02113710510253</v>
      </c>
      <c r="S3129" s="7"/>
      <c r="T3129" s="37">
        <v>22339</v>
      </c>
      <c r="U3129" s="20">
        <f t="shared" si="555"/>
        <v>2.1561480091029425E-3</v>
      </c>
      <c r="V3129" s="34"/>
    </row>
    <row r="3130" spans="1:22" x14ac:dyDescent="0.3">
      <c r="A3130" s="2">
        <v>55049</v>
      </c>
      <c r="B3130" s="2" t="s">
        <v>2757</v>
      </c>
      <c r="C3130" s="47">
        <v>11.02796085026548</v>
      </c>
      <c r="D3130" s="40">
        <v>25.390391227574504</v>
      </c>
      <c r="E3130" s="40">
        <v>2.7356038845575159E-3</v>
      </c>
      <c r="F3130" s="40">
        <f t="shared" si="550"/>
        <v>1.1228903545338191</v>
      </c>
      <c r="G3130" s="40">
        <f t="shared" si="551"/>
        <v>37.541242432373807</v>
      </c>
      <c r="H3130" s="84">
        <f t="shared" si="552"/>
        <v>2.8448495494737846E-3</v>
      </c>
      <c r="I3130" s="34"/>
      <c r="J3130" s="16">
        <v>6</v>
      </c>
      <c r="K3130" s="20">
        <f t="shared" si="553"/>
        <v>9.5999999999999992E-3</v>
      </c>
      <c r="L3130" s="13"/>
      <c r="M3130" s="24"/>
      <c r="N3130" s="33"/>
      <c r="O3130" s="29"/>
      <c r="P3130" s="29"/>
      <c r="Q3130" s="39"/>
      <c r="R3130" s="89">
        <f t="shared" si="554"/>
        <v>712.82536452612294</v>
      </c>
      <c r="S3130" s="7"/>
      <c r="T3130" s="37">
        <v>23673</v>
      </c>
      <c r="U3130" s="20">
        <f t="shared" si="555"/>
        <v>2.2849049563317047E-3</v>
      </c>
      <c r="V3130" s="34"/>
    </row>
    <row r="3131" spans="1:22" x14ac:dyDescent="0.3">
      <c r="A3131" s="2">
        <v>55051</v>
      </c>
      <c r="B3131" s="2" t="s">
        <v>2758</v>
      </c>
      <c r="C3131" s="47">
        <v>8.3438373431248962</v>
      </c>
      <c r="D3131" s="40">
        <v>36.976672379359073</v>
      </c>
      <c r="E3131" s="40">
        <v>1.9833128163041992E-3</v>
      </c>
      <c r="F3131" s="40">
        <f t="shared" si="550"/>
        <v>0.81409550703701894</v>
      </c>
      <c r="G3131" s="40">
        <f t="shared" si="551"/>
        <v>46.134605229520986</v>
      </c>
      <c r="H3131" s="84">
        <f t="shared" si="552"/>
        <v>3.4960486760335155E-3</v>
      </c>
      <c r="I3131" s="34"/>
      <c r="J3131" s="16">
        <v>2</v>
      </c>
      <c r="K3131" s="20">
        <f t="shared" si="553"/>
        <v>3.2000000000000002E-3</v>
      </c>
      <c r="L3131" s="13"/>
      <c r="M3131" s="24"/>
      <c r="N3131" s="33"/>
      <c r="O3131" s="29"/>
      <c r="P3131" s="29"/>
      <c r="Q3131" s="39"/>
      <c r="R3131" s="89">
        <f t="shared" si="554"/>
        <v>237.60845484204103</v>
      </c>
      <c r="S3131" s="7"/>
      <c r="T3131" s="37">
        <v>8956</v>
      </c>
      <c r="U3131" s="20">
        <f t="shared" si="555"/>
        <v>8.6442820043537998E-4</v>
      </c>
      <c r="V3131" s="34"/>
    </row>
    <row r="3132" spans="1:22" x14ac:dyDescent="0.3">
      <c r="A3132" s="2">
        <v>55053</v>
      </c>
      <c r="B3132" s="2" t="s">
        <v>2759</v>
      </c>
      <c r="C3132" s="47">
        <v>10.357867046637804</v>
      </c>
      <c r="D3132" s="40">
        <v>36.976672379359073</v>
      </c>
      <c r="E3132" s="40">
        <v>2.4620434961017644E-3</v>
      </c>
      <c r="F3132" s="40">
        <f t="shared" si="550"/>
        <v>1.0106013190804373</v>
      </c>
      <c r="G3132" s="40">
        <f t="shared" si="551"/>
        <v>48.345140745077316</v>
      </c>
      <c r="H3132" s="84">
        <f t="shared" si="552"/>
        <v>3.66356153810393E-3</v>
      </c>
      <c r="I3132" s="34"/>
      <c r="J3132" s="16">
        <v>1</v>
      </c>
      <c r="K3132" s="20">
        <f t="shared" si="553"/>
        <v>1.6000000000000001E-3</v>
      </c>
      <c r="L3132" s="13"/>
      <c r="M3132" s="24"/>
      <c r="N3132" s="33"/>
      <c r="O3132" s="29"/>
      <c r="P3132" s="29"/>
      <c r="Q3132" s="39"/>
      <c r="R3132" s="89">
        <f t="shared" si="554"/>
        <v>118.80422742102051</v>
      </c>
      <c r="S3132" s="7"/>
      <c r="T3132" s="37">
        <v>18223</v>
      </c>
      <c r="U3132" s="20">
        <f t="shared" si="555"/>
        <v>1.7588739500372854E-3</v>
      </c>
      <c r="V3132" s="34"/>
    </row>
    <row r="3133" spans="1:22" x14ac:dyDescent="0.3">
      <c r="A3133" s="2">
        <v>55055</v>
      </c>
      <c r="B3133" s="2" t="s">
        <v>2760</v>
      </c>
      <c r="C3133" s="47">
        <v>29.918978730990442</v>
      </c>
      <c r="D3133" s="40">
        <v>44.806572754543247</v>
      </c>
      <c r="E3133" s="40">
        <v>7.4545205854192314E-3</v>
      </c>
      <c r="F3133" s="40">
        <f t="shared" si="550"/>
        <v>3.0598762161046573</v>
      </c>
      <c r="G3133" s="40">
        <f t="shared" si="551"/>
        <v>77.785427701638341</v>
      </c>
      <c r="H3133" s="84">
        <f t="shared" si="552"/>
        <v>5.8945262493977349E-3</v>
      </c>
      <c r="I3133" s="34"/>
      <c r="J3133" s="16">
        <v>9</v>
      </c>
      <c r="K3133" s="20">
        <f t="shared" si="553"/>
        <v>1.44E-2</v>
      </c>
      <c r="L3133" s="13"/>
      <c r="M3133" s="24"/>
      <c r="N3133" s="33"/>
      <c r="O3133" s="29"/>
      <c r="P3133" s="29"/>
      <c r="Q3133" s="39"/>
      <c r="R3133" s="89">
        <f t="shared" si="554"/>
        <v>1069.2380467891846</v>
      </c>
      <c r="S3133" s="7"/>
      <c r="T3133" s="37">
        <v>106836</v>
      </c>
      <c r="U3133" s="20">
        <f t="shared" si="555"/>
        <v>1.0311752034581761E-2</v>
      </c>
      <c r="V3133" s="34"/>
    </row>
    <row r="3134" spans="1:22" x14ac:dyDescent="0.3">
      <c r="A3134" s="2">
        <v>55057</v>
      </c>
      <c r="B3134" s="2" t="s">
        <v>2761</v>
      </c>
      <c r="C3134" s="47">
        <v>18.085878712547135</v>
      </c>
      <c r="D3134" s="40">
        <v>36.976672379359073</v>
      </c>
      <c r="E3134" s="40">
        <v>4.7189167008617151E-3</v>
      </c>
      <c r="F3134" s="40">
        <f t="shared" si="550"/>
        <v>1.936985861570838</v>
      </c>
      <c r="G3134" s="40">
        <f t="shared" si="551"/>
        <v>56.999536953477048</v>
      </c>
      <c r="H3134" s="84">
        <f t="shared" si="552"/>
        <v>4.3193857346201878E-3</v>
      </c>
      <c r="I3134" s="34"/>
      <c r="J3134" s="16">
        <v>1</v>
      </c>
      <c r="K3134" s="20">
        <f t="shared" si="553"/>
        <v>1.6000000000000001E-3</v>
      </c>
      <c r="L3134" s="13"/>
      <c r="M3134" s="24"/>
      <c r="N3134" s="33"/>
      <c r="O3134" s="29"/>
      <c r="P3134" s="29"/>
      <c r="Q3134" s="39"/>
      <c r="R3134" s="89">
        <f t="shared" si="554"/>
        <v>118.80422742102051</v>
      </c>
      <c r="S3134" s="7"/>
      <c r="T3134" s="37">
        <v>32837</v>
      </c>
      <c r="U3134" s="20">
        <f t="shared" si="555"/>
        <v>3.1694092025118994E-3</v>
      </c>
      <c r="V3134" s="34"/>
    </row>
    <row r="3135" spans="1:22" x14ac:dyDescent="0.3">
      <c r="A3135" s="2">
        <v>55059</v>
      </c>
      <c r="B3135" s="2" t="s">
        <v>2762</v>
      </c>
      <c r="C3135" s="47">
        <v>46.120740085451743</v>
      </c>
      <c r="D3135" s="40">
        <v>256.14424091347223</v>
      </c>
      <c r="E3135" s="40">
        <v>1.8260155929421418E-2</v>
      </c>
      <c r="F3135" s="40">
        <f t="shared" si="550"/>
        <v>7.4952931165132419</v>
      </c>
      <c r="G3135" s="40">
        <f t="shared" si="551"/>
        <v>309.76027411543726</v>
      </c>
      <c r="H3135" s="84">
        <f t="shared" si="552"/>
        <v>2.3473420674597963E-2</v>
      </c>
      <c r="I3135" s="34"/>
      <c r="J3135" s="16">
        <v>11</v>
      </c>
      <c r="K3135" s="20">
        <f t="shared" si="553"/>
        <v>1.7600000000000001E-2</v>
      </c>
      <c r="L3135" s="13"/>
      <c r="M3135" s="24"/>
      <c r="N3135" s="33"/>
      <c r="O3135" s="29"/>
      <c r="P3135" s="29"/>
      <c r="Q3135" s="39"/>
      <c r="R3135" s="89">
        <f t="shared" si="554"/>
        <v>1306.8465016312257</v>
      </c>
      <c r="S3135" s="7"/>
      <c r="T3135" s="37">
        <v>250659</v>
      </c>
      <c r="U3135" s="20">
        <f t="shared" si="555"/>
        <v>2.4193468992064749E-2</v>
      </c>
      <c r="V3135" s="34"/>
    </row>
    <row r="3136" spans="1:22" x14ac:dyDescent="0.3">
      <c r="A3136" s="2">
        <v>55061</v>
      </c>
      <c r="B3136" s="2" t="s">
        <v>2763</v>
      </c>
      <c r="C3136" s="47">
        <v>8.6315558721981702</v>
      </c>
      <c r="D3136" s="40">
        <v>36.976672379359073</v>
      </c>
      <c r="E3136" s="40">
        <v>2.051702913418137E-3</v>
      </c>
      <c r="F3136" s="40">
        <f t="shared" si="550"/>
        <v>0.84216776590036435</v>
      </c>
      <c r="G3136" s="40">
        <f t="shared" si="551"/>
        <v>46.450396017457606</v>
      </c>
      <c r="H3136" s="84">
        <f t="shared" si="552"/>
        <v>3.5199790849007179E-3</v>
      </c>
      <c r="I3136" s="34"/>
      <c r="J3136" s="16">
        <v>4</v>
      </c>
      <c r="K3136" s="20">
        <f t="shared" si="553"/>
        <v>6.4000000000000003E-3</v>
      </c>
      <c r="L3136" s="13"/>
      <c r="M3136" s="24"/>
      <c r="N3136" s="33"/>
      <c r="O3136" s="29"/>
      <c r="P3136" s="29"/>
      <c r="Q3136" s="39"/>
      <c r="R3136" s="89">
        <f t="shared" si="554"/>
        <v>475.21690968408205</v>
      </c>
      <c r="S3136" s="7"/>
      <c r="T3136" s="37">
        <v>18778</v>
      </c>
      <c r="U3136" s="20">
        <f t="shared" si="555"/>
        <v>1.8124422451736896E-3</v>
      </c>
      <c r="V3136" s="34"/>
    </row>
    <row r="3137" spans="1:22" x14ac:dyDescent="0.3">
      <c r="A3137" s="2">
        <v>55063</v>
      </c>
      <c r="B3137" s="2" t="s">
        <v>2764</v>
      </c>
      <c r="C3137" s="47">
        <v>61.032697720613996</v>
      </c>
      <c r="D3137" s="40">
        <v>291.24272290453115</v>
      </c>
      <c r="E3137" s="40">
        <v>1.7371084666940227E-2</v>
      </c>
      <c r="F3137" s="40">
        <f t="shared" si="550"/>
        <v>7.1303537512897517</v>
      </c>
      <c r="G3137" s="40">
        <f t="shared" si="551"/>
        <v>359.40577437643492</v>
      </c>
      <c r="H3137" s="84">
        <f t="shared" si="552"/>
        <v>2.723552256308278E-2</v>
      </c>
      <c r="I3137" s="34"/>
      <c r="J3137" s="16">
        <v>10</v>
      </c>
      <c r="K3137" s="20">
        <f t="shared" si="553"/>
        <v>1.6E-2</v>
      </c>
      <c r="L3137" s="13"/>
      <c r="M3137" s="24"/>
      <c r="N3137" s="33"/>
      <c r="O3137" s="29"/>
      <c r="P3137" s="29"/>
      <c r="Q3137" s="39"/>
      <c r="R3137" s="89">
        <f t="shared" si="554"/>
        <v>1188.0422742102051</v>
      </c>
      <c r="S3137" s="7"/>
      <c r="T3137" s="37">
        <v>169242</v>
      </c>
      <c r="U3137" s="20">
        <f t="shared" si="555"/>
        <v>1.6335144874730301E-2</v>
      </c>
      <c r="V3137" s="34"/>
    </row>
    <row r="3138" spans="1:22" x14ac:dyDescent="0.3">
      <c r="A3138" s="2">
        <v>55065</v>
      </c>
      <c r="B3138" s="2" t="s">
        <v>2765</v>
      </c>
      <c r="C3138" s="47">
        <v>4.6034964651723564</v>
      </c>
      <c r="D3138" s="40">
        <v>6.1627787298931782</v>
      </c>
      <c r="E3138" s="40">
        <v>1.0942415538230065E-3</v>
      </c>
      <c r="F3138" s="40">
        <f t="shared" si="550"/>
        <v>0.4491561418135277</v>
      </c>
      <c r="G3138" s="40">
        <f t="shared" si="551"/>
        <v>11.215431336879062</v>
      </c>
      <c r="H3138" s="84">
        <f t="shared" si="552"/>
        <v>8.4989767835600826E-4</v>
      </c>
      <c r="I3138" s="34"/>
      <c r="J3138" s="16">
        <v>3</v>
      </c>
      <c r="K3138" s="20">
        <f t="shared" si="553"/>
        <v>4.7999999999999996E-3</v>
      </c>
      <c r="L3138" s="13"/>
      <c r="M3138" s="24"/>
      <c r="N3138" s="33"/>
      <c r="O3138" s="29"/>
      <c r="P3138" s="29"/>
      <c r="Q3138" s="39"/>
      <c r="R3138" s="89">
        <f t="shared" si="554"/>
        <v>356.41268226306147</v>
      </c>
      <c r="S3138" s="7"/>
      <c r="T3138" s="37">
        <v>24634</v>
      </c>
      <c r="U3138" s="20">
        <f t="shared" si="555"/>
        <v>2.3776601484507757E-3</v>
      </c>
      <c r="V3138" s="34"/>
    </row>
    <row r="3139" spans="1:22" x14ac:dyDescent="0.3">
      <c r="A3139" s="2">
        <v>55067</v>
      </c>
      <c r="B3139" s="2" t="s">
        <v>2766</v>
      </c>
      <c r="C3139" s="47">
        <v>18.090876908137282</v>
      </c>
      <c r="D3139" s="40">
        <v>6.1627787298931782</v>
      </c>
      <c r="E3139" s="40">
        <v>6.7022295171659148E-3</v>
      </c>
      <c r="F3139" s="40">
        <f t="shared" si="550"/>
        <v>2.7510813686078572</v>
      </c>
      <c r="G3139" s="40">
        <f t="shared" si="551"/>
        <v>27.004737006638319</v>
      </c>
      <c r="H3139" s="84">
        <f t="shared" si="552"/>
        <v>2.0464004100392607E-3</v>
      </c>
      <c r="I3139" s="34"/>
      <c r="J3139" s="16">
        <v>6</v>
      </c>
      <c r="K3139" s="20">
        <f t="shared" si="553"/>
        <v>9.5999999999999992E-3</v>
      </c>
      <c r="L3139" s="13"/>
      <c r="M3139" s="24"/>
      <c r="N3139" s="33"/>
      <c r="O3139" s="29"/>
      <c r="P3139" s="29"/>
      <c r="Q3139" s="39"/>
      <c r="R3139" s="89">
        <f t="shared" si="554"/>
        <v>712.82536452612294</v>
      </c>
      <c r="S3139" s="7"/>
      <c r="T3139" s="37">
        <v>21337</v>
      </c>
      <c r="U3139" s="20">
        <f t="shared" si="555"/>
        <v>2.0594355195053264E-3</v>
      </c>
      <c r="V3139" s="34"/>
    </row>
    <row r="3140" spans="1:22" x14ac:dyDescent="0.3">
      <c r="A3140" s="2">
        <v>55069</v>
      </c>
      <c r="B3140" s="2" t="s">
        <v>2767</v>
      </c>
      <c r="C3140" s="47">
        <v>22.15432673864197</v>
      </c>
      <c r="D3140" s="40">
        <v>6.1627787298931782</v>
      </c>
      <c r="E3140" s="40">
        <v>5.266037477773218E-3</v>
      </c>
      <c r="F3140" s="40">
        <f t="shared" si="550"/>
        <v>2.1615639324776015</v>
      </c>
      <c r="G3140" s="40">
        <f t="shared" si="551"/>
        <v>30.478669401012752</v>
      </c>
      <c r="H3140" s="84">
        <f t="shared" si="552"/>
        <v>2.3096526192553312E-3</v>
      </c>
      <c r="I3140" s="34"/>
      <c r="J3140" s="16">
        <v>2</v>
      </c>
      <c r="K3140" s="20">
        <f t="shared" si="553"/>
        <v>3.2000000000000002E-3</v>
      </c>
      <c r="L3140" s="13"/>
      <c r="M3140" s="24"/>
      <c r="N3140" s="33"/>
      <c r="O3140" s="29"/>
      <c r="P3140" s="29"/>
      <c r="Q3140" s="39"/>
      <c r="R3140" s="89">
        <f t="shared" si="554"/>
        <v>237.60845484204103</v>
      </c>
      <c r="S3140" s="7"/>
      <c r="T3140" s="37">
        <v>28716</v>
      </c>
      <c r="U3140" s="20">
        <f t="shared" si="555"/>
        <v>2.7716525461927615E-3</v>
      </c>
      <c r="V3140" s="34"/>
    </row>
    <row r="3141" spans="1:22" x14ac:dyDescent="0.3">
      <c r="A3141" s="2">
        <v>55071</v>
      </c>
      <c r="B3141" s="2" t="s">
        <v>2768</v>
      </c>
      <c r="C3141" s="47">
        <v>20.932806598924053</v>
      </c>
      <c r="D3141" s="40">
        <v>75.424397470147795</v>
      </c>
      <c r="E3141" s="40">
        <v>8.206811653672548E-3</v>
      </c>
      <c r="F3141" s="40">
        <f t="shared" si="550"/>
        <v>3.3686710636014574</v>
      </c>
      <c r="G3141" s="40">
        <f t="shared" si="551"/>
        <v>99.725875132673309</v>
      </c>
      <c r="H3141" s="84">
        <f t="shared" si="552"/>
        <v>7.5571582760780064E-3</v>
      </c>
      <c r="I3141" s="34"/>
      <c r="J3141" s="16">
        <v>8</v>
      </c>
      <c r="K3141" s="20">
        <f t="shared" si="553"/>
        <v>1.2800000000000001E-2</v>
      </c>
      <c r="L3141" s="13"/>
      <c r="M3141" s="24"/>
      <c r="N3141" s="33"/>
      <c r="O3141" s="29"/>
      <c r="P3141" s="29"/>
      <c r="Q3141" s="39"/>
      <c r="R3141" s="89">
        <f t="shared" si="554"/>
        <v>950.43381936816411</v>
      </c>
      <c r="S3141" s="7"/>
      <c r="T3141" s="37">
        <v>63745</v>
      </c>
      <c r="U3141" s="20">
        <f t="shared" si="555"/>
        <v>6.1526323846307828E-3</v>
      </c>
      <c r="V3141" s="34"/>
    </row>
    <row r="3142" spans="1:22" x14ac:dyDescent="0.3">
      <c r="A3142" s="2">
        <v>55073</v>
      </c>
      <c r="B3142" s="2" t="s">
        <v>2769</v>
      </c>
      <c r="C3142" s="47">
        <v>69.143220606903682</v>
      </c>
      <c r="D3142" s="40">
        <v>171.01175267984007</v>
      </c>
      <c r="E3142" s="40">
        <v>2.6193407194638217E-2</v>
      </c>
      <c r="F3142" s="40">
        <f t="shared" si="550"/>
        <v>10.751675144661318</v>
      </c>
      <c r="G3142" s="40">
        <f t="shared" si="551"/>
        <v>250.90664843140507</v>
      </c>
      <c r="H3142" s="84">
        <f t="shared" si="552"/>
        <v>1.9013533370289298E-2</v>
      </c>
      <c r="I3142" s="34"/>
      <c r="J3142" s="16">
        <v>10</v>
      </c>
      <c r="K3142" s="20">
        <f t="shared" si="553"/>
        <v>1.6E-2</v>
      </c>
      <c r="L3142" s="13"/>
      <c r="M3142" s="24"/>
      <c r="N3142" s="33"/>
      <c r="O3142" s="29"/>
      <c r="P3142" s="29"/>
      <c r="Q3142" s="39"/>
      <c r="R3142" s="89">
        <f t="shared" si="554"/>
        <v>1188.0422742102051</v>
      </c>
      <c r="S3142" s="7"/>
      <c r="T3142" s="37">
        <v>326026</v>
      </c>
      <c r="U3142" s="20">
        <f t="shared" si="555"/>
        <v>3.1467850432687045E-2</v>
      </c>
      <c r="V3142" s="34"/>
    </row>
    <row r="3143" spans="1:22" x14ac:dyDescent="0.3">
      <c r="A3143" s="2">
        <v>55075</v>
      </c>
      <c r="B3143" s="2" t="s">
        <v>2770</v>
      </c>
      <c r="C3143" s="47">
        <v>21.866608209568696</v>
      </c>
      <c r="D3143" s="40">
        <v>36.976672379359073</v>
      </c>
      <c r="E3143" s="40">
        <v>5.1976473806592807E-3</v>
      </c>
      <c r="F3143" s="40">
        <f t="shared" si="550"/>
        <v>2.1334916736142566</v>
      </c>
      <c r="G3143" s="40">
        <f t="shared" si="551"/>
        <v>60.976772262542028</v>
      </c>
      <c r="H3143" s="84">
        <f t="shared" si="552"/>
        <v>4.6207778927920109E-3</v>
      </c>
      <c r="I3143" s="34"/>
      <c r="J3143" s="16">
        <v>2</v>
      </c>
      <c r="K3143" s="20">
        <f t="shared" si="553"/>
        <v>3.2000000000000002E-3</v>
      </c>
      <c r="L3143" s="13"/>
      <c r="M3143" s="24"/>
      <c r="N3143" s="33"/>
      <c r="O3143" s="29"/>
      <c r="P3143" s="29"/>
      <c r="Q3143" s="39"/>
      <c r="R3143" s="89">
        <f t="shared" si="554"/>
        <v>237.60845484204103</v>
      </c>
      <c r="S3143" s="7"/>
      <c r="T3143" s="37">
        <v>33537</v>
      </c>
      <c r="U3143" s="20">
        <f t="shared" si="555"/>
        <v>3.2369728179992559E-3</v>
      </c>
      <c r="V3143" s="34"/>
    </row>
    <row r="3144" spans="1:22" x14ac:dyDescent="0.3">
      <c r="A3144" s="2">
        <v>55077</v>
      </c>
      <c r="B3144" s="2" t="s">
        <v>2771</v>
      </c>
      <c r="C3144" s="47">
        <v>8.0561188140516258</v>
      </c>
      <c r="D3144" s="40">
        <v>6.1627787298931782</v>
      </c>
      <c r="E3144" s="40">
        <v>1.9149227191902613E-3</v>
      </c>
      <c r="F3144" s="40">
        <f t="shared" si="550"/>
        <v>0.78602324817367342</v>
      </c>
      <c r="G3144" s="40">
        <f t="shared" si="551"/>
        <v>15.004920792118478</v>
      </c>
      <c r="H3144" s="84">
        <f t="shared" si="552"/>
        <v>1.1370625847624326E-3</v>
      </c>
      <c r="I3144" s="34"/>
      <c r="J3144" s="16">
        <v>5</v>
      </c>
      <c r="K3144" s="20">
        <f t="shared" si="553"/>
        <v>8.0000000000000002E-3</v>
      </c>
      <c r="L3144" s="13"/>
      <c r="M3144" s="24"/>
      <c r="N3144" s="33"/>
      <c r="O3144" s="29"/>
      <c r="P3144" s="29"/>
      <c r="Q3144" s="39"/>
      <c r="R3144" s="89">
        <f t="shared" si="554"/>
        <v>594.02113710510253</v>
      </c>
      <c r="S3144" s="7"/>
      <c r="T3144" s="37">
        <v>17534</v>
      </c>
      <c r="U3144" s="20">
        <f t="shared" si="555"/>
        <v>1.6923720485075872E-3</v>
      </c>
      <c r="V3144" s="34"/>
    </row>
    <row r="3145" spans="1:22" x14ac:dyDescent="0.3">
      <c r="A3145" s="2">
        <v>55078</v>
      </c>
      <c r="B3145" s="2" t="s">
        <v>3141</v>
      </c>
      <c r="C3145" s="47">
        <v>4.0280594070258129</v>
      </c>
      <c r="D3145" s="40">
        <v>0</v>
      </c>
      <c r="E3145" s="40">
        <v>9.5746135959513064E-4</v>
      </c>
      <c r="F3145" s="40">
        <f t="shared" si="550"/>
        <v>0.39301162408683671</v>
      </c>
      <c r="G3145" s="40">
        <f t="shared" si="551"/>
        <v>4.4210710311126498</v>
      </c>
      <c r="H3145" s="84">
        <f t="shared" si="552"/>
        <v>3.3502572414082822E-4</v>
      </c>
      <c r="I3145" s="34"/>
      <c r="J3145" s="16">
        <v>0</v>
      </c>
      <c r="K3145" s="20">
        <f t="shared" si="553"/>
        <v>0</v>
      </c>
      <c r="L3145" s="13"/>
      <c r="M3145" s="24"/>
      <c r="N3145" s="33"/>
      <c r="O3145" s="29"/>
      <c r="P3145" s="29"/>
      <c r="Q3145" s="39"/>
      <c r="R3145" s="89">
        <f t="shared" si="554"/>
        <v>0</v>
      </c>
      <c r="S3145" s="7"/>
      <c r="T3145" s="37">
        <v>6352</v>
      </c>
      <c r="U3145" s="20">
        <f t="shared" si="555"/>
        <v>6.1309155082241325E-4</v>
      </c>
      <c r="V3145" s="34"/>
    </row>
    <row r="3146" spans="1:22" x14ac:dyDescent="0.3">
      <c r="A3146" s="2">
        <v>55079</v>
      </c>
      <c r="B3146" s="2" t="s">
        <v>2772</v>
      </c>
      <c r="C3146" s="47">
        <v>54.519468214768949</v>
      </c>
      <c r="D3146" s="40">
        <v>698.98253497087467</v>
      </c>
      <c r="E3146" s="40">
        <v>5.4370127205580633E-2</v>
      </c>
      <c r="F3146" s="40">
        <f t="shared" si="550"/>
        <v>22.317445796359657</v>
      </c>
      <c r="G3146" s="40">
        <f t="shared" si="551"/>
        <v>775.81944898200322</v>
      </c>
      <c r="H3146" s="84">
        <f t="shared" si="552"/>
        <v>5.879106462406692E-2</v>
      </c>
      <c r="I3146" s="34"/>
      <c r="J3146" s="16">
        <v>29</v>
      </c>
      <c r="K3146" s="20">
        <f t="shared" si="553"/>
        <v>4.6399999999999997E-2</v>
      </c>
      <c r="L3146" s="13"/>
      <c r="M3146" s="24"/>
      <c r="N3146" s="33"/>
      <c r="O3146" s="29"/>
      <c r="P3146" s="29"/>
      <c r="Q3146" s="39"/>
      <c r="R3146" s="89">
        <f t="shared" si="554"/>
        <v>3445.3225952095945</v>
      </c>
      <c r="S3146" s="7"/>
      <c r="T3146" s="37">
        <v>897164</v>
      </c>
      <c r="U3146" s="20">
        <f t="shared" si="555"/>
        <v>8.6593776464426883E-2</v>
      </c>
      <c r="V3146" s="34"/>
    </row>
    <row r="3147" spans="1:22" x14ac:dyDescent="0.3">
      <c r="A3147" s="2">
        <v>55081</v>
      </c>
      <c r="B3147" s="2" t="s">
        <v>2773</v>
      </c>
      <c r="C3147" s="47">
        <v>26.178637853037898</v>
      </c>
      <c r="D3147" s="40">
        <v>17.175852889241579</v>
      </c>
      <c r="E3147" s="40">
        <v>6.5654493229380384E-3</v>
      </c>
      <c r="F3147" s="40">
        <f t="shared" si="550"/>
        <v>2.6949368508811657</v>
      </c>
      <c r="G3147" s="40">
        <f t="shared" si="551"/>
        <v>46.049427593160644</v>
      </c>
      <c r="H3147" s="84">
        <f t="shared" si="552"/>
        <v>3.4895939732926175E-3</v>
      </c>
      <c r="I3147" s="34"/>
      <c r="J3147" s="16">
        <v>3</v>
      </c>
      <c r="K3147" s="20">
        <f t="shared" si="553"/>
        <v>4.7999999999999996E-3</v>
      </c>
      <c r="L3147" s="13"/>
      <c r="M3147" s="24"/>
      <c r="N3147" s="33"/>
      <c r="O3147" s="29"/>
      <c r="P3147" s="29"/>
      <c r="Q3147" s="39"/>
      <c r="R3147" s="89">
        <f t="shared" si="554"/>
        <v>356.41268226306147</v>
      </c>
      <c r="S3147" s="7"/>
      <c r="T3147" s="37">
        <v>56479</v>
      </c>
      <c r="U3147" s="20">
        <f t="shared" si="555"/>
        <v>5.4513220558720212E-3</v>
      </c>
      <c r="V3147" s="34"/>
    </row>
    <row r="3148" spans="1:22" x14ac:dyDescent="0.3">
      <c r="A3148" s="2">
        <v>55083</v>
      </c>
      <c r="B3148" s="2" t="s">
        <v>2774</v>
      </c>
      <c r="C3148" s="47">
        <v>30.305102298174724</v>
      </c>
      <c r="D3148" s="40">
        <v>6.1627787298931782</v>
      </c>
      <c r="E3148" s="40">
        <v>7.3177403911913559E-3</v>
      </c>
      <c r="F3148" s="40">
        <f t="shared" si="550"/>
        <v>3.0037316983779663</v>
      </c>
      <c r="G3148" s="40">
        <f t="shared" si="551"/>
        <v>39.471612726445869</v>
      </c>
      <c r="H3148" s="84">
        <f t="shared" si="552"/>
        <v>2.9911316836173465E-3</v>
      </c>
      <c r="I3148" s="34"/>
      <c r="J3148" s="16">
        <v>6</v>
      </c>
      <c r="K3148" s="20">
        <f t="shared" si="553"/>
        <v>9.5999999999999992E-3</v>
      </c>
      <c r="L3148" s="13"/>
      <c r="M3148" s="24"/>
      <c r="N3148" s="33"/>
      <c r="O3148" s="29"/>
      <c r="P3148" s="29"/>
      <c r="Q3148" s="39"/>
      <c r="R3148" s="89">
        <f t="shared" si="554"/>
        <v>712.82536452612294</v>
      </c>
      <c r="S3148" s="7"/>
      <c r="T3148" s="37">
        <v>64602</v>
      </c>
      <c r="U3148" s="20">
        <f t="shared" si="555"/>
        <v>6.2353495538774468E-3</v>
      </c>
      <c r="V3148" s="34"/>
    </row>
    <row r="3149" spans="1:22" x14ac:dyDescent="0.3">
      <c r="A3149" s="2">
        <v>55085</v>
      </c>
      <c r="B3149" s="2" t="s">
        <v>2775</v>
      </c>
      <c r="C3149" s="47">
        <v>37.498065525006531</v>
      </c>
      <c r="D3149" s="40">
        <v>19.416181526968739</v>
      </c>
      <c r="E3149" s="40">
        <v>9.0274928190398028E-3</v>
      </c>
      <c r="F3149" s="40">
        <f t="shared" si="550"/>
        <v>3.7055381699616032</v>
      </c>
      <c r="G3149" s="40">
        <f t="shared" si="551"/>
        <v>60.619785221936873</v>
      </c>
      <c r="H3149" s="84">
        <f t="shared" si="552"/>
        <v>4.593725660211722E-3</v>
      </c>
      <c r="I3149" s="34"/>
      <c r="J3149" s="16">
        <v>11</v>
      </c>
      <c r="K3149" s="20">
        <f t="shared" si="553"/>
        <v>1.7600000000000001E-2</v>
      </c>
      <c r="L3149" s="13"/>
      <c r="M3149" s="24"/>
      <c r="N3149" s="33"/>
      <c r="O3149" s="29"/>
      <c r="P3149" s="29"/>
      <c r="Q3149" s="39"/>
      <c r="R3149" s="89">
        <f t="shared" si="554"/>
        <v>1306.8465016312257</v>
      </c>
      <c r="S3149" s="7"/>
      <c r="T3149" s="37">
        <v>95410</v>
      </c>
      <c r="U3149" s="20">
        <f t="shared" si="555"/>
        <v>9.2089207909267085E-3</v>
      </c>
      <c r="V3149" s="34"/>
    </row>
    <row r="3150" spans="1:22" x14ac:dyDescent="0.3">
      <c r="A3150" s="2">
        <v>55087</v>
      </c>
      <c r="B3150" s="2" t="s">
        <v>2776</v>
      </c>
      <c r="C3150" s="47">
        <v>131.41332536085207</v>
      </c>
      <c r="D3150" s="40">
        <v>1685.4739117834017</v>
      </c>
      <c r="E3150" s="40">
        <v>4.9309260019149224E-2</v>
      </c>
      <c r="F3150" s="40">
        <f t="shared" si="550"/>
        <v>20.240098640472088</v>
      </c>
      <c r="G3150" s="40">
        <f t="shared" si="551"/>
        <v>1837.1273357847258</v>
      </c>
      <c r="H3150" s="84">
        <f t="shared" si="552"/>
        <v>0.13921624685032244</v>
      </c>
      <c r="I3150" s="34"/>
      <c r="J3150" s="16">
        <v>30</v>
      </c>
      <c r="K3150" s="20">
        <f t="shared" si="553"/>
        <v>4.8000000000000001E-2</v>
      </c>
      <c r="L3150" s="13"/>
      <c r="M3150" s="24"/>
      <c r="N3150" s="33"/>
      <c r="O3150" s="29"/>
      <c r="P3150" s="29"/>
      <c r="Q3150" s="39"/>
      <c r="R3150" s="89">
        <f t="shared" si="554"/>
        <v>3564.1268226306152</v>
      </c>
      <c r="S3150" s="7"/>
      <c r="T3150" s="37">
        <v>333786</v>
      </c>
      <c r="U3150" s="20">
        <f t="shared" si="555"/>
        <v>3.221684137008974E-2</v>
      </c>
      <c r="V3150" s="34"/>
    </row>
    <row r="3151" spans="1:22" x14ac:dyDescent="0.3">
      <c r="A3151" s="2">
        <v>55089</v>
      </c>
      <c r="B3151" s="2" t="s">
        <v>2777</v>
      </c>
      <c r="C3151" s="47">
        <v>52.338263179609633</v>
      </c>
      <c r="D3151" s="40">
        <v>36.976672379359073</v>
      </c>
      <c r="E3151" s="40">
        <v>1.8054985638079606E-2</v>
      </c>
      <c r="F3151" s="40">
        <f t="shared" si="550"/>
        <v>7.4110763399232065</v>
      </c>
      <c r="G3151" s="40">
        <f t="shared" si="551"/>
        <v>96.726011898891912</v>
      </c>
      <c r="H3151" s="84">
        <f t="shared" si="552"/>
        <v>7.3298307020245035E-3</v>
      </c>
      <c r="I3151" s="34"/>
      <c r="J3151" s="16">
        <v>14</v>
      </c>
      <c r="K3151" s="20">
        <f t="shared" si="553"/>
        <v>2.24E-2</v>
      </c>
      <c r="L3151" s="13"/>
      <c r="M3151" s="24"/>
      <c r="N3151" s="33"/>
      <c r="O3151" s="29"/>
      <c r="P3151" s="29"/>
      <c r="Q3151" s="39"/>
      <c r="R3151" s="89">
        <f t="shared" si="554"/>
        <v>1663.2591838942872</v>
      </c>
      <c r="S3151" s="7"/>
      <c r="T3151" s="37">
        <v>824570</v>
      </c>
      <c r="U3151" s="20">
        <f t="shared" si="555"/>
        <v>7.9587043460585219E-2</v>
      </c>
      <c r="V3151" s="34"/>
    </row>
    <row r="3152" spans="1:22" x14ac:dyDescent="0.3">
      <c r="A3152" s="2">
        <v>55091</v>
      </c>
      <c r="B3152" s="2" t="s">
        <v>3142</v>
      </c>
      <c r="C3152" s="47">
        <v>5.1789335233189018</v>
      </c>
      <c r="D3152" s="40">
        <v>36.976672379359073</v>
      </c>
      <c r="E3152" s="40">
        <v>1.2310217480508822E-3</v>
      </c>
      <c r="F3152" s="40">
        <f t="shared" si="550"/>
        <v>0.50530065954021863</v>
      </c>
      <c r="G3152" s="40">
        <f t="shared" si="551"/>
        <v>42.660906562218194</v>
      </c>
      <c r="H3152" s="84">
        <f t="shared" si="552"/>
        <v>3.2328141784942937E-3</v>
      </c>
      <c r="I3152" s="34"/>
      <c r="J3152" s="16">
        <v>0</v>
      </c>
      <c r="K3152" s="20">
        <f t="shared" si="553"/>
        <v>0</v>
      </c>
      <c r="L3152" s="13"/>
      <c r="M3152" s="24"/>
      <c r="N3152" s="33"/>
      <c r="O3152" s="29"/>
      <c r="P3152" s="29"/>
      <c r="Q3152" s="39"/>
      <c r="R3152" s="89">
        <f t="shared" si="554"/>
        <v>0</v>
      </c>
      <c r="S3152" s="7"/>
      <c r="T3152" s="37">
        <v>4971</v>
      </c>
      <c r="U3152" s="20">
        <f t="shared" si="555"/>
        <v>4.7979818941092827E-4</v>
      </c>
      <c r="V3152" s="34"/>
    </row>
    <row r="3153" spans="1:22" x14ac:dyDescent="0.3">
      <c r="A3153" s="2">
        <v>55093</v>
      </c>
      <c r="B3153" s="2" t="s">
        <v>2778</v>
      </c>
      <c r="C3153" s="47">
        <v>30.210445552693592</v>
      </c>
      <c r="D3153" s="40">
        <v>6.1627787298931782</v>
      </c>
      <c r="E3153" s="40">
        <v>7.1809601969634795E-3</v>
      </c>
      <c r="F3153" s="40">
        <f t="shared" si="550"/>
        <v>2.9475871806512752</v>
      </c>
      <c r="G3153" s="40">
        <f t="shared" si="551"/>
        <v>39.320811463238044</v>
      </c>
      <c r="H3153" s="84">
        <f t="shared" si="552"/>
        <v>2.9797040675369874E-3</v>
      </c>
      <c r="I3153" s="34"/>
      <c r="J3153" s="16">
        <v>2</v>
      </c>
      <c r="K3153" s="20">
        <f t="shared" si="553"/>
        <v>3.2000000000000002E-3</v>
      </c>
      <c r="L3153" s="13"/>
      <c r="M3153" s="24"/>
      <c r="N3153" s="33"/>
      <c r="O3153" s="29"/>
      <c r="P3153" s="29"/>
      <c r="Q3153" s="39"/>
      <c r="R3153" s="89">
        <f t="shared" si="554"/>
        <v>237.60845484204103</v>
      </c>
      <c r="S3153" s="7"/>
      <c r="T3153" s="37">
        <v>77515</v>
      </c>
      <c r="U3153" s="20">
        <f t="shared" si="555"/>
        <v>7.4817052207177843E-3</v>
      </c>
      <c r="V3153" s="34"/>
    </row>
    <row r="3154" spans="1:22" x14ac:dyDescent="0.3">
      <c r="A3154" s="2">
        <v>55095</v>
      </c>
      <c r="B3154" s="2" t="s">
        <v>2779</v>
      </c>
      <c r="C3154" s="47">
        <v>23.880637913081603</v>
      </c>
      <c r="D3154" s="40">
        <v>24.643615014998783</v>
      </c>
      <c r="E3154" s="40">
        <v>5.6763780604568463E-3</v>
      </c>
      <c r="F3154" s="40">
        <f t="shared" si="550"/>
        <v>2.3299974856576751</v>
      </c>
      <c r="G3154" s="40">
        <f t="shared" si="551"/>
        <v>50.854250413738058</v>
      </c>
      <c r="H3154" s="84">
        <f t="shared" si="552"/>
        <v>3.8537001442869347E-3</v>
      </c>
      <c r="I3154" s="34"/>
      <c r="J3154" s="16">
        <v>6</v>
      </c>
      <c r="K3154" s="20">
        <f t="shared" si="553"/>
        <v>9.5999999999999992E-3</v>
      </c>
      <c r="L3154" s="13"/>
      <c r="M3154" s="24"/>
      <c r="N3154" s="33"/>
      <c r="O3154" s="29"/>
      <c r="P3154" s="29"/>
      <c r="Q3154" s="39"/>
      <c r="R3154" s="89">
        <f t="shared" si="554"/>
        <v>712.82536452612294</v>
      </c>
      <c r="S3154" s="7"/>
      <c r="T3154" s="37">
        <v>56272</v>
      </c>
      <c r="U3154" s="20">
        <f t="shared" si="555"/>
        <v>5.4313425295779028E-3</v>
      </c>
      <c r="V3154" s="34"/>
    </row>
    <row r="3155" spans="1:22" x14ac:dyDescent="0.3">
      <c r="A3155" s="2">
        <v>55097</v>
      </c>
      <c r="B3155" s="2" t="s">
        <v>2780</v>
      </c>
      <c r="C3155" s="47">
        <v>30.931059190103504</v>
      </c>
      <c r="D3155" s="40">
        <v>43.313020329391811</v>
      </c>
      <c r="E3155" s="40">
        <v>8.3435918479004244E-3</v>
      </c>
      <c r="F3155" s="40">
        <f t="shared" si="550"/>
        <v>3.4248155813281485</v>
      </c>
      <c r="G3155" s="40">
        <f t="shared" si="551"/>
        <v>77.668895100823462</v>
      </c>
      <c r="H3155" s="84">
        <f t="shared" si="552"/>
        <v>5.8856954890007017E-3</v>
      </c>
      <c r="I3155" s="34"/>
      <c r="J3155" s="16">
        <v>4</v>
      </c>
      <c r="K3155" s="20">
        <f t="shared" si="553"/>
        <v>6.4000000000000003E-3</v>
      </c>
      <c r="L3155" s="13"/>
      <c r="M3155" s="24"/>
      <c r="N3155" s="33"/>
      <c r="O3155" s="29"/>
      <c r="P3155" s="29"/>
      <c r="Q3155" s="39"/>
      <c r="R3155" s="89">
        <f t="shared" si="554"/>
        <v>475.21690968408205</v>
      </c>
      <c r="S3155" s="7"/>
      <c r="T3155" s="37">
        <v>116553</v>
      </c>
      <c r="U3155" s="20">
        <f t="shared" si="555"/>
        <v>1.1249631536996967E-2</v>
      </c>
      <c r="V3155" s="34"/>
    </row>
    <row r="3156" spans="1:22" x14ac:dyDescent="0.3">
      <c r="A3156" s="2">
        <v>55099</v>
      </c>
      <c r="B3156" s="2" t="s">
        <v>2781</v>
      </c>
      <c r="C3156" s="47">
        <v>14.961363511810163</v>
      </c>
      <c r="D3156" s="40">
        <v>0</v>
      </c>
      <c r="E3156" s="40">
        <v>3.5562850499247711E-3</v>
      </c>
      <c r="F3156" s="40">
        <f t="shared" si="550"/>
        <v>1.459757460893965</v>
      </c>
      <c r="G3156" s="40">
        <f t="shared" si="551"/>
        <v>16.421120972704127</v>
      </c>
      <c r="H3156" s="84">
        <f t="shared" si="552"/>
        <v>1.2443812610945047E-3</v>
      </c>
      <c r="I3156" s="34"/>
      <c r="J3156" s="16">
        <v>3</v>
      </c>
      <c r="K3156" s="20">
        <f t="shared" si="553"/>
        <v>4.7999999999999996E-3</v>
      </c>
      <c r="L3156" s="13"/>
      <c r="M3156" s="24"/>
      <c r="N3156" s="33"/>
      <c r="O3156" s="29"/>
      <c r="P3156" s="29"/>
      <c r="Q3156" s="39"/>
      <c r="R3156" s="89">
        <f t="shared" si="554"/>
        <v>356.41268226306147</v>
      </c>
      <c r="S3156" s="7"/>
      <c r="T3156" s="37">
        <v>17146</v>
      </c>
      <c r="U3156" s="20">
        <f t="shared" si="555"/>
        <v>1.6549225016374526E-3</v>
      </c>
      <c r="V3156" s="34"/>
    </row>
    <row r="3157" spans="1:22" x14ac:dyDescent="0.3">
      <c r="A3157" s="2">
        <v>55101</v>
      </c>
      <c r="B3157" s="2" t="s">
        <v>2782</v>
      </c>
      <c r="C3157" s="47">
        <v>47.418175507501402</v>
      </c>
      <c r="D3157" s="40">
        <v>386.83007811422328</v>
      </c>
      <c r="E3157" s="40">
        <v>1.4156750102585146E-2</v>
      </c>
      <c r="F3157" s="40">
        <f t="shared" si="550"/>
        <v>5.8109575847125141</v>
      </c>
      <c r="G3157" s="40">
        <f t="shared" si="551"/>
        <v>440.05921120643723</v>
      </c>
      <c r="H3157" s="84">
        <f t="shared" si="552"/>
        <v>3.3347384573048658E-2</v>
      </c>
      <c r="I3157" s="34"/>
      <c r="J3157" s="16">
        <v>11</v>
      </c>
      <c r="K3157" s="20">
        <f t="shared" si="553"/>
        <v>1.7600000000000001E-2</v>
      </c>
      <c r="L3157" s="13"/>
      <c r="M3157" s="24"/>
      <c r="N3157" s="33"/>
      <c r="O3157" s="29"/>
      <c r="P3157" s="29"/>
      <c r="Q3157" s="39"/>
      <c r="R3157" s="89">
        <f t="shared" si="554"/>
        <v>1306.8465016312257</v>
      </c>
      <c r="S3157" s="7"/>
      <c r="T3157" s="37">
        <v>293387</v>
      </c>
      <c r="U3157" s="20">
        <f t="shared" si="555"/>
        <v>2.8317552081412997E-2</v>
      </c>
      <c r="V3157" s="34"/>
    </row>
    <row r="3158" spans="1:22" x14ac:dyDescent="0.3">
      <c r="A3158" s="2">
        <v>55103</v>
      </c>
      <c r="B3158" s="2" t="s">
        <v>2783</v>
      </c>
      <c r="C3158" s="47">
        <v>6.905244697758536</v>
      </c>
      <c r="D3158" s="40">
        <v>0</v>
      </c>
      <c r="E3158" s="40">
        <v>1.6413623307345096E-3</v>
      </c>
      <c r="F3158" s="40">
        <f t="shared" si="550"/>
        <v>0.67373421272029144</v>
      </c>
      <c r="G3158" s="40">
        <f t="shared" si="551"/>
        <v>7.5789789104788277</v>
      </c>
      <c r="H3158" s="84">
        <f t="shared" si="552"/>
        <v>5.7432981281284833E-4</v>
      </c>
      <c r="I3158" s="34"/>
      <c r="J3158" s="16">
        <v>3</v>
      </c>
      <c r="K3158" s="20">
        <f t="shared" si="553"/>
        <v>4.7999999999999996E-3</v>
      </c>
      <c r="L3158" s="13"/>
      <c r="M3158" s="24"/>
      <c r="N3158" s="33"/>
      <c r="O3158" s="29"/>
      <c r="P3158" s="29"/>
      <c r="Q3158" s="39"/>
      <c r="R3158" s="89">
        <f t="shared" si="554"/>
        <v>356.41268226306147</v>
      </c>
      <c r="S3158" s="7"/>
      <c r="T3158" s="37">
        <v>21088</v>
      </c>
      <c r="U3158" s="20">
        <f t="shared" si="555"/>
        <v>2.0354021762819664E-3</v>
      </c>
      <c r="V3158" s="34"/>
    </row>
    <row r="3159" spans="1:22" x14ac:dyDescent="0.3">
      <c r="A3159" s="2">
        <v>55105</v>
      </c>
      <c r="B3159" s="2" t="s">
        <v>2784</v>
      </c>
      <c r="C3159" s="47">
        <v>36.335946530823804</v>
      </c>
      <c r="D3159" s="40">
        <v>697.48898254572327</v>
      </c>
      <c r="E3159" s="40">
        <v>9.7797838872931194E-3</v>
      </c>
      <c r="F3159" s="40">
        <f t="shared" si="550"/>
        <v>4.0143330174584033</v>
      </c>
      <c r="G3159" s="40">
        <f t="shared" si="551"/>
        <v>737.83926209400545</v>
      </c>
      <c r="H3159" s="84">
        <f t="shared" si="552"/>
        <v>5.5912952165431955E-2</v>
      </c>
      <c r="I3159" s="34"/>
      <c r="J3159" s="16">
        <v>15</v>
      </c>
      <c r="K3159" s="20">
        <f t="shared" si="553"/>
        <v>2.4E-2</v>
      </c>
      <c r="L3159" s="13"/>
      <c r="M3159" s="24"/>
      <c r="N3159" s="33"/>
      <c r="O3159" s="29"/>
      <c r="P3159" s="29"/>
      <c r="Q3159" s="39"/>
      <c r="R3159" s="89">
        <f t="shared" si="554"/>
        <v>1782.0634113153076</v>
      </c>
      <c r="S3159" s="7"/>
      <c r="T3159" s="37">
        <v>194673</v>
      </c>
      <c r="U3159" s="20">
        <f t="shared" si="555"/>
        <v>1.8789731025385968E-2</v>
      </c>
      <c r="V3159" s="34"/>
    </row>
    <row r="3160" spans="1:22" x14ac:dyDescent="0.3">
      <c r="A3160" s="2">
        <v>55107</v>
      </c>
      <c r="B3160" s="2" t="s">
        <v>2785</v>
      </c>
      <c r="C3160" s="47">
        <v>14.961363511810163</v>
      </c>
      <c r="D3160" s="40">
        <v>6.1627787298931782</v>
      </c>
      <c r="E3160" s="40">
        <v>3.5562850499247711E-3</v>
      </c>
      <c r="F3160" s="40">
        <f t="shared" si="550"/>
        <v>1.459757460893965</v>
      </c>
      <c r="G3160" s="40">
        <f t="shared" si="551"/>
        <v>22.583899702597307</v>
      </c>
      <c r="H3160" s="84">
        <f t="shared" si="552"/>
        <v>1.711392397575281E-3</v>
      </c>
      <c r="I3160" s="34"/>
      <c r="J3160" s="16">
        <v>4</v>
      </c>
      <c r="K3160" s="20">
        <f t="shared" si="553"/>
        <v>6.4000000000000003E-3</v>
      </c>
      <c r="L3160" s="13"/>
      <c r="M3160" s="24"/>
      <c r="N3160" s="33"/>
      <c r="O3160" s="29"/>
      <c r="P3160" s="29"/>
      <c r="Q3160" s="39"/>
      <c r="R3160" s="89">
        <f t="shared" si="554"/>
        <v>475.21690968408205</v>
      </c>
      <c r="S3160" s="7"/>
      <c r="T3160" s="37">
        <v>17289</v>
      </c>
      <c r="U3160" s="20">
        <f t="shared" si="555"/>
        <v>1.6687247830870125E-3</v>
      </c>
      <c r="V3160" s="34"/>
    </row>
    <row r="3161" spans="1:22" x14ac:dyDescent="0.3">
      <c r="A3161" s="2">
        <v>55109</v>
      </c>
      <c r="B3161" s="2" t="s">
        <v>2786</v>
      </c>
      <c r="C3161" s="47">
        <v>65.645389680275841</v>
      </c>
      <c r="D3161" s="40">
        <v>38.08558684136176</v>
      </c>
      <c r="E3161" s="40">
        <v>1.9969908357269868E-2</v>
      </c>
      <c r="F3161" s="40">
        <f t="shared" si="550"/>
        <v>8.1970995880968793</v>
      </c>
      <c r="G3161" s="40">
        <f t="shared" si="551"/>
        <v>111.92807610973448</v>
      </c>
      <c r="H3161" s="84">
        <f t="shared" si="552"/>
        <v>8.4818326795614088E-3</v>
      </c>
      <c r="I3161" s="34"/>
      <c r="J3161" s="16">
        <v>14</v>
      </c>
      <c r="K3161" s="20">
        <f t="shared" si="553"/>
        <v>2.24E-2</v>
      </c>
      <c r="L3161" s="13"/>
      <c r="M3161" s="24"/>
      <c r="N3161" s="33"/>
      <c r="O3161" s="29"/>
      <c r="P3161" s="29"/>
      <c r="Q3161" s="39"/>
      <c r="R3161" s="89">
        <f t="shared" si="554"/>
        <v>1663.2591838942872</v>
      </c>
      <c r="S3161" s="7"/>
      <c r="T3161" s="37">
        <v>265867</v>
      </c>
      <c r="U3161" s="20">
        <f t="shared" si="555"/>
        <v>2.5661336798252922E-2</v>
      </c>
      <c r="V3161" s="34"/>
    </row>
    <row r="3162" spans="1:22" x14ac:dyDescent="0.3">
      <c r="A3162" s="2">
        <v>55111</v>
      </c>
      <c r="B3162" s="2" t="s">
        <v>2787</v>
      </c>
      <c r="C3162" s="47">
        <v>31.069852847283528</v>
      </c>
      <c r="D3162" s="40">
        <v>107.84862777313062</v>
      </c>
      <c r="E3162" s="40">
        <v>7.7280809738749833E-3</v>
      </c>
      <c r="F3162" s="40">
        <f t="shared" si="550"/>
        <v>3.1721652515580394</v>
      </c>
      <c r="G3162" s="40">
        <f t="shared" si="551"/>
        <v>142.09064587197219</v>
      </c>
      <c r="H3162" s="84">
        <f t="shared" si="552"/>
        <v>1.0767531485445275E-2</v>
      </c>
      <c r="I3162" s="34"/>
      <c r="J3162" s="16">
        <v>9</v>
      </c>
      <c r="K3162" s="20">
        <f t="shared" si="553"/>
        <v>1.44E-2</v>
      </c>
      <c r="L3162" s="13"/>
      <c r="M3162" s="24"/>
      <c r="N3162" s="33"/>
      <c r="O3162" s="29"/>
      <c r="P3162" s="29"/>
      <c r="Q3162" s="39"/>
      <c r="R3162" s="89">
        <f t="shared" si="554"/>
        <v>1069.2380467891846</v>
      </c>
      <c r="S3162" s="7"/>
      <c r="T3162" s="37">
        <v>102704</v>
      </c>
      <c r="U3162" s="20">
        <f t="shared" si="555"/>
        <v>9.912933664304964E-3</v>
      </c>
      <c r="V3162" s="34"/>
    </row>
    <row r="3163" spans="1:22" x14ac:dyDescent="0.3">
      <c r="A3163" s="2">
        <v>55113</v>
      </c>
      <c r="B3163" s="2" t="s">
        <v>2788</v>
      </c>
      <c r="C3163" s="47">
        <v>23.592919384008329</v>
      </c>
      <c r="D3163" s="40">
        <v>6.1627787298931782</v>
      </c>
      <c r="E3163" s="40">
        <v>5.6079879633429081E-3</v>
      </c>
      <c r="F3163" s="40">
        <f t="shared" si="550"/>
        <v>2.3019252267943293</v>
      </c>
      <c r="G3163" s="40">
        <f t="shared" si="551"/>
        <v>32.057623340695841</v>
      </c>
      <c r="H3163" s="84">
        <f t="shared" si="552"/>
        <v>2.4293046635913414E-3</v>
      </c>
      <c r="I3163" s="34"/>
      <c r="J3163" s="16">
        <v>1</v>
      </c>
      <c r="K3163" s="20">
        <f t="shared" si="553"/>
        <v>1.6000000000000001E-3</v>
      </c>
      <c r="L3163" s="13"/>
      <c r="M3163" s="24"/>
      <c r="N3163" s="33"/>
      <c r="O3163" s="29"/>
      <c r="P3163" s="29"/>
      <c r="Q3163" s="39"/>
      <c r="R3163" s="89">
        <f t="shared" si="554"/>
        <v>118.80422742102051</v>
      </c>
      <c r="S3163" s="7"/>
      <c r="T3163" s="37">
        <v>45998</v>
      </c>
      <c r="U3163" s="20">
        <f t="shared" si="555"/>
        <v>4.4397016931249002E-3</v>
      </c>
      <c r="V3163" s="34"/>
    </row>
    <row r="3164" spans="1:22" x14ac:dyDescent="0.3">
      <c r="A3164" s="2">
        <v>55115</v>
      </c>
      <c r="B3164" s="2" t="s">
        <v>2789</v>
      </c>
      <c r="C3164" s="47">
        <v>12.659615279223981</v>
      </c>
      <c r="D3164" s="40">
        <v>6.1627787298931782</v>
      </c>
      <c r="E3164" s="40">
        <v>3.0091642730132677E-3</v>
      </c>
      <c r="F3164" s="40">
        <f t="shared" si="550"/>
        <v>1.235179389987201</v>
      </c>
      <c r="G3164" s="40">
        <f t="shared" si="551"/>
        <v>20.05757339910436</v>
      </c>
      <c r="H3164" s="84">
        <f t="shared" si="552"/>
        <v>1.5199491266376646E-3</v>
      </c>
      <c r="I3164" s="34"/>
      <c r="J3164" s="16">
        <v>4</v>
      </c>
      <c r="K3164" s="20">
        <f t="shared" si="553"/>
        <v>6.4000000000000003E-3</v>
      </c>
      <c r="L3164" s="13"/>
      <c r="M3164" s="24"/>
      <c r="N3164" s="33"/>
      <c r="O3164" s="29"/>
      <c r="P3164" s="29"/>
      <c r="Q3164" s="39"/>
      <c r="R3164" s="89">
        <f t="shared" si="554"/>
        <v>475.21690968408205</v>
      </c>
      <c r="S3164" s="7"/>
      <c r="T3164" s="37">
        <v>40450</v>
      </c>
      <c r="U3164" s="20">
        <f t="shared" si="555"/>
        <v>3.9042117806622509E-3</v>
      </c>
      <c r="V3164" s="34"/>
    </row>
    <row r="3165" spans="1:22" x14ac:dyDescent="0.3">
      <c r="A3165" s="2">
        <v>55117</v>
      </c>
      <c r="B3165" s="2" t="s">
        <v>2790</v>
      </c>
      <c r="C3165" s="47">
        <v>26.825970837569532</v>
      </c>
      <c r="D3165" s="40">
        <v>124.71162750014537</v>
      </c>
      <c r="E3165" s="40">
        <v>7.5913007796471069E-3</v>
      </c>
      <c r="F3165" s="40">
        <f t="shared" si="550"/>
        <v>3.1160207338313479</v>
      </c>
      <c r="G3165" s="40">
        <f t="shared" si="551"/>
        <v>154.65361907154625</v>
      </c>
      <c r="H3165" s="84">
        <f t="shared" si="552"/>
        <v>1.1719544959992383E-2</v>
      </c>
      <c r="I3165" s="34"/>
      <c r="J3165" s="16">
        <v>13</v>
      </c>
      <c r="K3165" s="20">
        <f t="shared" si="553"/>
        <v>2.0799999999999999E-2</v>
      </c>
      <c r="L3165" s="13"/>
      <c r="M3165" s="24"/>
      <c r="N3165" s="33"/>
      <c r="O3165" s="29"/>
      <c r="P3165" s="29"/>
      <c r="Q3165" s="39"/>
      <c r="R3165" s="89">
        <f t="shared" si="554"/>
        <v>1544.4549564732665</v>
      </c>
      <c r="S3165" s="7"/>
      <c r="T3165" s="37">
        <v>207404</v>
      </c>
      <c r="U3165" s="20">
        <f t="shared" si="555"/>
        <v>2.0018520152199591E-2</v>
      </c>
      <c r="V3165" s="34"/>
    </row>
    <row r="3166" spans="1:22" x14ac:dyDescent="0.3">
      <c r="A3166" s="2">
        <v>55119</v>
      </c>
      <c r="B3166" s="2" t="s">
        <v>2791</v>
      </c>
      <c r="C3166" s="47">
        <v>6.1329975633899698</v>
      </c>
      <c r="D3166" s="40">
        <v>36.976672379359073</v>
      </c>
      <c r="E3166" s="40">
        <v>1.9149227191902613E-3</v>
      </c>
      <c r="F3166" s="40">
        <f t="shared" si="550"/>
        <v>0.78602324817367342</v>
      </c>
      <c r="G3166" s="40">
        <f t="shared" si="551"/>
        <v>43.895693190922714</v>
      </c>
      <c r="H3166" s="84">
        <f t="shared" si="552"/>
        <v>3.3263854605501335E-3</v>
      </c>
      <c r="I3166" s="34"/>
      <c r="J3166" s="16">
        <v>3</v>
      </c>
      <c r="K3166" s="20">
        <f t="shared" si="553"/>
        <v>4.7999999999999996E-3</v>
      </c>
      <c r="L3166" s="13"/>
      <c r="M3166" s="24"/>
      <c r="N3166" s="33"/>
      <c r="O3166" s="29"/>
      <c r="P3166" s="29"/>
      <c r="Q3166" s="39"/>
      <c r="R3166" s="89">
        <f t="shared" si="554"/>
        <v>356.41268226306147</v>
      </c>
      <c r="S3166" s="7"/>
      <c r="T3166" s="37">
        <v>14842</v>
      </c>
      <c r="U3166" s="20">
        <f t="shared" si="555"/>
        <v>1.432541687233353E-3</v>
      </c>
      <c r="V3166" s="34"/>
    </row>
    <row r="3167" spans="1:22" x14ac:dyDescent="0.3">
      <c r="A3167" s="2">
        <v>55121</v>
      </c>
      <c r="B3167" s="2" t="s">
        <v>2792</v>
      </c>
      <c r="C3167" s="47">
        <v>19.9586163692104</v>
      </c>
      <c r="D3167" s="40">
        <v>36.976672379359073</v>
      </c>
      <c r="E3167" s="40">
        <v>9.1642730132676792E-3</v>
      </c>
      <c r="F3167" s="40">
        <f t="shared" si="550"/>
        <v>3.7616826876882943</v>
      </c>
      <c r="G3167" s="40">
        <f t="shared" si="551"/>
        <v>60.696971436257769</v>
      </c>
      <c r="H3167" s="84">
        <f t="shared" si="552"/>
        <v>4.599574778482966E-3</v>
      </c>
      <c r="I3167" s="34"/>
      <c r="J3167" s="16">
        <v>4</v>
      </c>
      <c r="K3167" s="20">
        <f t="shared" si="553"/>
        <v>6.4000000000000003E-3</v>
      </c>
      <c r="L3167" s="13"/>
      <c r="M3167" s="24"/>
      <c r="N3167" s="33"/>
      <c r="O3167" s="29"/>
      <c r="P3167" s="29"/>
      <c r="Q3167" s="39"/>
      <c r="R3167" s="89">
        <f t="shared" si="554"/>
        <v>475.21690968408205</v>
      </c>
      <c r="S3167" s="7"/>
      <c r="T3167" s="37">
        <v>29499</v>
      </c>
      <c r="U3167" s="20">
        <f t="shared" si="555"/>
        <v>2.8472272760879046E-3</v>
      </c>
      <c r="V3167" s="34"/>
    </row>
    <row r="3168" spans="1:22" x14ac:dyDescent="0.3">
      <c r="A3168" s="2">
        <v>55123</v>
      </c>
      <c r="B3168" s="2" t="s">
        <v>2793</v>
      </c>
      <c r="C3168" s="47">
        <v>17.838548802542885</v>
      </c>
      <c r="D3168" s="40">
        <v>6.1627787298931782</v>
      </c>
      <c r="E3168" s="40">
        <v>4.2401860210641495E-3</v>
      </c>
      <c r="F3168" s="40">
        <f t="shared" si="550"/>
        <v>1.7404800495274195</v>
      </c>
      <c r="G3168" s="40">
        <f t="shared" si="551"/>
        <v>25.741807581963482</v>
      </c>
      <c r="H3168" s="84">
        <f t="shared" si="552"/>
        <v>1.9506964862473009E-3</v>
      </c>
      <c r="I3168" s="34"/>
      <c r="J3168" s="16">
        <v>6</v>
      </c>
      <c r="K3168" s="20">
        <f t="shared" si="553"/>
        <v>9.5999999999999992E-3</v>
      </c>
      <c r="L3168" s="13"/>
      <c r="M3168" s="24"/>
      <c r="N3168" s="33"/>
      <c r="O3168" s="29"/>
      <c r="P3168" s="29"/>
      <c r="Q3168" s="39"/>
      <c r="R3168" s="89">
        <f t="shared" si="554"/>
        <v>712.82536452612294</v>
      </c>
      <c r="S3168" s="7"/>
      <c r="T3168" s="37">
        <v>17599</v>
      </c>
      <c r="U3168" s="20">
        <f t="shared" si="555"/>
        <v>1.6986458128028419E-3</v>
      </c>
      <c r="V3168" s="34"/>
    </row>
    <row r="3169" spans="1:22" x14ac:dyDescent="0.3">
      <c r="A3169" s="2">
        <v>55125</v>
      </c>
      <c r="B3169" s="2" t="s">
        <v>2794</v>
      </c>
      <c r="C3169" s="47">
        <v>40.568312599331399</v>
      </c>
      <c r="D3169" s="40">
        <v>0</v>
      </c>
      <c r="E3169" s="40">
        <v>9.6430036930652448E-3</v>
      </c>
      <c r="F3169" s="40">
        <f t="shared" si="550"/>
        <v>3.9581884997317127</v>
      </c>
      <c r="G3169" s="40">
        <f t="shared" si="551"/>
        <v>44.526501099063111</v>
      </c>
      <c r="H3169" s="84">
        <f t="shared" si="552"/>
        <v>3.3741876502754839E-3</v>
      </c>
      <c r="I3169" s="34"/>
      <c r="J3169" s="16">
        <v>11</v>
      </c>
      <c r="K3169" s="20">
        <f t="shared" si="553"/>
        <v>1.7600000000000001E-2</v>
      </c>
      <c r="L3169" s="13"/>
      <c r="M3169" s="24"/>
      <c r="N3169" s="33"/>
      <c r="O3169" s="29"/>
      <c r="P3169" s="29"/>
      <c r="Q3169" s="39"/>
      <c r="R3169" s="89">
        <f t="shared" si="554"/>
        <v>1306.8465016312257</v>
      </c>
      <c r="S3169" s="7"/>
      <c r="T3169" s="37">
        <v>57659</v>
      </c>
      <c r="U3169" s="20">
        <f t="shared" si="555"/>
        <v>5.5652150076935655E-3</v>
      </c>
      <c r="V3169" s="34"/>
    </row>
    <row r="3170" spans="1:22" x14ac:dyDescent="0.3">
      <c r="A3170" s="2">
        <v>55127</v>
      </c>
      <c r="B3170" s="2" t="s">
        <v>2795</v>
      </c>
      <c r="C3170" s="47">
        <v>42.169217204286937</v>
      </c>
      <c r="D3170" s="40">
        <v>33.604929565907433</v>
      </c>
      <c r="E3170" s="40">
        <v>1.3883189714129393E-2</v>
      </c>
      <c r="F3170" s="40">
        <f t="shared" si="550"/>
        <v>5.698668549259132</v>
      </c>
      <c r="G3170" s="40">
        <f t="shared" si="551"/>
        <v>81.472815319453503</v>
      </c>
      <c r="H3170" s="84">
        <f t="shared" si="552"/>
        <v>6.1739539487386209E-3</v>
      </c>
      <c r="I3170" s="34"/>
      <c r="J3170" s="16">
        <v>17</v>
      </c>
      <c r="K3170" s="20">
        <f t="shared" si="553"/>
        <v>2.7199999999999998E-2</v>
      </c>
      <c r="L3170" s="13"/>
      <c r="M3170" s="24"/>
      <c r="N3170" s="33"/>
      <c r="O3170" s="29"/>
      <c r="P3170" s="29"/>
      <c r="Q3170" s="39"/>
      <c r="R3170" s="89">
        <f t="shared" si="554"/>
        <v>2019.6718661573484</v>
      </c>
      <c r="S3170" s="7"/>
      <c r="T3170" s="37">
        <v>197180</v>
      </c>
      <c r="U3170" s="20">
        <f t="shared" si="555"/>
        <v>1.9031705288281398E-2</v>
      </c>
      <c r="V3170" s="34"/>
    </row>
    <row r="3171" spans="1:22" x14ac:dyDescent="0.3">
      <c r="A3171" s="2">
        <v>55129</v>
      </c>
      <c r="B3171" s="2" t="s">
        <v>2796</v>
      </c>
      <c r="C3171" s="47">
        <v>20.428015564202337</v>
      </c>
      <c r="D3171" s="40">
        <v>0</v>
      </c>
      <c r="E3171" s="40">
        <v>4.8556968950895906E-3</v>
      </c>
      <c r="F3171" s="40">
        <f t="shared" ref="F3171:F3177" si="556">E3171*$F$3105</f>
        <v>1.9931303792975288</v>
      </c>
      <c r="G3171" s="40">
        <f t="shared" ref="G3171:G3177" si="557">SUM(F3171,D3171,C3171)</f>
        <v>22.421145943499866</v>
      </c>
      <c r="H3171" s="84">
        <f t="shared" ref="H3171:H3177" si="558">G3171/$G$3105</f>
        <v>1.6990590295713429E-3</v>
      </c>
      <c r="I3171" s="34"/>
      <c r="J3171" s="16">
        <v>3</v>
      </c>
      <c r="K3171" s="20">
        <f t="shared" ref="K3171:K3177" si="559">J3171/$J$3105</f>
        <v>4.7999999999999996E-3</v>
      </c>
      <c r="L3171" s="13"/>
      <c r="M3171" s="24"/>
      <c r="N3171" s="33"/>
      <c r="O3171" s="29"/>
      <c r="P3171" s="29"/>
      <c r="Q3171" s="39"/>
      <c r="R3171" s="89">
        <f t="shared" ref="R3171:R3177" si="560">P$3105*K3171</f>
        <v>356.41268226306147</v>
      </c>
      <c r="S3171" s="7"/>
      <c r="T3171" s="37">
        <v>47289</v>
      </c>
      <c r="U3171" s="20">
        <f t="shared" ref="U3171:U3177" si="561">T3171/$T$3105</f>
        <v>4.5643083039737251E-3</v>
      </c>
      <c r="V3171" s="34"/>
    </row>
    <row r="3172" spans="1:22" x14ac:dyDescent="0.3">
      <c r="A3172" s="2">
        <v>55131</v>
      </c>
      <c r="B3172" s="2" t="s">
        <v>2797</v>
      </c>
      <c r="C3172" s="47">
        <v>86.075325803996222</v>
      </c>
      <c r="D3172" s="40">
        <v>146.36813766484127</v>
      </c>
      <c r="E3172" s="40">
        <v>2.3047462727397074E-2</v>
      </c>
      <c r="F3172" s="40">
        <f t="shared" si="556"/>
        <v>9.4603512369474263</v>
      </c>
      <c r="G3172" s="40">
        <f t="shared" si="557"/>
        <v>241.9038147057849</v>
      </c>
      <c r="H3172" s="84">
        <f t="shared" si="558"/>
        <v>1.8331304818198769E-2</v>
      </c>
      <c r="I3172" s="34"/>
      <c r="J3172" s="16">
        <v>10</v>
      </c>
      <c r="K3172" s="20">
        <f t="shared" si="559"/>
        <v>1.6E-2</v>
      </c>
      <c r="L3172" s="13"/>
      <c r="M3172" s="24"/>
      <c r="N3172" s="33"/>
      <c r="O3172" s="29"/>
      <c r="P3172" s="29"/>
      <c r="Q3172" s="39"/>
      <c r="R3172" s="89">
        <f t="shared" si="560"/>
        <v>1188.0422742102051</v>
      </c>
      <c r="S3172" s="7"/>
      <c r="T3172" s="37">
        <v>261212</v>
      </c>
      <c r="U3172" s="20">
        <f t="shared" si="561"/>
        <v>2.5212038755261998E-2</v>
      </c>
      <c r="V3172" s="34"/>
    </row>
    <row r="3173" spans="1:22" x14ac:dyDescent="0.3">
      <c r="A3173" s="2">
        <v>55133</v>
      </c>
      <c r="B3173" s="2" t="s">
        <v>2798</v>
      </c>
      <c r="C3173" s="47">
        <v>213.99715945296822</v>
      </c>
      <c r="D3173" s="40">
        <v>862.52652552495738</v>
      </c>
      <c r="E3173" s="40">
        <v>6.9757899056216655E-2</v>
      </c>
      <c r="F3173" s="40">
        <f t="shared" si="556"/>
        <v>28.633704040612386</v>
      </c>
      <c r="G3173" s="40">
        <f t="shared" si="557"/>
        <v>1105.157389018538</v>
      </c>
      <c r="H3173" s="84">
        <f t="shared" si="558"/>
        <v>8.3748067366459025E-2</v>
      </c>
      <c r="I3173" s="34"/>
      <c r="J3173" s="16">
        <v>63</v>
      </c>
      <c r="K3173" s="20">
        <f t="shared" si="559"/>
        <v>0.1008</v>
      </c>
      <c r="L3173" s="13"/>
      <c r="M3173" s="24"/>
      <c r="N3173" s="33"/>
      <c r="O3173" s="29"/>
      <c r="P3173" s="29"/>
      <c r="Q3173" s="39"/>
      <c r="R3173" s="89">
        <f t="shared" si="560"/>
        <v>7484.6663275242918</v>
      </c>
      <c r="S3173" s="7"/>
      <c r="T3173" s="37">
        <v>874100</v>
      </c>
      <c r="U3173" s="20">
        <f t="shared" si="561"/>
        <v>8.4367651853569189E-2</v>
      </c>
      <c r="V3173" s="34"/>
    </row>
    <row r="3174" spans="1:22" x14ac:dyDescent="0.3">
      <c r="A3174" s="2">
        <v>55135</v>
      </c>
      <c r="B3174" s="2" t="s">
        <v>2799</v>
      </c>
      <c r="C3174" s="47">
        <v>24.83845024578255</v>
      </c>
      <c r="D3174" s="40">
        <v>6.1627787298931782</v>
      </c>
      <c r="E3174" s="40">
        <v>6.0183285460265355E-3</v>
      </c>
      <c r="F3174" s="40">
        <f t="shared" si="556"/>
        <v>2.470358779974402</v>
      </c>
      <c r="G3174" s="40">
        <f t="shared" si="557"/>
        <v>33.471587755650134</v>
      </c>
      <c r="H3174" s="84">
        <f t="shared" si="558"/>
        <v>2.5364539151405082E-3</v>
      </c>
      <c r="I3174" s="34"/>
      <c r="J3174" s="16">
        <v>6</v>
      </c>
      <c r="K3174" s="20">
        <f t="shared" si="559"/>
        <v>9.5999999999999992E-3</v>
      </c>
      <c r="L3174" s="13"/>
      <c r="M3174" s="24"/>
      <c r="N3174" s="33"/>
      <c r="O3174" s="29"/>
      <c r="P3174" s="29"/>
      <c r="Q3174" s="39"/>
      <c r="R3174" s="89">
        <f t="shared" si="560"/>
        <v>712.82536452612294</v>
      </c>
      <c r="S3174" s="7"/>
      <c r="T3174" s="37">
        <v>97345</v>
      </c>
      <c r="U3174" s="20">
        <f t="shared" si="561"/>
        <v>9.3956859280239016E-3</v>
      </c>
      <c r="V3174" s="34"/>
    </row>
    <row r="3175" spans="1:22" x14ac:dyDescent="0.3">
      <c r="A3175" s="2">
        <v>55137</v>
      </c>
      <c r="B3175" s="2" t="s">
        <v>2800</v>
      </c>
      <c r="C3175" s="47">
        <v>15.056020257291294</v>
      </c>
      <c r="D3175" s="40">
        <v>6.1627787298931782</v>
      </c>
      <c r="E3175" s="40">
        <v>3.6930652441526466E-3</v>
      </c>
      <c r="F3175" s="40">
        <f t="shared" si="556"/>
        <v>1.5159019786206558</v>
      </c>
      <c r="G3175" s="40">
        <f t="shared" si="557"/>
        <v>22.734700965805128</v>
      </c>
      <c r="H3175" s="84">
        <f t="shared" si="558"/>
        <v>1.7228200136556399E-3</v>
      </c>
      <c r="I3175" s="34"/>
      <c r="J3175" s="16">
        <v>3</v>
      </c>
      <c r="K3175" s="20">
        <f t="shared" si="559"/>
        <v>4.7999999999999996E-3</v>
      </c>
      <c r="L3175" s="13"/>
      <c r="M3175" s="24"/>
      <c r="N3175" s="33"/>
      <c r="O3175" s="29"/>
      <c r="P3175" s="29"/>
      <c r="Q3175" s="39"/>
      <c r="R3175" s="89">
        <f t="shared" si="560"/>
        <v>356.41268226306147</v>
      </c>
      <c r="S3175" s="7"/>
      <c r="T3175" s="37">
        <v>33638</v>
      </c>
      <c r="U3175" s="20">
        <f t="shared" si="561"/>
        <v>3.2467212825195747E-3</v>
      </c>
      <c r="V3175" s="34"/>
    </row>
    <row r="3176" spans="1:22" x14ac:dyDescent="0.3">
      <c r="A3176" s="2">
        <v>55139</v>
      </c>
      <c r="B3176" s="2" t="s">
        <v>2801</v>
      </c>
      <c r="C3176" s="47">
        <v>86.138876251653187</v>
      </c>
      <c r="D3176" s="40">
        <v>1078.4862777313062</v>
      </c>
      <c r="E3176" s="40">
        <v>3.4947339625222271E-2</v>
      </c>
      <c r="F3176" s="40">
        <f t="shared" si="556"/>
        <v>14.344924279169541</v>
      </c>
      <c r="G3176" s="40">
        <f t="shared" si="557"/>
        <v>1178.9700782621289</v>
      </c>
      <c r="H3176" s="84">
        <f t="shared" si="558"/>
        <v>8.9341542225964368E-2</v>
      </c>
      <c r="I3176" s="34"/>
      <c r="J3176" s="16">
        <v>11</v>
      </c>
      <c r="K3176" s="20">
        <f t="shared" si="559"/>
        <v>1.7600000000000001E-2</v>
      </c>
      <c r="L3176" s="13"/>
      <c r="M3176" s="24"/>
      <c r="N3176" s="33"/>
      <c r="O3176" s="29"/>
      <c r="P3176" s="29"/>
      <c r="Q3176" s="39"/>
      <c r="R3176" s="89">
        <f t="shared" si="560"/>
        <v>1306.8465016312257</v>
      </c>
      <c r="S3176" s="7"/>
      <c r="T3176" s="37">
        <v>240175</v>
      </c>
      <c r="U3176" s="20">
        <f t="shared" si="561"/>
        <v>2.318155907096554E-2</v>
      </c>
      <c r="V3176" s="34"/>
    </row>
    <row r="3177" spans="1:22" x14ac:dyDescent="0.3">
      <c r="A3177" s="2">
        <v>55141</v>
      </c>
      <c r="B3177" s="2" t="s">
        <v>2802</v>
      </c>
      <c r="C3177" s="47">
        <v>31.286790529399056</v>
      </c>
      <c r="D3177" s="40">
        <v>109.02932703605525</v>
      </c>
      <c r="E3177" s="40">
        <v>1.6140062918889343E-2</v>
      </c>
      <c r="F3177" s="40">
        <f t="shared" si="556"/>
        <v>6.6250530917495318</v>
      </c>
      <c r="G3177" s="40">
        <f t="shared" si="557"/>
        <v>146.94117065720383</v>
      </c>
      <c r="H3177" s="84">
        <f t="shared" si="558"/>
        <v>1.1135100919910183E-2</v>
      </c>
      <c r="I3177" s="34"/>
      <c r="J3177" s="16">
        <v>9</v>
      </c>
      <c r="K3177" s="20">
        <f t="shared" si="559"/>
        <v>1.44E-2</v>
      </c>
      <c r="L3177" s="13"/>
      <c r="M3177" s="24"/>
      <c r="N3177" s="33"/>
      <c r="O3177" s="29"/>
      <c r="P3177" s="29"/>
      <c r="Q3177" s="39"/>
      <c r="R3177" s="89">
        <f t="shared" si="560"/>
        <v>1069.2380467891846</v>
      </c>
      <c r="S3177" s="7"/>
      <c r="T3177" s="37">
        <v>77087</v>
      </c>
      <c r="U3177" s="20">
        <f t="shared" si="561"/>
        <v>7.4403948958198006E-3</v>
      </c>
      <c r="V3177" s="34"/>
    </row>
    <row r="3178" spans="1:22" s="4" customFormat="1" x14ac:dyDescent="0.3">
      <c r="A3178" s="4">
        <v>56000</v>
      </c>
      <c r="B3178" s="4" t="s">
        <v>3197</v>
      </c>
      <c r="C3178" s="45">
        <v>442.9615017224906</v>
      </c>
      <c r="D3178" s="46">
        <v>813.23929549496006</v>
      </c>
      <c r="E3178" s="46"/>
      <c r="F3178" s="46">
        <v>283.03603086896874</v>
      </c>
      <c r="G3178" s="46">
        <v>1539.2368280864193</v>
      </c>
      <c r="H3178" s="46"/>
      <c r="I3178" s="12">
        <f t="shared" ref="I3178" si="562">G3178/$G$3203</f>
        <v>2.4515032467318895E-3</v>
      </c>
      <c r="J3178" s="15">
        <f>SUM(J3179:J3201)</f>
        <v>241</v>
      </c>
      <c r="K3178" s="19"/>
      <c r="L3178" s="12">
        <f t="shared" ref="L3178" si="563">J3178/$J$3203</f>
        <v>6.2973608570681995E-3</v>
      </c>
      <c r="M3178" s="25">
        <v>15537</v>
      </c>
      <c r="N3178" s="32">
        <f t="shared" ref="N3178" si="564">M3178/$M$3203</f>
        <v>7.1162299233414814E-3</v>
      </c>
      <c r="O3178" s="30">
        <v>-0.24905166029930115</v>
      </c>
      <c r="P3178" s="28">
        <f>M3178-(M3178*(O3178/100))</f>
        <v>15575.695156460702</v>
      </c>
      <c r="Q3178" s="32">
        <f>P3178/$M$3203</f>
        <v>7.1339530121162795E-3</v>
      </c>
      <c r="R3178" s="88"/>
      <c r="S3178" s="6"/>
      <c r="T3178" s="15">
        <v>1032996</v>
      </c>
      <c r="U3178" s="19"/>
      <c r="V3178" s="12">
        <f>T3178/$T$3203</f>
        <v>1.9429845618651595E-3</v>
      </c>
    </row>
    <row r="3179" spans="1:22" x14ac:dyDescent="0.3">
      <c r="A3179" s="2">
        <v>56001</v>
      </c>
      <c r="B3179" s="2" t="s">
        <v>2803</v>
      </c>
      <c r="C3179" s="47">
        <v>26.577427238391465</v>
      </c>
      <c r="D3179" s="40">
        <v>88.119593083935058</v>
      </c>
      <c r="E3179" s="40">
        <v>5.2077853761178329E-2</v>
      </c>
      <c r="F3179" s="40">
        <f>E3179*$F$3178</f>
        <v>14.739909024738509</v>
      </c>
      <c r="G3179" s="40">
        <f>SUM(F3179,D3179,C3179)</f>
        <v>129.43692934706502</v>
      </c>
      <c r="H3179" s="84">
        <f>G3179/$G$3178</f>
        <v>8.4091627087678977E-2</v>
      </c>
      <c r="I3179" s="34"/>
      <c r="J3179" s="16">
        <v>2</v>
      </c>
      <c r="K3179" s="20">
        <f>J3179/$J$3178</f>
        <v>8.2987551867219917E-3</v>
      </c>
      <c r="L3179" s="13"/>
      <c r="M3179" s="24"/>
      <c r="N3179" s="20"/>
      <c r="O3179" s="29"/>
      <c r="P3179" s="29"/>
      <c r="Q3179" s="39"/>
      <c r="R3179" s="89">
        <f>P$3178*K3179</f>
        <v>129.25888096647887</v>
      </c>
      <c r="S3179" s="7"/>
      <c r="T3179" s="37">
        <v>80836</v>
      </c>
      <c r="U3179" s="20">
        <f>T3179/$T$3178</f>
        <v>7.8253933219489716E-2</v>
      </c>
      <c r="V3179" s="34"/>
    </row>
    <row r="3180" spans="1:22" x14ac:dyDescent="0.3">
      <c r="A3180" s="2">
        <v>56003</v>
      </c>
      <c r="B3180" s="2" t="s">
        <v>2804</v>
      </c>
      <c r="C3180" s="47">
        <v>3.4899651929200917</v>
      </c>
      <c r="D3180" s="40">
        <v>0</v>
      </c>
      <c r="E3180" s="40">
        <v>6.8385060494476589E-3</v>
      </c>
      <c r="F3180" s="40">
        <f t="shared" ref="F3180:F3201" si="565">E3180*$F$3178</f>
        <v>1.935543609309097</v>
      </c>
      <c r="G3180" s="40">
        <f t="shared" ref="G3180:G3201" si="566">SUM(F3180,D3180,C3180)</f>
        <v>5.4255088022291886</v>
      </c>
      <c r="H3180" s="84">
        <f t="shared" ref="H3180:H3201" si="567">G3180/$G$3178</f>
        <v>3.5248044376473154E-3</v>
      </c>
      <c r="I3180" s="34"/>
      <c r="J3180" s="16">
        <v>8</v>
      </c>
      <c r="K3180" s="20">
        <f t="shared" ref="K3180:K3201" si="568">J3180/$J$3178</f>
        <v>3.3195020746887967E-2</v>
      </c>
      <c r="L3180" s="13"/>
      <c r="M3180" s="24"/>
      <c r="N3180" s="20"/>
      <c r="O3180" s="29"/>
      <c r="P3180" s="29"/>
      <c r="Q3180" s="39"/>
      <c r="R3180" s="89">
        <f t="shared" ref="R3180:R3201" si="569">P$3178*K3180</f>
        <v>517.03552386591548</v>
      </c>
      <c r="S3180" s="7"/>
      <c r="T3180" s="37">
        <v>12666</v>
      </c>
      <c r="U3180" s="20">
        <f t="shared" ref="U3180:U3201" si="570">T3180/$T$3178</f>
        <v>1.2261422115864921E-2</v>
      </c>
      <c r="V3180" s="34"/>
    </row>
    <row r="3181" spans="1:22" x14ac:dyDescent="0.3">
      <c r="A3181" s="2">
        <v>56005</v>
      </c>
      <c r="B3181" s="2" t="s">
        <v>2805</v>
      </c>
      <c r="C3181" s="47">
        <v>43.758794341998069</v>
      </c>
      <c r="D3181" s="40">
        <v>159.06333327862853</v>
      </c>
      <c r="E3181" s="40">
        <v>8.5744345081536028E-2</v>
      </c>
      <c r="F3181" s="40">
        <f t="shared" si="565"/>
        <v>24.26873910133714</v>
      </c>
      <c r="G3181" s="40">
        <f t="shared" si="566"/>
        <v>227.09086672196372</v>
      </c>
      <c r="H3181" s="84">
        <f t="shared" si="567"/>
        <v>0.14753471498228332</v>
      </c>
      <c r="I3181" s="34"/>
      <c r="J3181" s="16">
        <v>28</v>
      </c>
      <c r="K3181" s="20">
        <f t="shared" si="568"/>
        <v>0.11618257261410789</v>
      </c>
      <c r="L3181" s="13"/>
      <c r="M3181" s="24"/>
      <c r="N3181" s="20"/>
      <c r="O3181" s="29"/>
      <c r="P3181" s="29"/>
      <c r="Q3181" s="39"/>
      <c r="R3181" s="89">
        <f t="shared" si="569"/>
        <v>1809.624333530704</v>
      </c>
      <c r="S3181" s="7"/>
      <c r="T3181" s="37">
        <v>41655</v>
      </c>
      <c r="U3181" s="20">
        <f t="shared" si="570"/>
        <v>4.0324454305728195E-2</v>
      </c>
      <c r="V3181" s="34"/>
    </row>
    <row r="3182" spans="1:22" x14ac:dyDescent="0.3">
      <c r="A3182" s="2">
        <v>56007</v>
      </c>
      <c r="B3182" s="2" t="s">
        <v>2806</v>
      </c>
      <c r="C3182" s="47">
        <v>6.067496608008943</v>
      </c>
      <c r="D3182" s="40">
        <v>36.405340363066394</v>
      </c>
      <c r="E3182" s="40">
        <v>1.6307206733298264E-2</v>
      </c>
      <c r="F3182" s="40">
        <f t="shared" si="565"/>
        <v>4.6155270683524625</v>
      </c>
      <c r="G3182" s="40">
        <f t="shared" si="566"/>
        <v>47.088364039427802</v>
      </c>
      <c r="H3182" s="84">
        <f t="shared" si="567"/>
        <v>3.0592020136347764E-2</v>
      </c>
      <c r="I3182" s="34"/>
      <c r="J3182" s="16">
        <v>7</v>
      </c>
      <c r="K3182" s="20">
        <f t="shared" si="568"/>
        <v>2.9045643153526972E-2</v>
      </c>
      <c r="L3182" s="13"/>
      <c r="M3182" s="24"/>
      <c r="N3182" s="20"/>
      <c r="O3182" s="29"/>
      <c r="P3182" s="29"/>
      <c r="Q3182" s="39"/>
      <c r="R3182" s="89">
        <f t="shared" si="569"/>
        <v>452.406083382676</v>
      </c>
      <c r="S3182" s="7"/>
      <c r="T3182" s="37">
        <v>33288</v>
      </c>
      <c r="U3182" s="20">
        <f t="shared" si="570"/>
        <v>3.2224713358038171E-2</v>
      </c>
      <c r="V3182" s="34"/>
    </row>
    <row r="3183" spans="1:22" x14ac:dyDescent="0.3">
      <c r="A3183" s="2">
        <v>56009</v>
      </c>
      <c r="B3183" s="2" t="s">
        <v>2807</v>
      </c>
      <c r="C3183" s="47">
        <v>11.543731022735688</v>
      </c>
      <c r="D3183" s="40">
        <v>36.405340363066394</v>
      </c>
      <c r="E3183" s="40">
        <v>2.2619673855865333E-2</v>
      </c>
      <c r="F3183" s="40">
        <f t="shared" si="565"/>
        <v>6.4021827077147053</v>
      </c>
      <c r="G3183" s="40">
        <f t="shared" si="566"/>
        <v>54.351254093516786</v>
      </c>
      <c r="H3183" s="84">
        <f t="shared" si="567"/>
        <v>3.5310520838490018E-2</v>
      </c>
      <c r="I3183" s="34"/>
      <c r="J3183" s="16">
        <v>12</v>
      </c>
      <c r="K3183" s="20">
        <f t="shared" si="568"/>
        <v>4.9792531120331947E-2</v>
      </c>
      <c r="L3183" s="13"/>
      <c r="M3183" s="24"/>
      <c r="N3183" s="20"/>
      <c r="O3183" s="29"/>
      <c r="P3183" s="29"/>
      <c r="Q3183" s="39"/>
      <c r="R3183" s="89">
        <f t="shared" si="569"/>
        <v>775.55328579887305</v>
      </c>
      <c r="S3183" s="7"/>
      <c r="T3183" s="37">
        <v>12515</v>
      </c>
      <c r="U3183" s="20">
        <f t="shared" si="570"/>
        <v>1.2115245363970432E-2</v>
      </c>
      <c r="V3183" s="34"/>
    </row>
    <row r="3184" spans="1:22" x14ac:dyDescent="0.3">
      <c r="A3184" s="2">
        <v>56011</v>
      </c>
      <c r="B3184" s="2" t="s">
        <v>2808</v>
      </c>
      <c r="C3184" s="47">
        <v>1.3422943049692662</v>
      </c>
      <c r="D3184" s="40">
        <v>6.067556727177732</v>
      </c>
      <c r="E3184" s="40">
        <v>2.6301946344029457E-3</v>
      </c>
      <c r="F3184" s="40">
        <f t="shared" si="565"/>
        <v>0.74443984973426813</v>
      </c>
      <c r="G3184" s="40">
        <f t="shared" si="566"/>
        <v>8.1542908818812663</v>
      </c>
      <c r="H3184" s="84">
        <f t="shared" si="567"/>
        <v>5.2976194001404502E-3</v>
      </c>
      <c r="I3184" s="34"/>
      <c r="J3184" s="16">
        <v>4</v>
      </c>
      <c r="K3184" s="20">
        <f t="shared" si="568"/>
        <v>1.6597510373443983E-2</v>
      </c>
      <c r="L3184" s="13"/>
      <c r="M3184" s="24"/>
      <c r="N3184" s="20"/>
      <c r="O3184" s="29"/>
      <c r="P3184" s="29"/>
      <c r="Q3184" s="39"/>
      <c r="R3184" s="89">
        <f t="shared" si="569"/>
        <v>258.51776193295774</v>
      </c>
      <c r="S3184" s="7"/>
      <c r="T3184" s="37">
        <v>9343</v>
      </c>
      <c r="U3184" s="20">
        <f t="shared" si="570"/>
        <v>9.0445655162265867E-3</v>
      </c>
      <c r="V3184" s="34"/>
    </row>
    <row r="3185" spans="1:22" x14ac:dyDescent="0.3">
      <c r="A3185" s="2">
        <v>56013</v>
      </c>
      <c r="B3185" s="2" t="s">
        <v>2809</v>
      </c>
      <c r="C3185" s="47">
        <v>3.6406031394732215</v>
      </c>
      <c r="D3185" s="40">
        <v>38.08558684136176</v>
      </c>
      <c r="E3185" s="40">
        <v>9.4687006838506046E-3</v>
      </c>
      <c r="F3185" s="40">
        <f t="shared" si="565"/>
        <v>2.6799834590433651</v>
      </c>
      <c r="G3185" s="40">
        <f t="shared" si="566"/>
        <v>44.406173439878344</v>
      </c>
      <c r="H3185" s="84">
        <f t="shared" si="567"/>
        <v>2.8849474382109309E-2</v>
      </c>
      <c r="I3185" s="34"/>
      <c r="J3185" s="16">
        <v>18</v>
      </c>
      <c r="K3185" s="20">
        <f t="shared" si="568"/>
        <v>7.4688796680497924E-2</v>
      </c>
      <c r="L3185" s="13"/>
      <c r="M3185" s="24"/>
      <c r="N3185" s="20"/>
      <c r="O3185" s="29"/>
      <c r="P3185" s="29"/>
      <c r="Q3185" s="39"/>
      <c r="R3185" s="89">
        <f t="shared" si="569"/>
        <v>1163.3299286983097</v>
      </c>
      <c r="S3185" s="7"/>
      <c r="T3185" s="37">
        <v>77562</v>
      </c>
      <c r="U3185" s="20">
        <f t="shared" si="570"/>
        <v>7.5084511459870121E-2</v>
      </c>
      <c r="V3185" s="34"/>
    </row>
    <row r="3186" spans="1:22" x14ac:dyDescent="0.3">
      <c r="A3186" s="2">
        <v>56015</v>
      </c>
      <c r="B3186" s="2" t="s">
        <v>2810</v>
      </c>
      <c r="C3186" s="47">
        <v>0.26845886099385319</v>
      </c>
      <c r="D3186" s="40">
        <v>6.067556727177732</v>
      </c>
      <c r="E3186" s="40">
        <v>5.2603892688058915E-4</v>
      </c>
      <c r="F3186" s="40">
        <f t="shared" si="565"/>
        <v>0.1488879699468536</v>
      </c>
      <c r="G3186" s="40">
        <f t="shared" si="566"/>
        <v>6.4849035581184387</v>
      </c>
      <c r="H3186" s="84">
        <f t="shared" si="567"/>
        <v>4.2130641885566606E-3</v>
      </c>
      <c r="I3186" s="34"/>
      <c r="J3186" s="16">
        <v>2</v>
      </c>
      <c r="K3186" s="20">
        <f t="shared" si="568"/>
        <v>8.2987551867219917E-3</v>
      </c>
      <c r="L3186" s="13"/>
      <c r="M3186" s="24"/>
      <c r="N3186" s="20"/>
      <c r="O3186" s="29"/>
      <c r="P3186" s="29"/>
      <c r="Q3186" s="39"/>
      <c r="R3186" s="89">
        <f t="shared" si="569"/>
        <v>129.25888096647887</v>
      </c>
      <c r="S3186" s="7"/>
      <c r="T3186" s="37">
        <v>14551</v>
      </c>
      <c r="U3186" s="20">
        <f t="shared" si="570"/>
        <v>1.4086211369647123E-2</v>
      </c>
      <c r="V3186" s="34"/>
    </row>
    <row r="3187" spans="1:22" x14ac:dyDescent="0.3">
      <c r="A3187" s="2">
        <v>56017</v>
      </c>
      <c r="B3187" s="2" t="s">
        <v>2811</v>
      </c>
      <c r="C3187" s="47">
        <v>0</v>
      </c>
      <c r="D3187" s="40">
        <v>6.067556727177732</v>
      </c>
      <c r="E3187" s="40">
        <v>0</v>
      </c>
      <c r="F3187" s="40">
        <f t="shared" si="565"/>
        <v>0</v>
      </c>
      <c r="G3187" s="40">
        <f t="shared" si="566"/>
        <v>6.067556727177732</v>
      </c>
      <c r="H3187" s="84">
        <f t="shared" si="567"/>
        <v>3.9419253856607132E-3</v>
      </c>
      <c r="I3187" s="34"/>
      <c r="J3187" s="16">
        <v>1</v>
      </c>
      <c r="K3187" s="20">
        <f t="shared" si="568"/>
        <v>4.1493775933609959E-3</v>
      </c>
      <c r="L3187" s="13"/>
      <c r="M3187" s="24"/>
      <c r="N3187" s="20"/>
      <c r="O3187" s="29"/>
      <c r="P3187" s="29"/>
      <c r="Q3187" s="39"/>
      <c r="R3187" s="89">
        <f t="shared" si="569"/>
        <v>64.629440483239435</v>
      </c>
      <c r="S3187" s="7"/>
      <c r="T3187" s="37">
        <v>1029</v>
      </c>
      <c r="U3187" s="20">
        <f t="shared" si="570"/>
        <v>9.961316403935736E-4</v>
      </c>
      <c r="V3187" s="34"/>
    </row>
    <row r="3188" spans="1:22" x14ac:dyDescent="0.3">
      <c r="A3188" s="2">
        <v>56019</v>
      </c>
      <c r="B3188" s="2" t="s">
        <v>2812</v>
      </c>
      <c r="C3188" s="47">
        <v>2.4508264277531255</v>
      </c>
      <c r="D3188" s="40">
        <v>6.067556727177732</v>
      </c>
      <c r="E3188" s="40">
        <v>6.3124671225670698E-3</v>
      </c>
      <c r="F3188" s="40">
        <f t="shared" si="565"/>
        <v>1.7866556393622435</v>
      </c>
      <c r="G3188" s="40">
        <f t="shared" si="566"/>
        <v>10.3050387942931</v>
      </c>
      <c r="H3188" s="84">
        <f t="shared" si="567"/>
        <v>6.6949013993540772E-3</v>
      </c>
      <c r="I3188" s="34"/>
      <c r="J3188" s="16">
        <v>7</v>
      </c>
      <c r="K3188" s="20">
        <f t="shared" si="568"/>
        <v>2.9045643153526972E-2</v>
      </c>
      <c r="L3188" s="13"/>
      <c r="M3188" s="24"/>
      <c r="N3188" s="20"/>
      <c r="O3188" s="29"/>
      <c r="P3188" s="29"/>
      <c r="Q3188" s="39"/>
      <c r="R3188" s="89">
        <f t="shared" si="569"/>
        <v>452.406083382676</v>
      </c>
      <c r="S3188" s="7"/>
      <c r="T3188" s="37">
        <v>28278</v>
      </c>
      <c r="U3188" s="20">
        <f t="shared" si="570"/>
        <v>2.7374742980611735E-2</v>
      </c>
      <c r="V3188" s="34"/>
    </row>
    <row r="3189" spans="1:22" x14ac:dyDescent="0.3">
      <c r="A3189" s="2">
        <v>56021</v>
      </c>
      <c r="B3189" s="2" t="s">
        <v>2813</v>
      </c>
      <c r="C3189" s="47">
        <v>82.612968670065555</v>
      </c>
      <c r="D3189" s="40">
        <v>117.99064158696389</v>
      </c>
      <c r="E3189" s="40">
        <v>0.21199368753287742</v>
      </c>
      <c r="F3189" s="40">
        <f t="shared" si="565"/>
        <v>60.00185188858201</v>
      </c>
      <c r="G3189" s="40">
        <f t="shared" si="566"/>
        <v>260.60546214561145</v>
      </c>
      <c r="H3189" s="84">
        <f t="shared" si="567"/>
        <v>0.16930822950071719</v>
      </c>
      <c r="I3189" s="34"/>
      <c r="J3189" s="16">
        <v>26</v>
      </c>
      <c r="K3189" s="20">
        <f t="shared" si="568"/>
        <v>0.1078838174273859</v>
      </c>
      <c r="L3189" s="13"/>
      <c r="M3189" s="24"/>
      <c r="N3189" s="20"/>
      <c r="O3189" s="29"/>
      <c r="P3189" s="29"/>
      <c r="Q3189" s="39"/>
      <c r="R3189" s="89">
        <f t="shared" si="569"/>
        <v>1680.3654525642253</v>
      </c>
      <c r="S3189" s="7"/>
      <c r="T3189" s="37">
        <v>144440</v>
      </c>
      <c r="U3189" s="20">
        <f t="shared" si="570"/>
        <v>0.13982629167973545</v>
      </c>
      <c r="V3189" s="34"/>
    </row>
    <row r="3190" spans="1:22" x14ac:dyDescent="0.3">
      <c r="A3190" s="2">
        <v>56023</v>
      </c>
      <c r="B3190" s="2" t="s">
        <v>2814</v>
      </c>
      <c r="C3190" s="47">
        <v>18.255202547582019</v>
      </c>
      <c r="D3190" s="40">
        <v>6.067556727177732</v>
      </c>
      <c r="E3190" s="40">
        <v>3.5770647027880062E-2</v>
      </c>
      <c r="F3190" s="40">
        <f t="shared" si="565"/>
        <v>10.124381956386046</v>
      </c>
      <c r="G3190" s="40">
        <f t="shared" si="566"/>
        <v>34.447141231145793</v>
      </c>
      <c r="H3190" s="84">
        <f t="shared" si="567"/>
        <v>2.2379363982585131E-2</v>
      </c>
      <c r="I3190" s="34"/>
      <c r="J3190" s="16">
        <v>13</v>
      </c>
      <c r="K3190" s="20">
        <f t="shared" si="568"/>
        <v>5.3941908713692949E-2</v>
      </c>
      <c r="L3190" s="13"/>
      <c r="M3190" s="24"/>
      <c r="N3190" s="20"/>
      <c r="O3190" s="29"/>
      <c r="P3190" s="29"/>
      <c r="Q3190" s="39"/>
      <c r="R3190" s="89">
        <f t="shared" si="569"/>
        <v>840.18272628211264</v>
      </c>
      <c r="S3190" s="7"/>
      <c r="T3190" s="37">
        <v>45975</v>
      </c>
      <c r="U3190" s="20">
        <f t="shared" si="570"/>
        <v>4.450646469105398E-2</v>
      </c>
      <c r="V3190" s="34"/>
    </row>
    <row r="3191" spans="1:22" x14ac:dyDescent="0.3">
      <c r="A3191" s="2">
        <v>56025</v>
      </c>
      <c r="B3191" s="2" t="s">
        <v>2815</v>
      </c>
      <c r="C3191" s="47">
        <v>88.591424127971564</v>
      </c>
      <c r="D3191" s="40">
        <v>92.600250359389378</v>
      </c>
      <c r="E3191" s="40">
        <v>0.17359284587059443</v>
      </c>
      <c r="F3191" s="40">
        <f t="shared" si="565"/>
        <v>49.133030082461694</v>
      </c>
      <c r="G3191" s="40">
        <f t="shared" si="566"/>
        <v>230.32470456982264</v>
      </c>
      <c r="H3191" s="84">
        <f t="shared" si="567"/>
        <v>0.14963565084143843</v>
      </c>
      <c r="I3191" s="34"/>
      <c r="J3191" s="16">
        <v>22</v>
      </c>
      <c r="K3191" s="20">
        <f t="shared" si="568"/>
        <v>9.1286307053941904E-2</v>
      </c>
      <c r="L3191" s="13"/>
      <c r="M3191" s="24"/>
      <c r="N3191" s="20"/>
      <c r="O3191" s="29"/>
      <c r="P3191" s="29"/>
      <c r="Q3191" s="39"/>
      <c r="R3191" s="89">
        <f t="shared" si="569"/>
        <v>1421.8476906312674</v>
      </c>
      <c r="S3191" s="7"/>
      <c r="T3191" s="37">
        <v>73319</v>
      </c>
      <c r="U3191" s="20">
        <f t="shared" si="570"/>
        <v>7.0977041537430924E-2</v>
      </c>
      <c r="V3191" s="34"/>
    </row>
    <row r="3192" spans="1:22" x14ac:dyDescent="0.3">
      <c r="A3192" s="2">
        <v>56027</v>
      </c>
      <c r="B3192" s="2" t="s">
        <v>2816</v>
      </c>
      <c r="C3192" s="47">
        <v>0.26845886099385319</v>
      </c>
      <c r="D3192" s="40">
        <v>6.067556727177732</v>
      </c>
      <c r="E3192" s="40">
        <v>5.2603892688058915E-4</v>
      </c>
      <c r="F3192" s="40">
        <f t="shared" si="565"/>
        <v>0.1488879699468536</v>
      </c>
      <c r="G3192" s="40">
        <f t="shared" si="566"/>
        <v>6.4849035581184387</v>
      </c>
      <c r="H3192" s="84">
        <f t="shared" si="567"/>
        <v>4.2130641885566606E-3</v>
      </c>
      <c r="I3192" s="34"/>
      <c r="J3192" s="16">
        <v>3</v>
      </c>
      <c r="K3192" s="20">
        <f t="shared" si="568"/>
        <v>1.2448132780082987E-2</v>
      </c>
      <c r="L3192" s="13"/>
      <c r="M3192" s="24"/>
      <c r="N3192" s="20"/>
      <c r="O3192" s="29"/>
      <c r="P3192" s="29"/>
      <c r="Q3192" s="39"/>
      <c r="R3192" s="89">
        <f t="shared" si="569"/>
        <v>193.88832144971826</v>
      </c>
      <c r="S3192" s="7"/>
      <c r="T3192" s="37">
        <v>14944</v>
      </c>
      <c r="U3192" s="20">
        <f t="shared" si="570"/>
        <v>1.4466658147756623E-2</v>
      </c>
      <c r="V3192" s="34"/>
    </row>
    <row r="3193" spans="1:22" x14ac:dyDescent="0.3">
      <c r="A3193" s="2">
        <v>56029</v>
      </c>
      <c r="B3193" s="2" t="s">
        <v>2817</v>
      </c>
      <c r="C3193" s="47">
        <v>30.109093536318966</v>
      </c>
      <c r="D3193" s="40">
        <v>42.566244116816087</v>
      </c>
      <c r="E3193" s="40">
        <v>6.8911099421357175E-2</v>
      </c>
      <c r="F3193" s="40">
        <f t="shared" si="565"/>
        <v>19.504324063037824</v>
      </c>
      <c r="G3193" s="40">
        <f t="shared" si="566"/>
        <v>92.179661716172873</v>
      </c>
      <c r="H3193" s="84">
        <f t="shared" si="567"/>
        <v>5.9886600966253332E-2</v>
      </c>
      <c r="I3193" s="34"/>
      <c r="J3193" s="16">
        <v>14</v>
      </c>
      <c r="K3193" s="20">
        <f t="shared" si="568"/>
        <v>5.8091286307053944E-2</v>
      </c>
      <c r="L3193" s="13"/>
      <c r="M3193" s="24"/>
      <c r="N3193" s="20"/>
      <c r="O3193" s="29"/>
      <c r="P3193" s="29"/>
      <c r="Q3193" s="39"/>
      <c r="R3193" s="89">
        <f t="shared" si="569"/>
        <v>904.812166765352</v>
      </c>
      <c r="S3193" s="7"/>
      <c r="T3193" s="37">
        <v>78961</v>
      </c>
      <c r="U3193" s="20">
        <f t="shared" si="570"/>
        <v>7.643882454530318E-2</v>
      </c>
      <c r="V3193" s="34"/>
    </row>
    <row r="3194" spans="1:22" x14ac:dyDescent="0.3">
      <c r="A3194" s="2">
        <v>56031</v>
      </c>
      <c r="B3194" s="2" t="s">
        <v>2818</v>
      </c>
      <c r="C3194" s="47">
        <v>5.9060949418647697</v>
      </c>
      <c r="D3194" s="40">
        <v>6.067556727177732</v>
      </c>
      <c r="E3194" s="40">
        <v>1.1572856391372961E-2</v>
      </c>
      <c r="F3194" s="40">
        <f t="shared" si="565"/>
        <v>3.2755353388307795</v>
      </c>
      <c r="G3194" s="40">
        <f t="shared" si="566"/>
        <v>15.249187007873282</v>
      </c>
      <c r="H3194" s="84">
        <f t="shared" si="567"/>
        <v>9.9069790493715552E-3</v>
      </c>
      <c r="I3194" s="34"/>
      <c r="J3194" s="16">
        <v>6</v>
      </c>
      <c r="K3194" s="20">
        <f t="shared" si="568"/>
        <v>2.4896265560165973E-2</v>
      </c>
      <c r="L3194" s="13"/>
      <c r="M3194" s="24"/>
      <c r="N3194" s="20"/>
      <c r="O3194" s="29"/>
      <c r="P3194" s="29"/>
      <c r="Q3194" s="39"/>
      <c r="R3194" s="89">
        <f t="shared" si="569"/>
        <v>387.77664289943652</v>
      </c>
      <c r="S3194" s="7"/>
      <c r="T3194" s="37">
        <v>8404</v>
      </c>
      <c r="U3194" s="20">
        <f t="shared" si="570"/>
        <v>8.1355590921939683E-3</v>
      </c>
      <c r="V3194" s="34"/>
    </row>
    <row r="3195" spans="1:22" x14ac:dyDescent="0.3">
      <c r="A3195" s="2">
        <v>56033</v>
      </c>
      <c r="B3195" s="2" t="s">
        <v>2819</v>
      </c>
      <c r="C3195" s="47">
        <v>29.304804465065708</v>
      </c>
      <c r="D3195" s="40">
        <v>36.405340363066394</v>
      </c>
      <c r="E3195" s="40">
        <v>6.1546554445028934E-2</v>
      </c>
      <c r="F3195" s="40">
        <f t="shared" si="565"/>
        <v>17.419892483781876</v>
      </c>
      <c r="G3195" s="40">
        <f t="shared" si="566"/>
        <v>83.130037311913981</v>
      </c>
      <c r="H3195" s="84">
        <f t="shared" si="567"/>
        <v>5.4007307904178278E-2</v>
      </c>
      <c r="I3195" s="34"/>
      <c r="J3195" s="16">
        <v>13</v>
      </c>
      <c r="K3195" s="20">
        <f t="shared" si="568"/>
        <v>5.3941908713692949E-2</v>
      </c>
      <c r="L3195" s="13"/>
      <c r="M3195" s="24"/>
      <c r="N3195" s="20"/>
      <c r="O3195" s="29"/>
      <c r="P3195" s="29"/>
      <c r="Q3195" s="39"/>
      <c r="R3195" s="89">
        <f t="shared" si="569"/>
        <v>840.18272628211264</v>
      </c>
      <c r="S3195" s="7"/>
      <c r="T3195" s="37">
        <v>69852</v>
      </c>
      <c r="U3195" s="20">
        <f t="shared" si="570"/>
        <v>6.7620784591615066E-2</v>
      </c>
      <c r="V3195" s="34"/>
    </row>
    <row r="3196" spans="1:22" x14ac:dyDescent="0.3">
      <c r="A3196" s="2">
        <v>56035</v>
      </c>
      <c r="B3196" s="2" t="s">
        <v>2820</v>
      </c>
      <c r="C3196" s="47">
        <v>7.2483892468340363</v>
      </c>
      <c r="D3196" s="40">
        <v>6.067556727177732</v>
      </c>
      <c r="E3196" s="40">
        <v>1.4203051025775907E-2</v>
      </c>
      <c r="F3196" s="40">
        <f t="shared" si="565"/>
        <v>4.0199751885650477</v>
      </c>
      <c r="G3196" s="40">
        <f t="shared" si="566"/>
        <v>17.335921162576817</v>
      </c>
      <c r="H3196" s="84">
        <f t="shared" si="567"/>
        <v>1.1262673063851291E-2</v>
      </c>
      <c r="I3196" s="34"/>
      <c r="J3196" s="16">
        <v>9</v>
      </c>
      <c r="K3196" s="20">
        <f t="shared" si="568"/>
        <v>3.7344398340248962E-2</v>
      </c>
      <c r="L3196" s="13"/>
      <c r="M3196" s="24"/>
      <c r="N3196" s="20"/>
      <c r="O3196" s="29"/>
      <c r="P3196" s="29"/>
      <c r="Q3196" s="39"/>
      <c r="R3196" s="89">
        <f t="shared" si="569"/>
        <v>581.66496434915484</v>
      </c>
      <c r="S3196" s="7"/>
      <c r="T3196" s="37">
        <v>17454</v>
      </c>
      <c r="U3196" s="20">
        <f t="shared" si="570"/>
        <v>1.6896483626267673E-2</v>
      </c>
      <c r="V3196" s="34"/>
    </row>
    <row r="3197" spans="1:22" x14ac:dyDescent="0.3">
      <c r="A3197" s="2">
        <v>56037</v>
      </c>
      <c r="B3197" s="2" t="s">
        <v>2821</v>
      </c>
      <c r="C3197" s="47">
        <v>33.837964053599109</v>
      </c>
      <c r="D3197" s="40">
        <v>36.405340363066394</v>
      </c>
      <c r="E3197" s="40">
        <v>0.11941083640189375</v>
      </c>
      <c r="F3197" s="40">
        <f t="shared" si="565"/>
        <v>33.797569177935777</v>
      </c>
      <c r="G3197" s="40">
        <f t="shared" si="566"/>
        <v>104.04087359460128</v>
      </c>
      <c r="H3197" s="84">
        <f t="shared" si="567"/>
        <v>6.7592505387195675E-2</v>
      </c>
      <c r="I3197" s="34"/>
      <c r="J3197" s="16">
        <v>15</v>
      </c>
      <c r="K3197" s="20">
        <f t="shared" si="568"/>
        <v>6.2240663900414939E-2</v>
      </c>
      <c r="L3197" s="13"/>
      <c r="M3197" s="24"/>
      <c r="N3197" s="20"/>
      <c r="O3197" s="29"/>
      <c r="P3197" s="29"/>
      <c r="Q3197" s="39"/>
      <c r="R3197" s="89">
        <f t="shared" si="569"/>
        <v>969.44160724859148</v>
      </c>
      <c r="S3197" s="7"/>
      <c r="T3197" s="37">
        <v>53165</v>
      </c>
      <c r="U3197" s="20">
        <f t="shared" si="570"/>
        <v>5.1466801420334642E-2</v>
      </c>
      <c r="V3197" s="34"/>
    </row>
    <row r="3198" spans="1:22" x14ac:dyDescent="0.3">
      <c r="A3198" s="2">
        <v>56039</v>
      </c>
      <c r="B3198" s="2" t="s">
        <v>2822</v>
      </c>
      <c r="C3198" s="47">
        <v>36.787748029052892</v>
      </c>
      <c r="D3198" s="40">
        <v>32.111377140755991</v>
      </c>
      <c r="E3198" s="40">
        <v>7.627564439768543E-2</v>
      </c>
      <c r="F3198" s="40">
        <f t="shared" si="565"/>
        <v>21.588755642293776</v>
      </c>
      <c r="G3198" s="40">
        <f t="shared" si="566"/>
        <v>90.487880812102659</v>
      </c>
      <c r="H3198" s="84">
        <f t="shared" si="567"/>
        <v>5.878749725901327E-2</v>
      </c>
      <c r="I3198" s="34"/>
      <c r="J3198" s="16">
        <v>7</v>
      </c>
      <c r="K3198" s="20">
        <f t="shared" si="568"/>
        <v>2.9045643153526972E-2</v>
      </c>
      <c r="L3198" s="13"/>
      <c r="M3198" s="24"/>
      <c r="N3198" s="20"/>
      <c r="O3198" s="29"/>
      <c r="P3198" s="29"/>
      <c r="Q3198" s="39"/>
      <c r="R3198" s="89">
        <f t="shared" si="569"/>
        <v>452.406083382676</v>
      </c>
      <c r="S3198" s="7"/>
      <c r="T3198" s="37">
        <v>160226</v>
      </c>
      <c r="U3198" s="20">
        <f t="shared" si="570"/>
        <v>0.15510805462944677</v>
      </c>
      <c r="V3198" s="34"/>
    </row>
    <row r="3199" spans="1:22" x14ac:dyDescent="0.3">
      <c r="A3199" s="2">
        <v>56041</v>
      </c>
      <c r="B3199" s="2" t="s">
        <v>2823</v>
      </c>
      <c r="C3199" s="47">
        <v>9.5574618009290351</v>
      </c>
      <c r="D3199" s="40">
        <v>36.405340363066394</v>
      </c>
      <c r="E3199" s="40">
        <v>2.1041557075223566E-2</v>
      </c>
      <c r="F3199" s="40">
        <f t="shared" si="565"/>
        <v>5.9555187978741451</v>
      </c>
      <c r="G3199" s="40">
        <f t="shared" si="566"/>
        <v>51.918320961869568</v>
      </c>
      <c r="H3199" s="84">
        <f t="shared" si="567"/>
        <v>3.37299108327693E-2</v>
      </c>
      <c r="I3199" s="34"/>
      <c r="J3199" s="16">
        <v>12</v>
      </c>
      <c r="K3199" s="20">
        <f t="shared" si="568"/>
        <v>4.9792531120331947E-2</v>
      </c>
      <c r="L3199" s="13"/>
      <c r="M3199" s="24"/>
      <c r="N3199" s="20"/>
      <c r="O3199" s="29"/>
      <c r="P3199" s="29"/>
      <c r="Q3199" s="39"/>
      <c r="R3199" s="89">
        <f t="shared" si="569"/>
        <v>775.55328579887305</v>
      </c>
      <c r="S3199" s="7"/>
      <c r="T3199" s="37">
        <v>20696</v>
      </c>
      <c r="U3199" s="20">
        <f t="shared" si="570"/>
        <v>2.0034927531181145E-2</v>
      </c>
      <c r="V3199" s="34"/>
    </row>
    <row r="3200" spans="1:22" x14ac:dyDescent="0.3">
      <c r="A3200" s="2">
        <v>56043</v>
      </c>
      <c r="B3200" s="2" t="s">
        <v>2824</v>
      </c>
      <c r="C3200" s="47">
        <v>1.0738354439754128</v>
      </c>
      <c r="D3200" s="40">
        <v>6.067556727177732</v>
      </c>
      <c r="E3200" s="40">
        <v>2.1041557075223566E-3</v>
      </c>
      <c r="F3200" s="40">
        <f t="shared" si="565"/>
        <v>0.59555187978741442</v>
      </c>
      <c r="G3200" s="40">
        <f t="shared" si="566"/>
        <v>7.7369440509405587</v>
      </c>
      <c r="H3200" s="84">
        <f t="shared" si="567"/>
        <v>5.0264805972445028E-3</v>
      </c>
      <c r="I3200" s="34"/>
      <c r="J3200" s="16">
        <v>5</v>
      </c>
      <c r="K3200" s="20">
        <f t="shared" si="568"/>
        <v>2.0746887966804978E-2</v>
      </c>
      <c r="L3200" s="13"/>
      <c r="M3200" s="24"/>
      <c r="N3200" s="20"/>
      <c r="O3200" s="29"/>
      <c r="P3200" s="29"/>
      <c r="Q3200" s="39"/>
      <c r="R3200" s="89">
        <f t="shared" si="569"/>
        <v>323.14720241619716</v>
      </c>
      <c r="S3200" s="7"/>
      <c r="T3200" s="37">
        <v>22599</v>
      </c>
      <c r="U3200" s="20">
        <f t="shared" si="570"/>
        <v>2.1877141828235538E-2</v>
      </c>
      <c r="V3200" s="34"/>
    </row>
    <row r="3201" spans="1:22" ht="15" thickBot="1" x14ac:dyDescent="0.35">
      <c r="A3201" s="2">
        <v>56045</v>
      </c>
      <c r="B3201" s="2" t="s">
        <v>2825</v>
      </c>
      <c r="C3201" s="48">
        <v>0.26845886099385319</v>
      </c>
      <c r="D3201" s="49">
        <v>6.067556727177732</v>
      </c>
      <c r="E3201" s="49">
        <v>5.2603892688058915E-4</v>
      </c>
      <c r="F3201" s="49">
        <f t="shared" si="565"/>
        <v>0.1488879699468536</v>
      </c>
      <c r="G3201" s="49">
        <f t="shared" si="566"/>
        <v>6.4849035581184387</v>
      </c>
      <c r="H3201" s="85">
        <f t="shared" si="567"/>
        <v>4.2130641885566606E-3</v>
      </c>
      <c r="I3201" s="35"/>
      <c r="J3201" s="17">
        <v>7</v>
      </c>
      <c r="K3201" s="22">
        <f t="shared" si="568"/>
        <v>2.9045643153526972E-2</v>
      </c>
      <c r="L3201" s="14"/>
      <c r="M3201" s="26"/>
      <c r="N3201" s="22"/>
      <c r="O3201" s="31"/>
      <c r="P3201" s="91"/>
      <c r="Q3201" s="92"/>
      <c r="R3201" s="93">
        <f t="shared" si="569"/>
        <v>452.406083382676</v>
      </c>
      <c r="S3201" s="7"/>
      <c r="T3201" s="38">
        <v>11240</v>
      </c>
      <c r="U3201" s="22">
        <f t="shared" si="570"/>
        <v>1.0880971465523585E-2</v>
      </c>
      <c r="V3201" s="35"/>
    </row>
    <row r="3202" spans="1:22" x14ac:dyDescent="0.3">
      <c r="I3202" s="42"/>
    </row>
    <row r="3203" spans="1:22" x14ac:dyDescent="0.3">
      <c r="G3203" s="18">
        <f>SUM(G3:G3201)/2</f>
        <v>627874.68470147171</v>
      </c>
      <c r="H3203" s="40"/>
      <c r="J3203" s="18">
        <f>SUM(J3:J3201)/2</f>
        <v>38270</v>
      </c>
      <c r="K3203" s="18">
        <f t="shared" ref="K3203:Q3203" si="571">SUM(K3:K3201)</f>
        <v>50.999999999999915</v>
      </c>
      <c r="L3203" s="2">
        <f t="shared" si="571"/>
        <v>1.0000000000000002</v>
      </c>
      <c r="M3203" s="18">
        <f t="shared" si="571"/>
        <v>2183319</v>
      </c>
      <c r="N3203" s="18">
        <f t="shared" si="571"/>
        <v>1.0000000000000002</v>
      </c>
      <c r="O3203" s="18">
        <f t="shared" si="571"/>
        <v>38.104526706039906</v>
      </c>
      <c r="P3203" s="18">
        <f>SUM(P3:P3201)</f>
        <v>2183346.7255645711</v>
      </c>
      <c r="Q3203" s="40">
        <f t="shared" si="571"/>
        <v>1.0000126988152309</v>
      </c>
      <c r="R3203" s="90">
        <f>SUM(R3:R3201)</f>
        <v>2183346.7255645702</v>
      </c>
      <c r="T3203" s="18">
        <f>SUM(T3:T3201)/2</f>
        <v>531654250</v>
      </c>
      <c r="V3203" s="2">
        <f t="shared" ref="V3203" si="572">SUM(V3:V3201)</f>
        <v>1.0000000094046082</v>
      </c>
    </row>
  </sheetData>
  <autoFilter ref="A2:X3203"/>
  <mergeCells count="4">
    <mergeCell ref="J1:L1"/>
    <mergeCell ref="M1:Q1"/>
    <mergeCell ref="T1:V1"/>
    <mergeCell ref="C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>
      <pane ySplit="2" topLeftCell="A36" activePane="bottomLeft" state="frozen"/>
      <selection pane="bottomLeft" activeCell="C37" sqref="C37:C53"/>
    </sheetView>
  </sheetViews>
  <sheetFormatPr defaultRowHeight="14.4" x14ac:dyDescent="0.3"/>
  <cols>
    <col min="1" max="1" width="7.21875" customWidth="1"/>
    <col min="2" max="2" width="24.5546875" customWidth="1"/>
    <col min="3" max="3" width="21.88671875" style="43" customWidth="1"/>
    <col min="4" max="4" width="18.77734375" style="43" customWidth="1"/>
    <col min="5" max="12" width="18.77734375" style="44" customWidth="1"/>
  </cols>
  <sheetData>
    <row r="1" spans="1:12" s="95" customFormat="1" ht="25.2" customHeight="1" x14ac:dyDescent="0.3">
      <c r="C1" s="96"/>
      <c r="D1" s="111" t="s">
        <v>3258</v>
      </c>
      <c r="E1" s="112"/>
      <c r="F1" s="113" t="s">
        <v>3257</v>
      </c>
      <c r="G1" s="114"/>
      <c r="H1" s="115" t="s">
        <v>3259</v>
      </c>
      <c r="I1" s="116"/>
      <c r="J1" s="97"/>
      <c r="K1" s="97"/>
      <c r="L1" s="97"/>
    </row>
    <row r="2" spans="1:12" s="9" customFormat="1" ht="48.6" customHeight="1" thickBot="1" x14ac:dyDescent="0.35">
      <c r="B2" s="98" t="s">
        <v>3244</v>
      </c>
      <c r="C2" s="10" t="s">
        <v>3199</v>
      </c>
      <c r="D2" s="50" t="s">
        <v>3236</v>
      </c>
      <c r="E2" s="51" t="s">
        <v>3237</v>
      </c>
      <c r="F2" s="54" t="s">
        <v>3238</v>
      </c>
      <c r="G2" s="55" t="s">
        <v>3237</v>
      </c>
      <c r="H2" s="52" t="s">
        <v>3243</v>
      </c>
      <c r="I2" s="53" t="s">
        <v>3237</v>
      </c>
      <c r="J2" s="79"/>
      <c r="K2" s="79"/>
      <c r="L2" s="79"/>
    </row>
    <row r="3" spans="1:12" x14ac:dyDescent="0.3">
      <c r="A3">
        <v>1000</v>
      </c>
      <c r="B3" t="s">
        <v>3148</v>
      </c>
      <c r="C3" s="43">
        <v>1.4718892826316231E-2</v>
      </c>
      <c r="D3" s="69">
        <v>1.9936046106508787E-2</v>
      </c>
      <c r="E3" s="70">
        <f>D3-C3</f>
        <v>5.2171532801925553E-3</v>
      </c>
      <c r="F3" s="75">
        <v>1.6070028743140841E-2</v>
      </c>
      <c r="G3" s="71">
        <f>F3-C3</f>
        <v>1.3511359168246091E-3</v>
      </c>
      <c r="H3" s="77">
        <v>1.1394035170541775E-2</v>
      </c>
      <c r="I3" s="71">
        <f>H3-C3</f>
        <v>-3.3248576557744561E-3</v>
      </c>
      <c r="J3" s="70"/>
      <c r="K3" s="70"/>
      <c r="L3" s="70"/>
    </row>
    <row r="4" spans="1:12" x14ac:dyDescent="0.3">
      <c r="A4">
        <v>2000</v>
      </c>
      <c r="B4" t="s">
        <v>3149</v>
      </c>
      <c r="C4" s="43">
        <v>2.5008809531675805E-3</v>
      </c>
      <c r="D4" s="69">
        <v>6.6167418432597491E-3</v>
      </c>
      <c r="E4" s="70">
        <f t="shared" ref="E4:E53" si="0">D4-C4</f>
        <v>4.1158608900921691E-3</v>
      </c>
      <c r="F4" s="75">
        <v>6.2973608570681995E-3</v>
      </c>
      <c r="G4" s="71">
        <f t="shared" ref="G4:G53" si="1">F4-C4</f>
        <v>3.796479903900619E-3</v>
      </c>
      <c r="H4" s="77">
        <v>6.6278858408290202E-3</v>
      </c>
      <c r="I4" s="71">
        <f t="shared" ref="I4:I53" si="2">H4-C4</f>
        <v>4.1270048876614392E-3</v>
      </c>
      <c r="J4" s="70"/>
      <c r="K4" s="70"/>
      <c r="L4" s="70"/>
    </row>
    <row r="5" spans="1:12" x14ac:dyDescent="0.3">
      <c r="A5">
        <v>4000</v>
      </c>
      <c r="B5" t="s">
        <v>3150</v>
      </c>
      <c r="C5" s="43">
        <v>3.3091056517548234E-2</v>
      </c>
      <c r="D5" s="69">
        <v>2.0942189284580588E-2</v>
      </c>
      <c r="E5" s="70">
        <f t="shared" si="0"/>
        <v>-1.2148867232967646E-2</v>
      </c>
      <c r="F5" s="75">
        <v>1.6461980663705252E-2</v>
      </c>
      <c r="G5" s="71">
        <f t="shared" si="1"/>
        <v>-1.6629075853842983E-2</v>
      </c>
      <c r="H5" s="77">
        <v>1.5271169954990949E-2</v>
      </c>
      <c r="I5" s="71">
        <f t="shared" si="2"/>
        <v>-1.7819886562557286E-2</v>
      </c>
      <c r="J5" s="70"/>
      <c r="K5" s="70"/>
      <c r="L5" s="70"/>
    </row>
    <row r="6" spans="1:12" x14ac:dyDescent="0.3">
      <c r="A6">
        <v>5000</v>
      </c>
      <c r="B6" t="s">
        <v>3151</v>
      </c>
      <c r="C6" s="43">
        <v>7.7212567404355672E-3</v>
      </c>
      <c r="D6" s="69">
        <v>1.0048823349482868E-2</v>
      </c>
      <c r="E6" s="70">
        <f t="shared" si="0"/>
        <v>2.327566609047301E-3</v>
      </c>
      <c r="F6" s="75">
        <v>1.1314345440292658E-2</v>
      </c>
      <c r="G6" s="71">
        <f t="shared" si="1"/>
        <v>3.593088699857091E-3</v>
      </c>
      <c r="H6" s="77">
        <v>8.9045237173672361E-3</v>
      </c>
      <c r="I6" s="71">
        <f t="shared" si="2"/>
        <v>1.1832669769316689E-3</v>
      </c>
      <c r="J6" s="70"/>
      <c r="K6" s="70"/>
      <c r="L6" s="70"/>
    </row>
    <row r="7" spans="1:12" x14ac:dyDescent="0.3">
      <c r="A7">
        <v>6000</v>
      </c>
      <c r="B7" t="s">
        <v>3152</v>
      </c>
      <c r="C7" s="43">
        <v>0.10881767136425909</v>
      </c>
      <c r="D7" s="69">
        <v>9.3277728187344505E-2</v>
      </c>
      <c r="E7" s="70">
        <f t="shared" si="0"/>
        <v>-1.5539943176914581E-2</v>
      </c>
      <c r="F7" s="75">
        <v>8.5576169323229687E-2</v>
      </c>
      <c r="G7" s="71">
        <f t="shared" si="1"/>
        <v>-2.3241502041029399E-2</v>
      </c>
      <c r="H7" s="77">
        <v>5.1152827342575681E-2</v>
      </c>
      <c r="I7" s="71">
        <f t="shared" si="2"/>
        <v>-5.7664844021683405E-2</v>
      </c>
      <c r="J7" s="70"/>
      <c r="K7" s="70"/>
      <c r="L7" s="70"/>
    </row>
    <row r="8" spans="1:12" x14ac:dyDescent="0.3">
      <c r="A8">
        <v>8000</v>
      </c>
      <c r="B8" t="s">
        <v>3153</v>
      </c>
      <c r="C8" s="43">
        <v>2.1674764927819491E-2</v>
      </c>
      <c r="D8" s="69">
        <v>2.2665084164906233E-2</v>
      </c>
      <c r="E8" s="70">
        <f t="shared" si="0"/>
        <v>9.9031923708674252E-4</v>
      </c>
      <c r="F8" s="75">
        <v>2.4013587666579565E-2</v>
      </c>
      <c r="G8" s="71">
        <f t="shared" si="1"/>
        <v>2.3388227387600748E-3</v>
      </c>
      <c r="H8" s="77">
        <v>2.3059850579460944E-2</v>
      </c>
      <c r="I8" s="71">
        <f t="shared" si="2"/>
        <v>1.3850856516414538E-3</v>
      </c>
      <c r="J8" s="70"/>
      <c r="K8" s="70"/>
      <c r="L8" s="70"/>
    </row>
    <row r="9" spans="1:12" x14ac:dyDescent="0.3">
      <c r="A9">
        <v>9000</v>
      </c>
      <c r="B9" t="s">
        <v>3154</v>
      </c>
      <c r="C9" s="43">
        <v>8.881791042940115E-3</v>
      </c>
      <c r="D9" s="69">
        <v>6.7628800425566168E-3</v>
      </c>
      <c r="E9" s="70">
        <f t="shared" si="0"/>
        <v>-2.1189110003834982E-3</v>
      </c>
      <c r="F9" s="75">
        <v>8.8842435327933112E-3</v>
      </c>
      <c r="G9" s="71">
        <f t="shared" si="1"/>
        <v>2.4524898531962103E-6</v>
      </c>
      <c r="H9" s="77">
        <v>4.147758249331529E-3</v>
      </c>
      <c r="I9" s="71">
        <f t="shared" si="2"/>
        <v>-4.734032793608586E-3</v>
      </c>
      <c r="J9" s="70"/>
      <c r="K9" s="70"/>
      <c r="L9" s="70"/>
    </row>
    <row r="10" spans="1:12" x14ac:dyDescent="0.3">
      <c r="A10">
        <v>10000</v>
      </c>
      <c r="B10" t="s">
        <v>3155</v>
      </c>
      <c r="C10" s="43">
        <v>2.9950103568718734E-3</v>
      </c>
      <c r="D10" s="69">
        <v>3.6692254230441101E-3</v>
      </c>
      <c r="E10" s="70">
        <f t="shared" si="0"/>
        <v>6.7421506617223667E-4</v>
      </c>
      <c r="F10" s="75">
        <v>2.5084922916122289E-3</v>
      </c>
      <c r="G10" s="71">
        <f t="shared" si="1"/>
        <v>-4.865180652596445E-4</v>
      </c>
      <c r="H10" s="77">
        <v>2.5786530377596133E-3</v>
      </c>
      <c r="I10" s="71">
        <f t="shared" si="2"/>
        <v>-4.1635731911226007E-4</v>
      </c>
      <c r="J10" s="70"/>
      <c r="K10" s="70"/>
      <c r="L10" s="70"/>
    </row>
    <row r="11" spans="1:12" x14ac:dyDescent="0.3">
      <c r="A11">
        <v>11000</v>
      </c>
      <c r="B11" t="s">
        <v>3156</v>
      </c>
      <c r="C11" s="43">
        <v>3.4133047613810596E-3</v>
      </c>
      <c r="D11" s="69">
        <v>2.0040192153441341E-3</v>
      </c>
      <c r="E11" s="70">
        <f t="shared" si="0"/>
        <v>-1.4092855460369254E-3</v>
      </c>
      <c r="F11" s="75">
        <v>8.884243532793311E-4</v>
      </c>
      <c r="G11" s="71">
        <f t="shared" si="1"/>
        <v>-2.5248804081017284E-3</v>
      </c>
      <c r="H11" s="77">
        <v>4.3085474801861059E-4</v>
      </c>
      <c r="I11" s="71">
        <f t="shared" si="2"/>
        <v>-2.9824500133624489E-3</v>
      </c>
      <c r="J11" s="70"/>
      <c r="K11" s="70"/>
      <c r="L11" s="70"/>
    </row>
    <row r="12" spans="1:12" x14ac:dyDescent="0.3">
      <c r="A12">
        <v>12000</v>
      </c>
      <c r="B12" t="s">
        <v>3157</v>
      </c>
      <c r="C12" s="43">
        <v>9.5789339633894216E-2</v>
      </c>
      <c r="D12" s="69">
        <v>5.5654322941439675E-2</v>
      </c>
      <c r="E12" s="70">
        <f t="shared" si="0"/>
        <v>-4.0135016692454541E-2</v>
      </c>
      <c r="F12" s="75">
        <v>6.2686177162268097E-2</v>
      </c>
      <c r="G12" s="71">
        <f t="shared" si="1"/>
        <v>-3.3103162471626119E-2</v>
      </c>
      <c r="H12" s="77">
        <v>6.0318023650820188E-2</v>
      </c>
      <c r="I12" s="71">
        <f t="shared" si="2"/>
        <v>-3.5471315983074028E-2</v>
      </c>
      <c r="J12" s="70"/>
      <c r="K12" s="70"/>
      <c r="L12" s="70"/>
    </row>
    <row r="13" spans="1:12" x14ac:dyDescent="0.3">
      <c r="A13">
        <v>13000</v>
      </c>
      <c r="B13" t="s">
        <v>3158</v>
      </c>
      <c r="C13" s="43">
        <v>3.7962882475190571E-2</v>
      </c>
      <c r="D13" s="69">
        <v>3.5155476970098028E-2</v>
      </c>
      <c r="E13" s="70">
        <f t="shared" si="0"/>
        <v>-2.8074055050925431E-3</v>
      </c>
      <c r="F13" s="75">
        <v>3.0572249804024041E-2</v>
      </c>
      <c r="G13" s="71">
        <f t="shared" si="1"/>
        <v>-7.3906326711665297E-3</v>
      </c>
      <c r="H13" s="77">
        <v>1.748039958301734E-2</v>
      </c>
      <c r="I13" s="71">
        <f t="shared" si="2"/>
        <v>-2.0482482892173231E-2</v>
      </c>
      <c r="J13" s="70"/>
      <c r="K13" s="70"/>
      <c r="L13" s="70"/>
    </row>
    <row r="14" spans="1:12" x14ac:dyDescent="0.3">
      <c r="A14">
        <v>15000</v>
      </c>
      <c r="B14" t="s">
        <v>3203</v>
      </c>
      <c r="C14" s="43">
        <v>3.3954811477997105E-3</v>
      </c>
      <c r="D14" s="69">
        <v>7.1771533100291928E-3</v>
      </c>
      <c r="E14" s="70">
        <f t="shared" si="0"/>
        <v>3.7816721622294823E-3</v>
      </c>
      <c r="F14" s="75">
        <v>3.6059576691925789E-3</v>
      </c>
      <c r="G14" s="71">
        <f t="shared" si="1"/>
        <v>2.1047652139286836E-4</v>
      </c>
      <c r="H14" s="77">
        <v>2.7014129739750953E-3</v>
      </c>
      <c r="I14" s="71">
        <f t="shared" si="2"/>
        <v>-6.9406817382461523E-4</v>
      </c>
      <c r="J14" s="70"/>
      <c r="K14" s="70"/>
      <c r="L14" s="70"/>
    </row>
    <row r="15" spans="1:12" x14ac:dyDescent="0.3">
      <c r="A15">
        <v>16000</v>
      </c>
      <c r="B15" t="s">
        <v>3159</v>
      </c>
      <c r="C15" s="43">
        <v>5.6894494336361514E-3</v>
      </c>
      <c r="D15" s="69">
        <v>6.5129480951107216E-3</v>
      </c>
      <c r="E15" s="70">
        <f t="shared" si="0"/>
        <v>8.234986614745702E-4</v>
      </c>
      <c r="F15" s="75">
        <v>8.126469819702116E-3</v>
      </c>
      <c r="G15" s="71">
        <f t="shared" si="1"/>
        <v>2.4370203860659646E-3</v>
      </c>
      <c r="H15" s="77">
        <v>5.0502720629822763E-3</v>
      </c>
      <c r="I15" s="71">
        <f t="shared" si="2"/>
        <v>-6.391773706538751E-4</v>
      </c>
      <c r="J15" s="70"/>
      <c r="K15" s="70"/>
      <c r="L15" s="70"/>
    </row>
    <row r="16" spans="1:12" x14ac:dyDescent="0.3">
      <c r="A16">
        <v>17000</v>
      </c>
      <c r="B16" t="s">
        <v>3160</v>
      </c>
      <c r="C16" s="43">
        <v>3.7273338478218329E-2</v>
      </c>
      <c r="D16" s="69">
        <v>2.949319449284462E-2</v>
      </c>
      <c r="E16" s="70">
        <f t="shared" si="0"/>
        <v>-7.7801439853737095E-3</v>
      </c>
      <c r="F16" s="75">
        <v>3.5798275411549514E-2</v>
      </c>
      <c r="G16" s="71">
        <f t="shared" si="1"/>
        <v>-1.475063066668815E-3</v>
      </c>
      <c r="H16" s="77">
        <v>5.4465976003458795E-2</v>
      </c>
      <c r="I16" s="71">
        <f t="shared" si="2"/>
        <v>1.7192637525240466E-2</v>
      </c>
      <c r="J16" s="70"/>
      <c r="K16" s="70"/>
      <c r="L16" s="70"/>
    </row>
    <row r="17" spans="1:12" x14ac:dyDescent="0.3">
      <c r="A17">
        <v>18000</v>
      </c>
      <c r="B17" t="s">
        <v>3161</v>
      </c>
      <c r="C17" s="43">
        <v>2.4449684880261138E-2</v>
      </c>
      <c r="D17" s="69">
        <v>2.5134906394013244E-2</v>
      </c>
      <c r="E17" s="70">
        <f t="shared" si="0"/>
        <v>6.8522151375210658E-4</v>
      </c>
      <c r="F17" s="75">
        <v>1.9257904363731381E-2</v>
      </c>
      <c r="G17" s="71">
        <f t="shared" si="1"/>
        <v>-5.1917805165297565E-3</v>
      </c>
      <c r="H17" s="77">
        <v>1.9069255294792767E-2</v>
      </c>
      <c r="I17" s="71">
        <f t="shared" si="2"/>
        <v>-5.3804295854683708E-3</v>
      </c>
      <c r="J17" s="70"/>
      <c r="K17" s="70"/>
      <c r="L17" s="70"/>
    </row>
    <row r="18" spans="1:12" x14ac:dyDescent="0.3">
      <c r="A18">
        <v>19000</v>
      </c>
      <c r="B18" t="s">
        <v>3162</v>
      </c>
      <c r="C18" s="43">
        <v>1.216520499774802E-2</v>
      </c>
      <c r="D18" s="69">
        <v>1.4229473684502806E-2</v>
      </c>
      <c r="E18" s="70">
        <f t="shared" si="0"/>
        <v>2.064268686754786E-3</v>
      </c>
      <c r="F18" s="75">
        <v>1.4188659524431669E-2</v>
      </c>
      <c r="G18" s="71">
        <f t="shared" si="1"/>
        <v>2.023454526683649E-3</v>
      </c>
      <c r="H18" s="77">
        <v>2.2131886012757382E-2</v>
      </c>
      <c r="I18" s="71">
        <f t="shared" si="2"/>
        <v>9.9666810150093616E-3</v>
      </c>
      <c r="J18" s="70"/>
      <c r="K18" s="70"/>
      <c r="L18" s="70"/>
    </row>
    <row r="19" spans="1:12" x14ac:dyDescent="0.3">
      <c r="A19">
        <v>20000</v>
      </c>
      <c r="B19" t="s">
        <v>3163</v>
      </c>
      <c r="C19" s="43">
        <v>8.5057722334978773E-3</v>
      </c>
      <c r="D19" s="69">
        <v>1.0356611703023537E-2</v>
      </c>
      <c r="E19" s="70">
        <f t="shared" si="0"/>
        <v>1.8508394695256596E-3</v>
      </c>
      <c r="F19" s="75">
        <v>1.2098249281421478E-2</v>
      </c>
      <c r="G19" s="71">
        <f t="shared" si="1"/>
        <v>3.592477047923601E-3</v>
      </c>
      <c r="H19" s="77">
        <v>1.8784921336367482E-2</v>
      </c>
      <c r="I19" s="71">
        <f t="shared" si="2"/>
        <v>1.0279149102869605E-2</v>
      </c>
      <c r="J19" s="70"/>
      <c r="K19" s="70"/>
      <c r="L19" s="70"/>
    </row>
    <row r="20" spans="1:12" x14ac:dyDescent="0.3">
      <c r="A20">
        <v>21000</v>
      </c>
      <c r="B20" t="s">
        <v>3164</v>
      </c>
      <c r="C20" s="43">
        <v>1.3591223867849981E-2</v>
      </c>
      <c r="D20" s="69">
        <v>1.2242234968842077E-2</v>
      </c>
      <c r="E20" s="70">
        <f t="shared" si="0"/>
        <v>-1.3489888990079035E-3</v>
      </c>
      <c r="F20" s="75">
        <v>1.2150509537496733E-2</v>
      </c>
      <c r="G20" s="71">
        <f t="shared" si="1"/>
        <v>-1.4407143303532474E-3</v>
      </c>
      <c r="H20" s="77">
        <v>1.2072439525322507E-2</v>
      </c>
      <c r="I20" s="71">
        <f t="shared" si="2"/>
        <v>-1.5187843425274739E-3</v>
      </c>
      <c r="J20" s="70"/>
      <c r="K20" s="70"/>
      <c r="L20" s="70"/>
    </row>
    <row r="21" spans="1:12" x14ac:dyDescent="0.3">
      <c r="A21">
        <v>22000</v>
      </c>
      <c r="B21" t="s">
        <v>3165</v>
      </c>
      <c r="C21" s="43">
        <v>1.2429762270970634E-2</v>
      </c>
      <c r="D21" s="69">
        <v>2.1852611547153594E-2</v>
      </c>
      <c r="E21" s="70">
        <f t="shared" si="0"/>
        <v>9.4228492761829607E-3</v>
      </c>
      <c r="F21" s="75">
        <v>2.0224719101123594E-2</v>
      </c>
      <c r="G21" s="71">
        <f t="shared" si="1"/>
        <v>7.7949568301529607E-3</v>
      </c>
      <c r="H21" s="77">
        <v>3.8438429624910668E-2</v>
      </c>
      <c r="I21" s="71">
        <f t="shared" si="2"/>
        <v>2.6008667353940036E-2</v>
      </c>
      <c r="J21" s="70"/>
      <c r="K21" s="70"/>
      <c r="L21" s="70"/>
    </row>
    <row r="22" spans="1:12" x14ac:dyDescent="0.3">
      <c r="A22">
        <v>23000</v>
      </c>
      <c r="B22" t="s">
        <v>3166</v>
      </c>
      <c r="C22" s="43">
        <v>3.7871567490793431E-3</v>
      </c>
      <c r="D22" s="69">
        <v>2.7866568797669917E-3</v>
      </c>
      <c r="E22" s="70">
        <f t="shared" si="0"/>
        <v>-1.0004998693123515E-3</v>
      </c>
      <c r="F22" s="75">
        <v>6.2973608570681995E-3</v>
      </c>
      <c r="G22" s="71">
        <f t="shared" si="1"/>
        <v>2.5102041079888564E-3</v>
      </c>
      <c r="H22" s="77">
        <v>5.2812221510088646E-3</v>
      </c>
      <c r="I22" s="71">
        <f t="shared" si="2"/>
        <v>1.4940654019295215E-3</v>
      </c>
      <c r="J22" s="70"/>
      <c r="K22" s="70"/>
      <c r="L22" s="70"/>
    </row>
    <row r="23" spans="1:12" x14ac:dyDescent="0.3">
      <c r="A23">
        <v>24000</v>
      </c>
      <c r="B23" t="s">
        <v>3167</v>
      </c>
      <c r="C23" s="43">
        <v>1.770490861584471E-2</v>
      </c>
      <c r="D23" s="69">
        <v>2.1423715028355654E-2</v>
      </c>
      <c r="E23" s="70">
        <f t="shared" si="0"/>
        <v>3.7188064125109437E-3</v>
      </c>
      <c r="F23" s="75">
        <v>1.6880062712307291E-2</v>
      </c>
      <c r="G23" s="71">
        <f t="shared" si="1"/>
        <v>-8.2484590353741963E-4</v>
      </c>
      <c r="H23" s="77">
        <v>8.832408689659248E-3</v>
      </c>
      <c r="I23" s="71">
        <f t="shared" si="2"/>
        <v>-8.8724999261854624E-3</v>
      </c>
      <c r="J23" s="70"/>
      <c r="K23" s="70"/>
      <c r="L23" s="70"/>
    </row>
    <row r="24" spans="1:12" x14ac:dyDescent="0.3">
      <c r="A24">
        <v>25000</v>
      </c>
      <c r="B24" t="s">
        <v>3168</v>
      </c>
      <c r="C24" s="43">
        <v>1.5729799811345438E-2</v>
      </c>
      <c r="D24" s="69">
        <v>1.6215246118143137E-2</v>
      </c>
      <c r="E24" s="70">
        <f t="shared" si="0"/>
        <v>4.8544630679769885E-4</v>
      </c>
      <c r="F24" s="75">
        <v>2.059054089365038E-2</v>
      </c>
      <c r="G24" s="71">
        <f t="shared" si="1"/>
        <v>4.8607410823049424E-3</v>
      </c>
      <c r="H24" s="77">
        <v>1.0662165713865884E-2</v>
      </c>
      <c r="I24" s="71">
        <f t="shared" si="2"/>
        <v>-5.0676340974795536E-3</v>
      </c>
      <c r="J24" s="70"/>
      <c r="K24" s="70"/>
      <c r="L24" s="70"/>
    </row>
    <row r="25" spans="1:12" x14ac:dyDescent="0.3">
      <c r="A25">
        <v>26000</v>
      </c>
      <c r="B25" t="s">
        <v>3169</v>
      </c>
      <c r="C25" s="43">
        <v>2.7283590535732663E-2</v>
      </c>
      <c r="D25" s="69">
        <v>2.007955752205413E-2</v>
      </c>
      <c r="E25" s="70">
        <f t="shared" si="0"/>
        <v>-7.2040330136785326E-3</v>
      </c>
      <c r="F25" s="75">
        <v>2.7096942775019596E-2</v>
      </c>
      <c r="G25" s="71">
        <f t="shared" si="1"/>
        <v>-1.8664776071306705E-4</v>
      </c>
      <c r="H25" s="77">
        <v>1.9687998341503522E-2</v>
      </c>
      <c r="I25" s="71">
        <f t="shared" si="2"/>
        <v>-7.5955921942291414E-3</v>
      </c>
      <c r="J25" s="70"/>
      <c r="K25" s="70"/>
      <c r="L25" s="70"/>
    </row>
    <row r="26" spans="1:12" x14ac:dyDescent="0.3">
      <c r="A26">
        <v>27000</v>
      </c>
      <c r="B26" t="s">
        <v>3170</v>
      </c>
      <c r="C26" s="43">
        <v>2.0005776122303396E-2</v>
      </c>
      <c r="D26" s="69">
        <v>1.8677910186288109E-2</v>
      </c>
      <c r="E26" s="70">
        <f t="shared" si="0"/>
        <v>-1.3278659360152871E-3</v>
      </c>
      <c r="F26" s="75">
        <v>2.3673896002090411E-2</v>
      </c>
      <c r="G26" s="71">
        <f t="shared" si="1"/>
        <v>3.668119879787015E-3</v>
      </c>
      <c r="H26" s="77">
        <v>4.7461770245420649E-2</v>
      </c>
      <c r="I26" s="71">
        <f t="shared" si="2"/>
        <v>2.7455994123117253E-2</v>
      </c>
      <c r="J26" s="70"/>
      <c r="K26" s="70"/>
      <c r="L26" s="70"/>
    </row>
    <row r="27" spans="1:12" x14ac:dyDescent="0.3">
      <c r="A27">
        <v>28000</v>
      </c>
      <c r="B27" t="s">
        <v>3171</v>
      </c>
      <c r="C27" s="43">
        <v>7.0867579156307136E-3</v>
      </c>
      <c r="D27" s="69">
        <v>1.2713604990914479E-2</v>
      </c>
      <c r="E27" s="70">
        <f t="shared" si="0"/>
        <v>5.6268470752837653E-3</v>
      </c>
      <c r="F27" s="75">
        <v>1.0530441599163836E-2</v>
      </c>
      <c r="G27" s="71">
        <f t="shared" si="1"/>
        <v>3.4436836835331228E-3</v>
      </c>
      <c r="H27" s="77">
        <v>1.324339548388241E-2</v>
      </c>
      <c r="I27" s="71">
        <f t="shared" si="2"/>
        <v>6.1566375682516961E-3</v>
      </c>
      <c r="J27" s="70"/>
      <c r="K27" s="70"/>
      <c r="L27" s="70"/>
    </row>
    <row r="28" spans="1:12" x14ac:dyDescent="0.3">
      <c r="A28">
        <v>29000</v>
      </c>
      <c r="B28" t="s">
        <v>3172</v>
      </c>
      <c r="C28" s="43">
        <v>1.7961631850383668E-2</v>
      </c>
      <c r="D28" s="69">
        <v>2.2284110159223262E-2</v>
      </c>
      <c r="E28" s="70">
        <f t="shared" si="0"/>
        <v>4.3224783088395939E-3</v>
      </c>
      <c r="F28" s="75">
        <v>2.1844787039456495E-2</v>
      </c>
      <c r="G28" s="71">
        <f t="shared" si="1"/>
        <v>3.8831551890728261E-3</v>
      </c>
      <c r="H28" s="77">
        <v>1.7463956000089348E-2</v>
      </c>
      <c r="I28" s="71">
        <f t="shared" si="2"/>
        <v>-4.9767585029432057E-4</v>
      </c>
      <c r="J28" s="70"/>
      <c r="K28" s="70"/>
      <c r="L28" s="70"/>
    </row>
    <row r="29" spans="1:12" x14ac:dyDescent="0.3">
      <c r="A29">
        <v>30000</v>
      </c>
      <c r="B29" t="s">
        <v>3173</v>
      </c>
      <c r="C29" s="43">
        <v>1.8291643316199924E-3</v>
      </c>
      <c r="D29" s="69">
        <v>3.7759933750834912E-3</v>
      </c>
      <c r="E29" s="70">
        <f t="shared" si="0"/>
        <v>1.9468290434634988E-3</v>
      </c>
      <c r="F29" s="75">
        <v>9.1194146851319574E-3</v>
      </c>
      <c r="G29" s="71">
        <f t="shared" si="1"/>
        <v>7.2902503535119652E-3</v>
      </c>
      <c r="H29" s="77">
        <v>8.7049407932905231E-3</v>
      </c>
      <c r="I29" s="71">
        <f t="shared" si="2"/>
        <v>6.8757764616705309E-3</v>
      </c>
      <c r="J29" s="70"/>
      <c r="K29" s="70"/>
      <c r="L29" s="70"/>
    </row>
    <row r="30" spans="1:12" x14ac:dyDescent="0.3">
      <c r="A30">
        <v>31000</v>
      </c>
      <c r="B30" t="s">
        <v>3174</v>
      </c>
      <c r="C30" s="43">
        <v>6.5780720592558788E-3</v>
      </c>
      <c r="D30" s="69">
        <v>7.6010467105598264E-3</v>
      </c>
      <c r="E30" s="70">
        <f t="shared" si="0"/>
        <v>1.0229746513039477E-3</v>
      </c>
      <c r="F30" s="75">
        <v>1.0347530702900445E-2</v>
      </c>
      <c r="G30" s="71">
        <f t="shared" si="1"/>
        <v>3.7694586436445663E-3</v>
      </c>
      <c r="H30" s="77">
        <v>7.3775385144443442E-3</v>
      </c>
      <c r="I30" s="71">
        <f t="shared" si="2"/>
        <v>7.9946645518846546E-4</v>
      </c>
      <c r="J30" s="70"/>
      <c r="K30" s="70"/>
      <c r="L30" s="70"/>
    </row>
    <row r="31" spans="1:12" x14ac:dyDescent="0.3">
      <c r="A31">
        <v>32000</v>
      </c>
      <c r="B31" t="s">
        <v>3175</v>
      </c>
      <c r="C31" s="43">
        <v>1.8158445849361254E-2</v>
      </c>
      <c r="D31" s="69">
        <v>9.9032246696951643E-3</v>
      </c>
      <c r="E31" s="70">
        <f t="shared" si="0"/>
        <v>-8.2552211796660894E-3</v>
      </c>
      <c r="F31" s="75">
        <v>6.1144499608048082E-3</v>
      </c>
      <c r="G31" s="71">
        <f t="shared" si="1"/>
        <v>-1.2043995888556445E-2</v>
      </c>
      <c r="H31" s="77">
        <v>1.2092034682028919E-2</v>
      </c>
      <c r="I31" s="71">
        <f t="shared" si="2"/>
        <v>-6.0664111673323345E-3</v>
      </c>
      <c r="J31" s="70"/>
      <c r="K31" s="70"/>
      <c r="L31" s="70"/>
    </row>
    <row r="32" spans="1:12" x14ac:dyDescent="0.3">
      <c r="A32">
        <v>33000</v>
      </c>
      <c r="B32" t="s">
        <v>3176</v>
      </c>
      <c r="C32" s="43">
        <v>4.0863436708505228E-3</v>
      </c>
      <c r="D32" s="69">
        <v>3.5568287398625121E-3</v>
      </c>
      <c r="E32" s="70">
        <f t="shared" si="0"/>
        <v>-5.2951493098801067E-4</v>
      </c>
      <c r="F32" s="75">
        <v>5.3044159916383589E-3</v>
      </c>
      <c r="G32" s="71">
        <f t="shared" si="1"/>
        <v>1.2180723207878361E-3</v>
      </c>
      <c r="H32" s="77">
        <v>4.9052191506661746E-3</v>
      </c>
      <c r="I32" s="71">
        <f t="shared" si="2"/>
        <v>8.1887547981565178E-4</v>
      </c>
      <c r="J32" s="70"/>
      <c r="K32" s="70"/>
      <c r="L32" s="70"/>
    </row>
    <row r="33" spans="1:12" x14ac:dyDescent="0.3">
      <c r="A33">
        <v>34000</v>
      </c>
      <c r="B33" t="s">
        <v>3177</v>
      </c>
      <c r="C33" s="43">
        <v>2.1912833181406591E-2</v>
      </c>
      <c r="D33" s="69">
        <v>1.942941794261438E-2</v>
      </c>
      <c r="E33" s="70">
        <f t="shared" si="0"/>
        <v>-2.4834152387922109E-3</v>
      </c>
      <c r="F33" s="75">
        <v>2.338646459367651E-2</v>
      </c>
      <c r="G33" s="71">
        <f t="shared" si="1"/>
        <v>1.4736314122699191E-3</v>
      </c>
      <c r="H33" s="77">
        <v>2.5749279223356111E-2</v>
      </c>
      <c r="I33" s="71">
        <f t="shared" si="2"/>
        <v>3.8364460419495205E-3</v>
      </c>
      <c r="J33" s="70"/>
      <c r="K33" s="70"/>
      <c r="L33" s="70"/>
    </row>
    <row r="34" spans="1:12" x14ac:dyDescent="0.3">
      <c r="A34">
        <v>35000</v>
      </c>
      <c r="B34" t="s">
        <v>3178</v>
      </c>
      <c r="C34" s="43">
        <v>6.0082412017938239E-3</v>
      </c>
      <c r="D34" s="69">
        <v>6.5993839215171129E-3</v>
      </c>
      <c r="E34" s="70">
        <f t="shared" si="0"/>
        <v>5.9114271972328901E-4</v>
      </c>
      <c r="F34" s="75">
        <v>8.1525999477397443E-3</v>
      </c>
      <c r="G34" s="71">
        <f t="shared" si="1"/>
        <v>2.1443587459459203E-3</v>
      </c>
      <c r="H34" s="77">
        <v>6.320411196766608E-3</v>
      </c>
      <c r="I34" s="71">
        <f t="shared" si="2"/>
        <v>3.1216999497278401E-4</v>
      </c>
      <c r="J34" s="70"/>
      <c r="K34" s="70"/>
      <c r="L34" s="70"/>
    </row>
    <row r="35" spans="1:12" x14ac:dyDescent="0.3">
      <c r="A35">
        <v>36000</v>
      </c>
      <c r="B35" t="s">
        <v>3179</v>
      </c>
      <c r="C35" s="43">
        <v>3.8964640657300861E-2</v>
      </c>
      <c r="D35" s="69">
        <v>4.452735485166575E-2</v>
      </c>
      <c r="E35" s="70">
        <f t="shared" si="0"/>
        <v>5.5627141943648886E-3</v>
      </c>
      <c r="F35" s="75">
        <v>3.6948001045205119E-2</v>
      </c>
      <c r="G35" s="71">
        <f t="shared" si="1"/>
        <v>-2.0166396120957428E-3</v>
      </c>
      <c r="H35" s="77">
        <v>2.7954787753093988E-2</v>
      </c>
      <c r="I35" s="71">
        <f t="shared" si="2"/>
        <v>-1.1009852904206873E-2</v>
      </c>
      <c r="J35" s="70"/>
      <c r="K35" s="70"/>
      <c r="L35" s="70"/>
    </row>
    <row r="36" spans="1:12" x14ac:dyDescent="0.3">
      <c r="A36">
        <v>37000</v>
      </c>
      <c r="B36" t="s">
        <v>3180</v>
      </c>
      <c r="C36" s="43">
        <v>3.6066305911536437E-2</v>
      </c>
      <c r="D36" s="69">
        <v>3.4513606921215391E-2</v>
      </c>
      <c r="E36" s="70">
        <f t="shared" si="0"/>
        <v>-1.5526989903210456E-3</v>
      </c>
      <c r="F36" s="75">
        <v>3.6425398484452573E-2</v>
      </c>
      <c r="G36" s="71">
        <f t="shared" si="1"/>
        <v>3.590925729161365E-4</v>
      </c>
      <c r="H36" s="77">
        <v>3.0641840355601694E-2</v>
      </c>
      <c r="I36" s="71">
        <f t="shared" si="2"/>
        <v>-5.4244655559347425E-3</v>
      </c>
      <c r="J36" s="70"/>
      <c r="K36" s="70"/>
      <c r="L36" s="70"/>
    </row>
    <row r="37" spans="1:12" x14ac:dyDescent="0.3">
      <c r="A37">
        <v>38000</v>
      </c>
      <c r="B37" t="s">
        <v>3181</v>
      </c>
      <c r="C37" s="43">
        <v>2.0903077320428855E-3</v>
      </c>
      <c r="D37" s="69">
        <v>5.7625683377956691E-3</v>
      </c>
      <c r="E37" s="70">
        <f t="shared" si="0"/>
        <v>3.6722606057527835E-3</v>
      </c>
      <c r="F37" s="75">
        <v>6.1667102168800631E-3</v>
      </c>
      <c r="G37" s="71">
        <f t="shared" si="1"/>
        <v>4.0764024848371772E-3</v>
      </c>
      <c r="H37" s="77">
        <v>1.0214812116041425E-2</v>
      </c>
      <c r="I37" s="71">
        <f t="shared" si="2"/>
        <v>8.124504383998539E-3</v>
      </c>
      <c r="J37" s="70"/>
      <c r="K37" s="70"/>
      <c r="L37" s="70"/>
    </row>
    <row r="38" spans="1:12" x14ac:dyDescent="0.3">
      <c r="A38">
        <v>39000</v>
      </c>
      <c r="B38" t="s">
        <v>3182</v>
      </c>
      <c r="C38" s="43">
        <v>3.107368340351193E-2</v>
      </c>
      <c r="D38" s="69">
        <v>3.1644779483840209E-2</v>
      </c>
      <c r="E38" s="70">
        <f t="shared" si="0"/>
        <v>5.7109608032827885E-4</v>
      </c>
      <c r="F38" s="75">
        <v>2.8717010713352496E-2</v>
      </c>
      <c r="G38" s="71">
        <f t="shared" si="1"/>
        <v>-2.3566726901594337E-3</v>
      </c>
      <c r="H38" s="77">
        <v>2.8975811883255851E-2</v>
      </c>
      <c r="I38" s="71">
        <f t="shared" si="2"/>
        <v>-2.097871520256079E-3</v>
      </c>
      <c r="J38" s="70"/>
      <c r="K38" s="70"/>
      <c r="L38" s="70"/>
    </row>
    <row r="39" spans="1:12" x14ac:dyDescent="0.3">
      <c r="A39">
        <v>40000</v>
      </c>
      <c r="B39" t="s">
        <v>3183</v>
      </c>
      <c r="C39" s="43">
        <v>9.8374233833602998E-3</v>
      </c>
      <c r="D39" s="69">
        <v>1.226729558993408E-2</v>
      </c>
      <c r="E39" s="70">
        <f t="shared" si="0"/>
        <v>2.4298722065737802E-3</v>
      </c>
      <c r="F39" s="75">
        <v>1.9858897308596812E-2</v>
      </c>
      <c r="G39" s="71">
        <f t="shared" si="1"/>
        <v>1.0021473925236512E-2</v>
      </c>
      <c r="H39" s="77">
        <v>1.7212498232279223E-2</v>
      </c>
      <c r="I39" s="71">
        <f t="shared" si="2"/>
        <v>7.3750748489189236E-3</v>
      </c>
      <c r="J39" s="70"/>
      <c r="K39" s="70"/>
      <c r="L39" s="70"/>
    </row>
    <row r="40" spans="1:12" x14ac:dyDescent="0.3">
      <c r="A40">
        <v>41000</v>
      </c>
      <c r="B40" t="s">
        <v>3184</v>
      </c>
      <c r="C40" s="43">
        <v>1.3352399483758482E-2</v>
      </c>
      <c r="D40" s="69">
        <v>1.1159290424404668E-2</v>
      </c>
      <c r="E40" s="70">
        <f t="shared" si="0"/>
        <v>-2.1931090593538139E-3</v>
      </c>
      <c r="F40" s="75">
        <v>1.5756467206689311E-2</v>
      </c>
      <c r="G40" s="71">
        <f t="shared" si="1"/>
        <v>2.4040677229308291E-3</v>
      </c>
      <c r="H40" s="77">
        <v>4.8478222347135107E-3</v>
      </c>
      <c r="I40" s="71">
        <f t="shared" si="2"/>
        <v>-8.5045772490449714E-3</v>
      </c>
      <c r="J40" s="70"/>
      <c r="K40" s="70"/>
      <c r="L40" s="70"/>
    </row>
    <row r="41" spans="1:12" x14ac:dyDescent="0.3">
      <c r="A41">
        <v>42000</v>
      </c>
      <c r="B41" t="s">
        <v>3185</v>
      </c>
      <c r="C41" s="43">
        <v>2.8394071632136191E-2</v>
      </c>
      <c r="D41" s="69">
        <v>3.8168489771807236E-2</v>
      </c>
      <c r="E41" s="70">
        <f t="shared" si="0"/>
        <v>9.7744181396710456E-3</v>
      </c>
      <c r="F41" s="75">
        <v>3.130389338907761E-2</v>
      </c>
      <c r="G41" s="71">
        <f t="shared" si="1"/>
        <v>2.9098217569414192E-3</v>
      </c>
      <c r="H41" s="77">
        <v>2.660559847831177E-2</v>
      </c>
      <c r="I41" s="71">
        <f t="shared" si="2"/>
        <v>-1.7884731538244207E-3</v>
      </c>
      <c r="J41" s="70"/>
      <c r="K41" s="70"/>
      <c r="L41" s="70"/>
    </row>
    <row r="42" spans="1:12" x14ac:dyDescent="0.3">
      <c r="A42">
        <v>44000</v>
      </c>
      <c r="B42" t="s">
        <v>3186</v>
      </c>
      <c r="C42" s="43">
        <v>2.1670869539076668E-3</v>
      </c>
      <c r="D42" s="69">
        <v>2.8435763016223365E-3</v>
      </c>
      <c r="E42" s="70">
        <f t="shared" si="0"/>
        <v>6.7648934771466973E-4</v>
      </c>
      <c r="F42" s="75">
        <v>2.1688006271230729E-3</v>
      </c>
      <c r="G42" s="71">
        <f t="shared" si="1"/>
        <v>1.7136732154061397E-6</v>
      </c>
      <c r="H42" s="77">
        <v>1.1141537101240599E-3</v>
      </c>
      <c r="I42" s="71">
        <f t="shared" si="2"/>
        <v>-1.0529332437836068E-3</v>
      </c>
      <c r="J42" s="70"/>
      <c r="K42" s="70"/>
      <c r="L42" s="70"/>
    </row>
    <row r="43" spans="1:12" x14ac:dyDescent="0.3">
      <c r="A43">
        <v>45000</v>
      </c>
      <c r="B43" t="s">
        <v>3187</v>
      </c>
      <c r="C43" s="43">
        <v>1.8601451802544116E-2</v>
      </c>
      <c r="D43" s="69">
        <v>1.7685014035717969E-2</v>
      </c>
      <c r="E43" s="70">
        <f t="shared" si="0"/>
        <v>-9.1643776682614683E-4</v>
      </c>
      <c r="F43" s="75">
        <v>1.7010713352495429E-2</v>
      </c>
      <c r="G43" s="71">
        <f t="shared" si="1"/>
        <v>-1.5907384500486871E-3</v>
      </c>
      <c r="H43" s="77">
        <v>1.4728714051760204E-2</v>
      </c>
      <c r="I43" s="71">
        <f t="shared" si="2"/>
        <v>-3.8727377507839118E-3</v>
      </c>
      <c r="J43" s="70"/>
      <c r="K43" s="70"/>
      <c r="L43" s="70"/>
    </row>
    <row r="44" spans="1:12" x14ac:dyDescent="0.3">
      <c r="A44">
        <v>46000</v>
      </c>
      <c r="B44" t="s">
        <v>3188</v>
      </c>
      <c r="C44" s="43">
        <v>2.2864822176585421E-3</v>
      </c>
      <c r="D44" s="69">
        <v>4.2337756635693951E-3</v>
      </c>
      <c r="E44" s="70">
        <f t="shared" si="0"/>
        <v>1.9472934459108531E-3</v>
      </c>
      <c r="F44" s="75">
        <v>6.5847922654821006E-3</v>
      </c>
      <c r="G44" s="71">
        <f t="shared" si="1"/>
        <v>4.298310047823559E-3</v>
      </c>
      <c r="H44" s="77">
        <v>2.9711283769390906E-3</v>
      </c>
      <c r="I44" s="71">
        <f t="shared" si="2"/>
        <v>6.8464615928054851E-4</v>
      </c>
      <c r="J44" s="70"/>
      <c r="K44" s="70"/>
      <c r="L44" s="70"/>
    </row>
    <row r="45" spans="1:12" x14ac:dyDescent="0.3">
      <c r="A45">
        <v>47000</v>
      </c>
      <c r="B45" t="s">
        <v>3189</v>
      </c>
      <c r="C45" s="43">
        <v>2.0054826797163507E-2</v>
      </c>
      <c r="D45" s="69">
        <v>2.8812001286768855E-2</v>
      </c>
      <c r="E45" s="70">
        <f t="shared" si="0"/>
        <v>8.7571744896053488E-3</v>
      </c>
      <c r="F45" s="75">
        <v>1.7977528089887642E-2</v>
      </c>
      <c r="G45" s="71">
        <f t="shared" si="1"/>
        <v>-2.0772987072758646E-3</v>
      </c>
      <c r="H45" s="77">
        <v>1.8216589027286619E-2</v>
      </c>
      <c r="I45" s="71">
        <f t="shared" si="2"/>
        <v>-1.8382377698768874E-3</v>
      </c>
      <c r="J45" s="70"/>
      <c r="K45" s="70"/>
      <c r="L45" s="70"/>
    </row>
    <row r="46" spans="1:12" x14ac:dyDescent="0.3">
      <c r="A46">
        <v>48000</v>
      </c>
      <c r="B46" t="s">
        <v>3190</v>
      </c>
      <c r="C46" s="43">
        <v>8.6402126133646756E-2</v>
      </c>
      <c r="D46" s="69">
        <v>0.10831161518031791</v>
      </c>
      <c r="E46" s="70">
        <f t="shared" si="0"/>
        <v>2.1909489046671157E-2</v>
      </c>
      <c r="F46" s="75">
        <v>0.10201201985889731</v>
      </c>
      <c r="G46" s="71">
        <f t="shared" si="1"/>
        <v>1.5609893725250554E-2</v>
      </c>
      <c r="H46" s="77">
        <v>0.14213086453645382</v>
      </c>
      <c r="I46" s="71">
        <f t="shared" si="2"/>
        <v>5.5728738402807065E-2</v>
      </c>
      <c r="J46" s="70"/>
      <c r="K46" s="70"/>
      <c r="L46" s="70"/>
    </row>
    <row r="47" spans="1:12" x14ac:dyDescent="0.3">
      <c r="A47">
        <v>49000</v>
      </c>
      <c r="B47" t="s">
        <v>3191</v>
      </c>
      <c r="C47" s="43">
        <v>9.582440001350126E-3</v>
      </c>
      <c r="D47" s="69">
        <v>1.2269750075144433E-2</v>
      </c>
      <c r="E47" s="70">
        <f t="shared" si="0"/>
        <v>2.6873100737943075E-3</v>
      </c>
      <c r="F47" s="75">
        <v>1.0870133263652992E-2</v>
      </c>
      <c r="G47" s="71">
        <f t="shared" si="1"/>
        <v>1.2876932623028664E-3</v>
      </c>
      <c r="H47" s="77">
        <v>1.5417891443276818E-2</v>
      </c>
      <c r="I47" s="71">
        <f t="shared" si="2"/>
        <v>5.8354514419266916E-3</v>
      </c>
      <c r="J47" s="70"/>
      <c r="K47" s="70"/>
      <c r="L47" s="70"/>
    </row>
    <row r="48" spans="1:12" x14ac:dyDescent="0.3">
      <c r="A48">
        <v>50000</v>
      </c>
      <c r="B48" t="s">
        <v>3192</v>
      </c>
      <c r="C48" s="43">
        <v>1.6625316014822452E-3</v>
      </c>
      <c r="D48" s="69">
        <v>1.736387452335286E-3</v>
      </c>
      <c r="E48" s="70">
        <f t="shared" si="0"/>
        <v>7.3855850853040859E-5</v>
      </c>
      <c r="F48" s="75">
        <v>2.7436634439508755E-3</v>
      </c>
      <c r="G48" s="71">
        <f t="shared" si="1"/>
        <v>1.0811318424686304E-3</v>
      </c>
      <c r="H48" s="77">
        <v>1.4595073697167224E-3</v>
      </c>
      <c r="I48" s="71">
        <f t="shared" si="2"/>
        <v>-2.0302423176552279E-4</v>
      </c>
      <c r="J48" s="70"/>
      <c r="K48" s="70"/>
      <c r="L48" s="70"/>
    </row>
    <row r="49" spans="1:12" x14ac:dyDescent="0.3">
      <c r="A49">
        <v>51000</v>
      </c>
      <c r="B49" t="s">
        <v>3193</v>
      </c>
      <c r="C49" s="43">
        <v>2.8719854786077092E-2</v>
      </c>
      <c r="D49" s="69">
        <v>2.5438321774281014E-2</v>
      </c>
      <c r="E49" s="70">
        <f t="shared" si="0"/>
        <v>-3.2815330117960777E-3</v>
      </c>
      <c r="F49" s="75">
        <v>3.1199372876927096E-2</v>
      </c>
      <c r="G49" s="71">
        <f t="shared" si="1"/>
        <v>2.4795180908500046E-3</v>
      </c>
      <c r="H49" s="77">
        <v>2.3917997312863364E-2</v>
      </c>
      <c r="I49" s="71">
        <f t="shared" si="2"/>
        <v>-4.8018574732137283E-3</v>
      </c>
      <c r="J49" s="70"/>
      <c r="K49" s="70"/>
      <c r="L49" s="70"/>
    </row>
    <row r="50" spans="1:12" x14ac:dyDescent="0.3">
      <c r="A50">
        <v>53000</v>
      </c>
      <c r="B50" t="s">
        <v>3194</v>
      </c>
      <c r="C50" s="43">
        <v>2.2819134589640404E-2</v>
      </c>
      <c r="D50" s="69">
        <v>2.4298131014970401E-2</v>
      </c>
      <c r="E50" s="70">
        <f t="shared" si="0"/>
        <v>1.4789964253299967E-3</v>
      </c>
      <c r="F50" s="75">
        <v>2.5999477397439248E-2</v>
      </c>
      <c r="G50" s="71">
        <f t="shared" si="1"/>
        <v>3.1803428077988444E-3</v>
      </c>
      <c r="H50" s="77">
        <v>1.9442649097261278E-2</v>
      </c>
      <c r="I50" s="71">
        <f t="shared" si="2"/>
        <v>-3.3764854923791256E-3</v>
      </c>
      <c r="J50" s="70"/>
      <c r="K50" s="70"/>
      <c r="L50" s="70"/>
    </row>
    <row r="51" spans="1:12" x14ac:dyDescent="0.3">
      <c r="A51">
        <v>54000</v>
      </c>
      <c r="B51" t="s">
        <v>3195</v>
      </c>
      <c r="C51" s="43">
        <v>3.2952694039851144E-3</v>
      </c>
      <c r="D51" s="69">
        <v>4.1236498917827831E-3</v>
      </c>
      <c r="E51" s="70">
        <f t="shared" si="0"/>
        <v>8.2838048779766867E-4</v>
      </c>
      <c r="F51" s="75">
        <v>5.5657172720146326E-3</v>
      </c>
      <c r="G51" s="71">
        <f t="shared" si="1"/>
        <v>2.2704478680295181E-3</v>
      </c>
      <c r="H51" s="77">
        <v>1.1154097935850796E-2</v>
      </c>
      <c r="I51" s="71">
        <f t="shared" si="2"/>
        <v>7.8588285318656817E-3</v>
      </c>
      <c r="J51" s="70"/>
      <c r="K51" s="70"/>
      <c r="L51" s="70"/>
    </row>
    <row r="52" spans="1:12" x14ac:dyDescent="0.3">
      <c r="A52">
        <v>55000</v>
      </c>
      <c r="B52" t="s">
        <v>3196</v>
      </c>
      <c r="C52" s="43">
        <v>1.9487488160891329E-2</v>
      </c>
      <c r="D52" s="69">
        <v>2.0978986545288091E-2</v>
      </c>
      <c r="E52" s="70">
        <f t="shared" si="0"/>
        <v>1.4914983843967618E-3</v>
      </c>
      <c r="F52" s="75">
        <v>1.6331330023517117E-2</v>
      </c>
      <c r="G52" s="71">
        <f t="shared" si="1"/>
        <v>-3.1561581373742119E-3</v>
      </c>
      <c r="H52" s="77">
        <v>3.4009066993022009E-2</v>
      </c>
      <c r="I52" s="71">
        <f t="shared" si="2"/>
        <v>1.4521578832130681E-2</v>
      </c>
      <c r="J52" s="70"/>
      <c r="K52" s="70"/>
      <c r="L52" s="70"/>
    </row>
    <row r="53" spans="1:12" ht="15" thickBot="1" x14ac:dyDescent="0.35">
      <c r="A53">
        <v>56000</v>
      </c>
      <c r="B53" t="s">
        <v>3197</v>
      </c>
      <c r="C53" s="43">
        <v>1.9429845435921509E-3</v>
      </c>
      <c r="D53" s="72">
        <v>2.4470374293755885E-3</v>
      </c>
      <c r="E53" s="73">
        <f t="shared" si="0"/>
        <v>5.0405288578343754E-4</v>
      </c>
      <c r="F53" s="76">
        <v>6.2973608570681995E-3</v>
      </c>
      <c r="G53" s="74">
        <f t="shared" si="1"/>
        <v>4.354376313476049E-3</v>
      </c>
      <c r="H53" s="78">
        <v>7.1339530121162795E-3</v>
      </c>
      <c r="I53" s="74">
        <f t="shared" si="2"/>
        <v>5.1909684685241281E-3</v>
      </c>
      <c r="J53" s="70"/>
      <c r="K53" s="70"/>
      <c r="L53" s="70"/>
    </row>
    <row r="54" spans="1:12" x14ac:dyDescent="0.3">
      <c r="E54" s="94"/>
      <c r="G54" s="94"/>
      <c r="I54" s="94"/>
    </row>
  </sheetData>
  <autoFilter ref="A2:E2">
    <sortState ref="A3:E53">
      <sortCondition ref="B2"/>
    </sortState>
  </autoFilter>
  <mergeCells count="3">
    <mergeCell ref="D1:E1"/>
    <mergeCell ref="F1:G1"/>
    <mergeCell ref="H1:I1"/>
  </mergeCells>
  <conditionalFormatting sqref="E3:E53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:G53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I3:I53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README</vt:lpstr>
      <vt:lpstr>County Comparison</vt:lpstr>
      <vt:lpstr>State Comparison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Roberts, Sarah</dc:creator>
  <cp:lastModifiedBy>Roberts, Sarah</cp:lastModifiedBy>
  <dcterms:created xsi:type="dcterms:W3CDTF">2018-08-07T19:55:36Z</dcterms:created>
  <dcterms:modified xsi:type="dcterms:W3CDTF">2018-11-29T14:36:30Z</dcterms:modified>
</cp:coreProperties>
</file>